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Yer\CodeBlocks-Workspace\LBM-with-classes\"/>
    </mc:Choice>
  </mc:AlternateContent>
  <bookViews>
    <workbookView xWindow="0" yWindow="0" windowWidth="28800" windowHeight="13020" activeTab="2"/>
  </bookViews>
  <sheets>
    <sheet name="g calculations" sheetId="1" r:id="rId1"/>
    <sheet name="f calculations" sheetId="2" r:id="rId2"/>
    <sheet name="Taylor Vortex" sheetId="3" r:id="rId3"/>
    <sheet name="Taylor Vortex Grid" sheetId="4" r:id="rId4"/>
    <sheet name="Shee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2" i="3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BH2" i="4"/>
  <c r="BI2" i="4"/>
  <c r="BJ2" i="4"/>
  <c r="BK2" i="4"/>
  <c r="BL2" i="4"/>
  <c r="BM2" i="4"/>
  <c r="BN2" i="4"/>
  <c r="BO2" i="4"/>
  <c r="BP2" i="4"/>
  <c r="BQ2" i="4"/>
  <c r="BR2" i="4"/>
  <c r="BS2" i="4"/>
  <c r="BT2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BI4" i="4"/>
  <c r="BJ4" i="4"/>
  <c r="BK4" i="4"/>
  <c r="BL4" i="4"/>
  <c r="BM4" i="4"/>
  <c r="BN4" i="4"/>
  <c r="BO4" i="4"/>
  <c r="BP4" i="4"/>
  <c r="BQ4" i="4"/>
  <c r="BR4" i="4"/>
  <c r="BS4" i="4"/>
  <c r="BT4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BJ5" i="4"/>
  <c r="BK5" i="4"/>
  <c r="BL5" i="4"/>
  <c r="BM5" i="4"/>
  <c r="BN5" i="4"/>
  <c r="BO5" i="4"/>
  <c r="BP5" i="4"/>
  <c r="BQ5" i="4"/>
  <c r="BR5" i="4"/>
  <c r="BS5" i="4"/>
  <c r="BT5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BI6" i="4"/>
  <c r="BJ6" i="4"/>
  <c r="BK6" i="4"/>
  <c r="BL6" i="4"/>
  <c r="BM6" i="4"/>
  <c r="BN6" i="4"/>
  <c r="BO6" i="4"/>
  <c r="BP6" i="4"/>
  <c r="BQ6" i="4"/>
  <c r="BR6" i="4"/>
  <c r="BS6" i="4"/>
  <c r="BT6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BB7" i="4"/>
  <c r="BC7" i="4"/>
  <c r="BD7" i="4"/>
  <c r="BE7" i="4"/>
  <c r="BF7" i="4"/>
  <c r="BG7" i="4"/>
  <c r="BH7" i="4"/>
  <c r="BI7" i="4"/>
  <c r="BJ7" i="4"/>
  <c r="BK7" i="4"/>
  <c r="BL7" i="4"/>
  <c r="BM7" i="4"/>
  <c r="BN7" i="4"/>
  <c r="BO7" i="4"/>
  <c r="BP7" i="4"/>
  <c r="BQ7" i="4"/>
  <c r="BR7" i="4"/>
  <c r="BS7" i="4"/>
  <c r="BT7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BC8" i="4"/>
  <c r="BD8" i="4"/>
  <c r="BE8" i="4"/>
  <c r="BF8" i="4"/>
  <c r="BG8" i="4"/>
  <c r="BH8" i="4"/>
  <c r="BI8" i="4"/>
  <c r="BJ8" i="4"/>
  <c r="BK8" i="4"/>
  <c r="BL8" i="4"/>
  <c r="BM8" i="4"/>
  <c r="BN8" i="4"/>
  <c r="BO8" i="4"/>
  <c r="BP8" i="4"/>
  <c r="BQ8" i="4"/>
  <c r="BR8" i="4"/>
  <c r="BS8" i="4"/>
  <c r="BT8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BF9" i="4"/>
  <c r="BG9" i="4"/>
  <c r="BH9" i="4"/>
  <c r="BI9" i="4"/>
  <c r="BJ9" i="4"/>
  <c r="BK9" i="4"/>
  <c r="BL9" i="4"/>
  <c r="BM9" i="4"/>
  <c r="BN9" i="4"/>
  <c r="BO9" i="4"/>
  <c r="BP9" i="4"/>
  <c r="BQ9" i="4"/>
  <c r="BR9" i="4"/>
  <c r="BS9" i="4"/>
  <c r="BT9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BG10" i="4"/>
  <c r="BH10" i="4"/>
  <c r="BI10" i="4"/>
  <c r="BJ10" i="4"/>
  <c r="BK10" i="4"/>
  <c r="BL10" i="4"/>
  <c r="BM10" i="4"/>
  <c r="BN10" i="4"/>
  <c r="BO10" i="4"/>
  <c r="BP10" i="4"/>
  <c r="BQ10" i="4"/>
  <c r="BR10" i="4"/>
  <c r="BS10" i="4"/>
  <c r="BT10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BH11" i="4"/>
  <c r="BI11" i="4"/>
  <c r="BJ11" i="4"/>
  <c r="BK11" i="4"/>
  <c r="BL11" i="4"/>
  <c r="BM11" i="4"/>
  <c r="BN11" i="4"/>
  <c r="BO11" i="4"/>
  <c r="BP11" i="4"/>
  <c r="BQ11" i="4"/>
  <c r="BR11" i="4"/>
  <c r="BS11" i="4"/>
  <c r="BT11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BG12" i="4"/>
  <c r="BH12" i="4"/>
  <c r="BI12" i="4"/>
  <c r="BJ12" i="4"/>
  <c r="BK12" i="4"/>
  <c r="BL12" i="4"/>
  <c r="BM12" i="4"/>
  <c r="BN12" i="4"/>
  <c r="BO12" i="4"/>
  <c r="BP12" i="4"/>
  <c r="BQ12" i="4"/>
  <c r="BR12" i="4"/>
  <c r="BS12" i="4"/>
  <c r="BT12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BI13" i="4"/>
  <c r="BJ13" i="4"/>
  <c r="BK13" i="4"/>
  <c r="BL13" i="4"/>
  <c r="BM13" i="4"/>
  <c r="BN13" i="4"/>
  <c r="BO13" i="4"/>
  <c r="BP13" i="4"/>
  <c r="BQ13" i="4"/>
  <c r="BR13" i="4"/>
  <c r="BS13" i="4"/>
  <c r="BT13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G14" i="4"/>
  <c r="BH14" i="4"/>
  <c r="BI14" i="4"/>
  <c r="BJ14" i="4"/>
  <c r="BK14" i="4"/>
  <c r="BL14" i="4"/>
  <c r="BM14" i="4"/>
  <c r="BN14" i="4"/>
  <c r="BO14" i="4"/>
  <c r="BP14" i="4"/>
  <c r="BQ14" i="4"/>
  <c r="BR14" i="4"/>
  <c r="BS14" i="4"/>
  <c r="BT14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M15" i="4"/>
  <c r="BN15" i="4"/>
  <c r="BO15" i="4"/>
  <c r="BP15" i="4"/>
  <c r="BQ15" i="4"/>
  <c r="BR15" i="4"/>
  <c r="BS15" i="4"/>
  <c r="BT15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BG16" i="4"/>
  <c r="BH16" i="4"/>
  <c r="BI16" i="4"/>
  <c r="BJ16" i="4"/>
  <c r="BK16" i="4"/>
  <c r="BL16" i="4"/>
  <c r="BM16" i="4"/>
  <c r="BN16" i="4"/>
  <c r="BO16" i="4"/>
  <c r="BP16" i="4"/>
  <c r="BQ16" i="4"/>
  <c r="BR16" i="4"/>
  <c r="BS16" i="4"/>
  <c r="BT16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BH17" i="4"/>
  <c r="BI17" i="4"/>
  <c r="BJ17" i="4"/>
  <c r="BK17" i="4"/>
  <c r="BL17" i="4"/>
  <c r="BM17" i="4"/>
  <c r="BN17" i="4"/>
  <c r="BO17" i="4"/>
  <c r="BP17" i="4"/>
  <c r="BQ17" i="4"/>
  <c r="BR17" i="4"/>
  <c r="BS17" i="4"/>
  <c r="BT17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BF18" i="4"/>
  <c r="BG18" i="4"/>
  <c r="BH18" i="4"/>
  <c r="BI18" i="4"/>
  <c r="BJ18" i="4"/>
  <c r="BK18" i="4"/>
  <c r="BL18" i="4"/>
  <c r="BM18" i="4"/>
  <c r="BN18" i="4"/>
  <c r="BO18" i="4"/>
  <c r="BP18" i="4"/>
  <c r="BQ18" i="4"/>
  <c r="BR18" i="4"/>
  <c r="BS18" i="4"/>
  <c r="BT18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BH19" i="4"/>
  <c r="BI19" i="4"/>
  <c r="BJ19" i="4"/>
  <c r="BK19" i="4"/>
  <c r="BL19" i="4"/>
  <c r="BM19" i="4"/>
  <c r="BN19" i="4"/>
  <c r="BO19" i="4"/>
  <c r="BP19" i="4"/>
  <c r="BQ19" i="4"/>
  <c r="BR19" i="4"/>
  <c r="BS19" i="4"/>
  <c r="BT19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AZ20" i="4"/>
  <c r="BA20" i="4"/>
  <c r="BB20" i="4"/>
  <c r="BC20" i="4"/>
  <c r="BD20" i="4"/>
  <c r="BE20" i="4"/>
  <c r="BF20" i="4"/>
  <c r="BG20" i="4"/>
  <c r="BH20" i="4"/>
  <c r="BI20" i="4"/>
  <c r="BJ20" i="4"/>
  <c r="BK20" i="4"/>
  <c r="BL20" i="4"/>
  <c r="BM20" i="4"/>
  <c r="BN20" i="4"/>
  <c r="BO20" i="4"/>
  <c r="BP20" i="4"/>
  <c r="BQ20" i="4"/>
  <c r="BR20" i="4"/>
  <c r="BS20" i="4"/>
  <c r="BT20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BF21" i="4"/>
  <c r="BG21" i="4"/>
  <c r="BH21" i="4"/>
  <c r="BI21" i="4"/>
  <c r="BJ21" i="4"/>
  <c r="BK21" i="4"/>
  <c r="BL21" i="4"/>
  <c r="BM21" i="4"/>
  <c r="BN21" i="4"/>
  <c r="BO21" i="4"/>
  <c r="BP21" i="4"/>
  <c r="BQ21" i="4"/>
  <c r="BR21" i="4"/>
  <c r="BS21" i="4"/>
  <c r="BT21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BA22" i="4"/>
  <c r="BB22" i="4"/>
  <c r="BC22" i="4"/>
  <c r="BD22" i="4"/>
  <c r="BE22" i="4"/>
  <c r="BF22" i="4"/>
  <c r="BG22" i="4"/>
  <c r="BH22" i="4"/>
  <c r="BI22" i="4"/>
  <c r="BJ22" i="4"/>
  <c r="BK22" i="4"/>
  <c r="BL22" i="4"/>
  <c r="BM22" i="4"/>
  <c r="BN22" i="4"/>
  <c r="BO22" i="4"/>
  <c r="BP22" i="4"/>
  <c r="BQ22" i="4"/>
  <c r="BR22" i="4"/>
  <c r="BS22" i="4"/>
  <c r="BT22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BH23" i="4"/>
  <c r="BI23" i="4"/>
  <c r="BJ23" i="4"/>
  <c r="BK23" i="4"/>
  <c r="BL23" i="4"/>
  <c r="BM23" i="4"/>
  <c r="BN23" i="4"/>
  <c r="BO23" i="4"/>
  <c r="BP23" i="4"/>
  <c r="BQ23" i="4"/>
  <c r="BR23" i="4"/>
  <c r="BS23" i="4"/>
  <c r="BT23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BA24" i="4"/>
  <c r="BB24" i="4"/>
  <c r="BC24" i="4"/>
  <c r="BD24" i="4"/>
  <c r="BE24" i="4"/>
  <c r="BF24" i="4"/>
  <c r="BG24" i="4"/>
  <c r="BH24" i="4"/>
  <c r="BI24" i="4"/>
  <c r="BJ24" i="4"/>
  <c r="BK24" i="4"/>
  <c r="BL24" i="4"/>
  <c r="BM24" i="4"/>
  <c r="BN24" i="4"/>
  <c r="BO24" i="4"/>
  <c r="BP24" i="4"/>
  <c r="BQ24" i="4"/>
  <c r="BR24" i="4"/>
  <c r="BS24" i="4"/>
  <c r="BT24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BA25" i="4"/>
  <c r="BB25" i="4"/>
  <c r="BC25" i="4"/>
  <c r="BD25" i="4"/>
  <c r="BE25" i="4"/>
  <c r="BF25" i="4"/>
  <c r="BG25" i="4"/>
  <c r="BH25" i="4"/>
  <c r="BI25" i="4"/>
  <c r="BJ25" i="4"/>
  <c r="BK25" i="4"/>
  <c r="BL25" i="4"/>
  <c r="BM25" i="4"/>
  <c r="BN25" i="4"/>
  <c r="BO25" i="4"/>
  <c r="BP25" i="4"/>
  <c r="BQ25" i="4"/>
  <c r="BR25" i="4"/>
  <c r="BS25" i="4"/>
  <c r="BT25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AZ26" i="4"/>
  <c r="BA26" i="4"/>
  <c r="BB26" i="4"/>
  <c r="BC26" i="4"/>
  <c r="BD26" i="4"/>
  <c r="BE26" i="4"/>
  <c r="BF26" i="4"/>
  <c r="BG26" i="4"/>
  <c r="BH26" i="4"/>
  <c r="BI26" i="4"/>
  <c r="BJ26" i="4"/>
  <c r="BK26" i="4"/>
  <c r="BL26" i="4"/>
  <c r="BM26" i="4"/>
  <c r="BN26" i="4"/>
  <c r="BO26" i="4"/>
  <c r="BP26" i="4"/>
  <c r="BQ26" i="4"/>
  <c r="BR26" i="4"/>
  <c r="BS26" i="4"/>
  <c r="BT26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BF27" i="4"/>
  <c r="BG27" i="4"/>
  <c r="BH27" i="4"/>
  <c r="BI27" i="4"/>
  <c r="BJ27" i="4"/>
  <c r="BK27" i="4"/>
  <c r="BL27" i="4"/>
  <c r="BM27" i="4"/>
  <c r="BN27" i="4"/>
  <c r="BO27" i="4"/>
  <c r="BP27" i="4"/>
  <c r="BQ27" i="4"/>
  <c r="BR27" i="4"/>
  <c r="BS27" i="4"/>
  <c r="BT27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BF28" i="4"/>
  <c r="BG28" i="4"/>
  <c r="BH28" i="4"/>
  <c r="BI28" i="4"/>
  <c r="BJ28" i="4"/>
  <c r="BK28" i="4"/>
  <c r="BL28" i="4"/>
  <c r="BM28" i="4"/>
  <c r="BN28" i="4"/>
  <c r="BO28" i="4"/>
  <c r="BP28" i="4"/>
  <c r="BQ28" i="4"/>
  <c r="BR28" i="4"/>
  <c r="BS28" i="4"/>
  <c r="BT28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BH29" i="4"/>
  <c r="BI29" i="4"/>
  <c r="BJ29" i="4"/>
  <c r="BK29" i="4"/>
  <c r="BL29" i="4"/>
  <c r="BM29" i="4"/>
  <c r="BN29" i="4"/>
  <c r="BO29" i="4"/>
  <c r="BP29" i="4"/>
  <c r="BQ29" i="4"/>
  <c r="BR29" i="4"/>
  <c r="BS29" i="4"/>
  <c r="BT29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BF30" i="4"/>
  <c r="BG30" i="4"/>
  <c r="BH30" i="4"/>
  <c r="BI30" i="4"/>
  <c r="BJ30" i="4"/>
  <c r="BK30" i="4"/>
  <c r="BL30" i="4"/>
  <c r="BM30" i="4"/>
  <c r="BN30" i="4"/>
  <c r="BO30" i="4"/>
  <c r="BP30" i="4"/>
  <c r="BQ30" i="4"/>
  <c r="BR30" i="4"/>
  <c r="BS30" i="4"/>
  <c r="BT30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G31" i="4"/>
  <c r="BH31" i="4"/>
  <c r="BI31" i="4"/>
  <c r="BJ31" i="4"/>
  <c r="BK31" i="4"/>
  <c r="BL31" i="4"/>
  <c r="BM31" i="4"/>
  <c r="BN31" i="4"/>
  <c r="BO31" i="4"/>
  <c r="BP31" i="4"/>
  <c r="BQ31" i="4"/>
  <c r="BR31" i="4"/>
  <c r="BS31" i="4"/>
  <c r="BT31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BF32" i="4"/>
  <c r="BG32" i="4"/>
  <c r="BH32" i="4"/>
  <c r="BI32" i="4"/>
  <c r="BJ32" i="4"/>
  <c r="BK32" i="4"/>
  <c r="BL32" i="4"/>
  <c r="BM32" i="4"/>
  <c r="BN32" i="4"/>
  <c r="BO32" i="4"/>
  <c r="BP32" i="4"/>
  <c r="BQ32" i="4"/>
  <c r="BR32" i="4"/>
  <c r="BS32" i="4"/>
  <c r="BT32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BH33" i="4"/>
  <c r="BI33" i="4"/>
  <c r="BJ33" i="4"/>
  <c r="BK33" i="4"/>
  <c r="BL33" i="4"/>
  <c r="BM33" i="4"/>
  <c r="BN33" i="4"/>
  <c r="BO33" i="4"/>
  <c r="BP33" i="4"/>
  <c r="BQ33" i="4"/>
  <c r="BR33" i="4"/>
  <c r="BS33" i="4"/>
  <c r="BT33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BH34" i="4"/>
  <c r="BI34" i="4"/>
  <c r="BJ34" i="4"/>
  <c r="BK34" i="4"/>
  <c r="BL34" i="4"/>
  <c r="BM34" i="4"/>
  <c r="BN34" i="4"/>
  <c r="BO34" i="4"/>
  <c r="BP34" i="4"/>
  <c r="BQ34" i="4"/>
  <c r="BR34" i="4"/>
  <c r="BS34" i="4"/>
  <c r="BT34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BF35" i="4"/>
  <c r="BG35" i="4"/>
  <c r="BH35" i="4"/>
  <c r="BI35" i="4"/>
  <c r="BJ35" i="4"/>
  <c r="BK35" i="4"/>
  <c r="BL35" i="4"/>
  <c r="BM35" i="4"/>
  <c r="BN35" i="4"/>
  <c r="BO35" i="4"/>
  <c r="BP35" i="4"/>
  <c r="BQ35" i="4"/>
  <c r="BR35" i="4"/>
  <c r="BS35" i="4"/>
  <c r="BT35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BF36" i="4"/>
  <c r="BG36" i="4"/>
  <c r="BH36" i="4"/>
  <c r="BI36" i="4"/>
  <c r="BJ36" i="4"/>
  <c r="BK36" i="4"/>
  <c r="BL36" i="4"/>
  <c r="BM36" i="4"/>
  <c r="BN36" i="4"/>
  <c r="BO36" i="4"/>
  <c r="BP36" i="4"/>
  <c r="BQ36" i="4"/>
  <c r="BR36" i="4"/>
  <c r="BS36" i="4"/>
  <c r="BT36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BH37" i="4"/>
  <c r="BI37" i="4"/>
  <c r="BJ37" i="4"/>
  <c r="BK37" i="4"/>
  <c r="BL37" i="4"/>
  <c r="BM37" i="4"/>
  <c r="BN37" i="4"/>
  <c r="BO37" i="4"/>
  <c r="BP37" i="4"/>
  <c r="BQ37" i="4"/>
  <c r="BR37" i="4"/>
  <c r="BS37" i="4"/>
  <c r="BT37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W38" i="4"/>
  <c r="AX38" i="4"/>
  <c r="AY38" i="4"/>
  <c r="AZ38" i="4"/>
  <c r="BA38" i="4"/>
  <c r="BB38" i="4"/>
  <c r="BC38" i="4"/>
  <c r="BD38" i="4"/>
  <c r="BE38" i="4"/>
  <c r="BF38" i="4"/>
  <c r="BG38" i="4"/>
  <c r="BH38" i="4"/>
  <c r="BI38" i="4"/>
  <c r="BJ38" i="4"/>
  <c r="BK38" i="4"/>
  <c r="BL38" i="4"/>
  <c r="BM38" i="4"/>
  <c r="BN38" i="4"/>
  <c r="BO38" i="4"/>
  <c r="BP38" i="4"/>
  <c r="BQ38" i="4"/>
  <c r="BR38" i="4"/>
  <c r="BS38" i="4"/>
  <c r="BT38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BB39" i="4"/>
  <c r="BC39" i="4"/>
  <c r="BD39" i="4"/>
  <c r="BE39" i="4"/>
  <c r="BF39" i="4"/>
  <c r="BG39" i="4"/>
  <c r="BH39" i="4"/>
  <c r="BI39" i="4"/>
  <c r="BJ39" i="4"/>
  <c r="BK39" i="4"/>
  <c r="BL39" i="4"/>
  <c r="BM39" i="4"/>
  <c r="BN39" i="4"/>
  <c r="BO39" i="4"/>
  <c r="BP39" i="4"/>
  <c r="BQ39" i="4"/>
  <c r="BR39" i="4"/>
  <c r="BS39" i="4"/>
  <c r="BT39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AZ40" i="4"/>
  <c r="BA40" i="4"/>
  <c r="BB40" i="4"/>
  <c r="BC40" i="4"/>
  <c r="BD40" i="4"/>
  <c r="BE40" i="4"/>
  <c r="BF40" i="4"/>
  <c r="BG40" i="4"/>
  <c r="BH40" i="4"/>
  <c r="BI40" i="4"/>
  <c r="BJ40" i="4"/>
  <c r="BK40" i="4"/>
  <c r="BL40" i="4"/>
  <c r="BM40" i="4"/>
  <c r="BN40" i="4"/>
  <c r="BO40" i="4"/>
  <c r="BP40" i="4"/>
  <c r="BQ40" i="4"/>
  <c r="BR40" i="4"/>
  <c r="BS40" i="4"/>
  <c r="BT40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AZ41" i="4"/>
  <c r="BA41" i="4"/>
  <c r="BB41" i="4"/>
  <c r="BC41" i="4"/>
  <c r="BD41" i="4"/>
  <c r="BE41" i="4"/>
  <c r="BF41" i="4"/>
  <c r="BG41" i="4"/>
  <c r="BH41" i="4"/>
  <c r="BI41" i="4"/>
  <c r="BJ41" i="4"/>
  <c r="BK41" i="4"/>
  <c r="BL41" i="4"/>
  <c r="BM41" i="4"/>
  <c r="BN41" i="4"/>
  <c r="BO41" i="4"/>
  <c r="BP41" i="4"/>
  <c r="BQ41" i="4"/>
  <c r="BR41" i="4"/>
  <c r="BS41" i="4"/>
  <c r="BT41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W42" i="4"/>
  <c r="AX42" i="4"/>
  <c r="AY42" i="4"/>
  <c r="AZ42" i="4"/>
  <c r="BA42" i="4"/>
  <c r="BB42" i="4"/>
  <c r="BC42" i="4"/>
  <c r="BD42" i="4"/>
  <c r="BE42" i="4"/>
  <c r="BF42" i="4"/>
  <c r="BG42" i="4"/>
  <c r="BH42" i="4"/>
  <c r="BI42" i="4"/>
  <c r="BJ42" i="4"/>
  <c r="BK42" i="4"/>
  <c r="BL42" i="4"/>
  <c r="BM42" i="4"/>
  <c r="BN42" i="4"/>
  <c r="BO42" i="4"/>
  <c r="BP42" i="4"/>
  <c r="BQ42" i="4"/>
  <c r="BR42" i="4"/>
  <c r="BS42" i="4"/>
  <c r="BT42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AX43" i="4"/>
  <c r="AY43" i="4"/>
  <c r="AZ43" i="4"/>
  <c r="BA43" i="4"/>
  <c r="BB43" i="4"/>
  <c r="BC43" i="4"/>
  <c r="BD43" i="4"/>
  <c r="BE43" i="4"/>
  <c r="BF43" i="4"/>
  <c r="BG43" i="4"/>
  <c r="BH43" i="4"/>
  <c r="BI43" i="4"/>
  <c r="BJ43" i="4"/>
  <c r="BK43" i="4"/>
  <c r="BL43" i="4"/>
  <c r="BM43" i="4"/>
  <c r="BN43" i="4"/>
  <c r="BO43" i="4"/>
  <c r="BP43" i="4"/>
  <c r="BQ43" i="4"/>
  <c r="BR43" i="4"/>
  <c r="BS43" i="4"/>
  <c r="BT43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AW44" i="4"/>
  <c r="AX44" i="4"/>
  <c r="AY44" i="4"/>
  <c r="AZ44" i="4"/>
  <c r="BA44" i="4"/>
  <c r="BB44" i="4"/>
  <c r="BC44" i="4"/>
  <c r="BD44" i="4"/>
  <c r="BE44" i="4"/>
  <c r="BF44" i="4"/>
  <c r="BG44" i="4"/>
  <c r="BH44" i="4"/>
  <c r="BI44" i="4"/>
  <c r="BJ44" i="4"/>
  <c r="BK44" i="4"/>
  <c r="BL44" i="4"/>
  <c r="BM44" i="4"/>
  <c r="BN44" i="4"/>
  <c r="BO44" i="4"/>
  <c r="BP44" i="4"/>
  <c r="BQ44" i="4"/>
  <c r="BR44" i="4"/>
  <c r="BS44" i="4"/>
  <c r="BT44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AZ45" i="4"/>
  <c r="BA45" i="4"/>
  <c r="BB45" i="4"/>
  <c r="BC45" i="4"/>
  <c r="BD45" i="4"/>
  <c r="BE45" i="4"/>
  <c r="BF45" i="4"/>
  <c r="BG45" i="4"/>
  <c r="BH45" i="4"/>
  <c r="BI45" i="4"/>
  <c r="BJ45" i="4"/>
  <c r="BK45" i="4"/>
  <c r="BL45" i="4"/>
  <c r="BM45" i="4"/>
  <c r="BN45" i="4"/>
  <c r="BO45" i="4"/>
  <c r="BP45" i="4"/>
  <c r="BQ45" i="4"/>
  <c r="BR45" i="4"/>
  <c r="BS45" i="4"/>
  <c r="BT45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W46" i="4"/>
  <c r="AX46" i="4"/>
  <c r="AY46" i="4"/>
  <c r="AZ46" i="4"/>
  <c r="BA46" i="4"/>
  <c r="BB46" i="4"/>
  <c r="BC46" i="4"/>
  <c r="BD46" i="4"/>
  <c r="BE46" i="4"/>
  <c r="BF46" i="4"/>
  <c r="BG46" i="4"/>
  <c r="BH46" i="4"/>
  <c r="BI46" i="4"/>
  <c r="BJ46" i="4"/>
  <c r="BK46" i="4"/>
  <c r="BL46" i="4"/>
  <c r="BM46" i="4"/>
  <c r="BN46" i="4"/>
  <c r="BO46" i="4"/>
  <c r="BP46" i="4"/>
  <c r="BQ46" i="4"/>
  <c r="BR46" i="4"/>
  <c r="BS46" i="4"/>
  <c r="BT46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AZ47" i="4"/>
  <c r="BA47" i="4"/>
  <c r="BB47" i="4"/>
  <c r="BC47" i="4"/>
  <c r="BD47" i="4"/>
  <c r="BE47" i="4"/>
  <c r="BF47" i="4"/>
  <c r="BG47" i="4"/>
  <c r="BH47" i="4"/>
  <c r="BI47" i="4"/>
  <c r="BJ47" i="4"/>
  <c r="BK47" i="4"/>
  <c r="BL47" i="4"/>
  <c r="BM47" i="4"/>
  <c r="BN47" i="4"/>
  <c r="BO47" i="4"/>
  <c r="BP47" i="4"/>
  <c r="BQ47" i="4"/>
  <c r="BR47" i="4"/>
  <c r="BS47" i="4"/>
  <c r="BT47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AW48" i="4"/>
  <c r="AX48" i="4"/>
  <c r="AY48" i="4"/>
  <c r="AZ48" i="4"/>
  <c r="BA48" i="4"/>
  <c r="BB48" i="4"/>
  <c r="BC48" i="4"/>
  <c r="BD48" i="4"/>
  <c r="BE48" i="4"/>
  <c r="BF48" i="4"/>
  <c r="BG48" i="4"/>
  <c r="BH48" i="4"/>
  <c r="BI48" i="4"/>
  <c r="BJ48" i="4"/>
  <c r="BK48" i="4"/>
  <c r="BL48" i="4"/>
  <c r="BM48" i="4"/>
  <c r="BN48" i="4"/>
  <c r="BO48" i="4"/>
  <c r="BP48" i="4"/>
  <c r="BQ48" i="4"/>
  <c r="BR48" i="4"/>
  <c r="BS48" i="4"/>
  <c r="BT48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AX49" i="4"/>
  <c r="AY49" i="4"/>
  <c r="AZ49" i="4"/>
  <c r="BA49" i="4"/>
  <c r="BB49" i="4"/>
  <c r="BC49" i="4"/>
  <c r="BD49" i="4"/>
  <c r="BE49" i="4"/>
  <c r="BF49" i="4"/>
  <c r="BG49" i="4"/>
  <c r="BH49" i="4"/>
  <c r="BI49" i="4"/>
  <c r="BJ49" i="4"/>
  <c r="BK49" i="4"/>
  <c r="BL49" i="4"/>
  <c r="BM49" i="4"/>
  <c r="BN49" i="4"/>
  <c r="BO49" i="4"/>
  <c r="BP49" i="4"/>
  <c r="BQ49" i="4"/>
  <c r="BR49" i="4"/>
  <c r="BS49" i="4"/>
  <c r="BT49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W50" i="4"/>
  <c r="AX50" i="4"/>
  <c r="AY50" i="4"/>
  <c r="AZ50" i="4"/>
  <c r="BA50" i="4"/>
  <c r="BB50" i="4"/>
  <c r="BC50" i="4"/>
  <c r="BD50" i="4"/>
  <c r="BE50" i="4"/>
  <c r="BF50" i="4"/>
  <c r="BG50" i="4"/>
  <c r="BH50" i="4"/>
  <c r="BI50" i="4"/>
  <c r="BJ50" i="4"/>
  <c r="BK50" i="4"/>
  <c r="BL50" i="4"/>
  <c r="BM50" i="4"/>
  <c r="BN50" i="4"/>
  <c r="BO50" i="4"/>
  <c r="BP50" i="4"/>
  <c r="BQ50" i="4"/>
  <c r="BR50" i="4"/>
  <c r="BS50" i="4"/>
  <c r="BT50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AZ51" i="4"/>
  <c r="BA51" i="4"/>
  <c r="BB51" i="4"/>
  <c r="BC51" i="4"/>
  <c r="BD51" i="4"/>
  <c r="BE51" i="4"/>
  <c r="BF51" i="4"/>
  <c r="BG51" i="4"/>
  <c r="BH51" i="4"/>
  <c r="BI51" i="4"/>
  <c r="BJ51" i="4"/>
  <c r="BK51" i="4"/>
  <c r="BL51" i="4"/>
  <c r="BM51" i="4"/>
  <c r="BN51" i="4"/>
  <c r="BO51" i="4"/>
  <c r="BP51" i="4"/>
  <c r="BQ51" i="4"/>
  <c r="BR51" i="4"/>
  <c r="BS51" i="4"/>
  <c r="BT51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W52" i="4"/>
  <c r="AX52" i="4"/>
  <c r="AY52" i="4"/>
  <c r="AZ52" i="4"/>
  <c r="BA52" i="4"/>
  <c r="BB52" i="4"/>
  <c r="BC52" i="4"/>
  <c r="BD52" i="4"/>
  <c r="BE52" i="4"/>
  <c r="BF52" i="4"/>
  <c r="BG52" i="4"/>
  <c r="BH52" i="4"/>
  <c r="BI52" i="4"/>
  <c r="BJ52" i="4"/>
  <c r="BK52" i="4"/>
  <c r="BL52" i="4"/>
  <c r="BM52" i="4"/>
  <c r="BN52" i="4"/>
  <c r="BO52" i="4"/>
  <c r="BP52" i="4"/>
  <c r="BQ52" i="4"/>
  <c r="BR52" i="4"/>
  <c r="BS52" i="4"/>
  <c r="BT52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W53" i="4"/>
  <c r="AX53" i="4"/>
  <c r="AY53" i="4"/>
  <c r="AZ53" i="4"/>
  <c r="BA53" i="4"/>
  <c r="BB53" i="4"/>
  <c r="BC53" i="4"/>
  <c r="BD53" i="4"/>
  <c r="BE53" i="4"/>
  <c r="BF53" i="4"/>
  <c r="BG53" i="4"/>
  <c r="BH53" i="4"/>
  <c r="BI53" i="4"/>
  <c r="BJ53" i="4"/>
  <c r="BK53" i="4"/>
  <c r="BL53" i="4"/>
  <c r="BM53" i="4"/>
  <c r="BN53" i="4"/>
  <c r="BO53" i="4"/>
  <c r="BP53" i="4"/>
  <c r="BQ53" i="4"/>
  <c r="BR53" i="4"/>
  <c r="BS53" i="4"/>
  <c r="BT53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W54" i="4"/>
  <c r="AX54" i="4"/>
  <c r="AY54" i="4"/>
  <c r="AZ54" i="4"/>
  <c r="BA54" i="4"/>
  <c r="BB54" i="4"/>
  <c r="BC54" i="4"/>
  <c r="BD54" i="4"/>
  <c r="BE54" i="4"/>
  <c r="BF54" i="4"/>
  <c r="BG54" i="4"/>
  <c r="BH54" i="4"/>
  <c r="BI54" i="4"/>
  <c r="BJ54" i="4"/>
  <c r="BK54" i="4"/>
  <c r="BL54" i="4"/>
  <c r="BM54" i="4"/>
  <c r="BN54" i="4"/>
  <c r="BO54" i="4"/>
  <c r="BP54" i="4"/>
  <c r="BQ54" i="4"/>
  <c r="BR54" i="4"/>
  <c r="BS54" i="4"/>
  <c r="BT54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AW55" i="4"/>
  <c r="AX55" i="4"/>
  <c r="AY55" i="4"/>
  <c r="AZ55" i="4"/>
  <c r="BA55" i="4"/>
  <c r="BB55" i="4"/>
  <c r="BC55" i="4"/>
  <c r="BD55" i="4"/>
  <c r="BE55" i="4"/>
  <c r="BF55" i="4"/>
  <c r="BG55" i="4"/>
  <c r="BH55" i="4"/>
  <c r="BI55" i="4"/>
  <c r="BJ55" i="4"/>
  <c r="BK55" i="4"/>
  <c r="BL55" i="4"/>
  <c r="BM55" i="4"/>
  <c r="BN55" i="4"/>
  <c r="BO55" i="4"/>
  <c r="BP55" i="4"/>
  <c r="BQ55" i="4"/>
  <c r="BR55" i="4"/>
  <c r="BS55" i="4"/>
  <c r="BT55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AS56" i="4"/>
  <c r="AT56" i="4"/>
  <c r="AU56" i="4"/>
  <c r="AV56" i="4"/>
  <c r="AW56" i="4"/>
  <c r="AX56" i="4"/>
  <c r="AY56" i="4"/>
  <c r="AZ56" i="4"/>
  <c r="BA56" i="4"/>
  <c r="BB56" i="4"/>
  <c r="BC56" i="4"/>
  <c r="BD56" i="4"/>
  <c r="BE56" i="4"/>
  <c r="BF56" i="4"/>
  <c r="BG56" i="4"/>
  <c r="BH56" i="4"/>
  <c r="BI56" i="4"/>
  <c r="BJ56" i="4"/>
  <c r="BK56" i="4"/>
  <c r="BL56" i="4"/>
  <c r="BM56" i="4"/>
  <c r="BN56" i="4"/>
  <c r="BO56" i="4"/>
  <c r="BP56" i="4"/>
  <c r="BQ56" i="4"/>
  <c r="BR56" i="4"/>
  <c r="BS56" i="4"/>
  <c r="BT56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AQ57" i="4"/>
  <c r="AR57" i="4"/>
  <c r="AS57" i="4"/>
  <c r="AT57" i="4"/>
  <c r="AU57" i="4"/>
  <c r="AV57" i="4"/>
  <c r="AW57" i="4"/>
  <c r="AX57" i="4"/>
  <c r="AY57" i="4"/>
  <c r="AZ57" i="4"/>
  <c r="BA57" i="4"/>
  <c r="BB57" i="4"/>
  <c r="BC57" i="4"/>
  <c r="BD57" i="4"/>
  <c r="BE57" i="4"/>
  <c r="BF57" i="4"/>
  <c r="BG57" i="4"/>
  <c r="BH57" i="4"/>
  <c r="BI57" i="4"/>
  <c r="BJ57" i="4"/>
  <c r="BK57" i="4"/>
  <c r="BL57" i="4"/>
  <c r="BM57" i="4"/>
  <c r="BN57" i="4"/>
  <c r="BO57" i="4"/>
  <c r="BP57" i="4"/>
  <c r="BQ57" i="4"/>
  <c r="BR57" i="4"/>
  <c r="BS57" i="4"/>
  <c r="BT57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AQ58" i="4"/>
  <c r="AR58" i="4"/>
  <c r="AS58" i="4"/>
  <c r="AT58" i="4"/>
  <c r="AU58" i="4"/>
  <c r="AV58" i="4"/>
  <c r="AW58" i="4"/>
  <c r="AX58" i="4"/>
  <c r="AY58" i="4"/>
  <c r="AZ58" i="4"/>
  <c r="BA58" i="4"/>
  <c r="BB58" i="4"/>
  <c r="BC58" i="4"/>
  <c r="BD58" i="4"/>
  <c r="BE58" i="4"/>
  <c r="BF58" i="4"/>
  <c r="BG58" i="4"/>
  <c r="BH58" i="4"/>
  <c r="BI58" i="4"/>
  <c r="BJ58" i="4"/>
  <c r="BK58" i="4"/>
  <c r="BL58" i="4"/>
  <c r="BM58" i="4"/>
  <c r="BN58" i="4"/>
  <c r="BO58" i="4"/>
  <c r="BP58" i="4"/>
  <c r="BQ58" i="4"/>
  <c r="BR58" i="4"/>
  <c r="BS58" i="4"/>
  <c r="BT58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AQ59" i="4"/>
  <c r="AR59" i="4"/>
  <c r="AS59" i="4"/>
  <c r="AT59" i="4"/>
  <c r="AU59" i="4"/>
  <c r="AV59" i="4"/>
  <c r="AW59" i="4"/>
  <c r="AX59" i="4"/>
  <c r="AY59" i="4"/>
  <c r="AZ59" i="4"/>
  <c r="BA59" i="4"/>
  <c r="BB59" i="4"/>
  <c r="BC59" i="4"/>
  <c r="BD59" i="4"/>
  <c r="BE59" i="4"/>
  <c r="BF59" i="4"/>
  <c r="BG59" i="4"/>
  <c r="BH59" i="4"/>
  <c r="BI59" i="4"/>
  <c r="BJ59" i="4"/>
  <c r="BK59" i="4"/>
  <c r="BL59" i="4"/>
  <c r="BM59" i="4"/>
  <c r="BN59" i="4"/>
  <c r="BO59" i="4"/>
  <c r="BP59" i="4"/>
  <c r="BQ59" i="4"/>
  <c r="BR59" i="4"/>
  <c r="BS59" i="4"/>
  <c r="BT59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AP60" i="4"/>
  <c r="AQ60" i="4"/>
  <c r="AR60" i="4"/>
  <c r="AS60" i="4"/>
  <c r="AT60" i="4"/>
  <c r="AU60" i="4"/>
  <c r="AV60" i="4"/>
  <c r="AW60" i="4"/>
  <c r="AX60" i="4"/>
  <c r="AY60" i="4"/>
  <c r="AZ60" i="4"/>
  <c r="BA60" i="4"/>
  <c r="BB60" i="4"/>
  <c r="BC60" i="4"/>
  <c r="BD60" i="4"/>
  <c r="BE60" i="4"/>
  <c r="BF60" i="4"/>
  <c r="BG60" i="4"/>
  <c r="BH60" i="4"/>
  <c r="BI60" i="4"/>
  <c r="BJ60" i="4"/>
  <c r="BK60" i="4"/>
  <c r="BL60" i="4"/>
  <c r="BM60" i="4"/>
  <c r="BN60" i="4"/>
  <c r="BO60" i="4"/>
  <c r="BP60" i="4"/>
  <c r="BQ60" i="4"/>
  <c r="BR60" i="4"/>
  <c r="BS60" i="4"/>
  <c r="BT60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AR61" i="4"/>
  <c r="AS61" i="4"/>
  <c r="AT61" i="4"/>
  <c r="AU61" i="4"/>
  <c r="AV61" i="4"/>
  <c r="AW61" i="4"/>
  <c r="AX61" i="4"/>
  <c r="AY61" i="4"/>
  <c r="AZ61" i="4"/>
  <c r="BA61" i="4"/>
  <c r="BB61" i="4"/>
  <c r="BC61" i="4"/>
  <c r="BD61" i="4"/>
  <c r="BE61" i="4"/>
  <c r="BF61" i="4"/>
  <c r="BG61" i="4"/>
  <c r="BH61" i="4"/>
  <c r="BI61" i="4"/>
  <c r="BJ61" i="4"/>
  <c r="BK61" i="4"/>
  <c r="BL61" i="4"/>
  <c r="BM61" i="4"/>
  <c r="BN61" i="4"/>
  <c r="BO61" i="4"/>
  <c r="BP61" i="4"/>
  <c r="BQ61" i="4"/>
  <c r="BR61" i="4"/>
  <c r="BS61" i="4"/>
  <c r="BT61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AQ62" i="4"/>
  <c r="AR62" i="4"/>
  <c r="AS62" i="4"/>
  <c r="AT62" i="4"/>
  <c r="AU62" i="4"/>
  <c r="AV62" i="4"/>
  <c r="AW62" i="4"/>
  <c r="AX62" i="4"/>
  <c r="AY62" i="4"/>
  <c r="AZ62" i="4"/>
  <c r="BA62" i="4"/>
  <c r="BB62" i="4"/>
  <c r="BC62" i="4"/>
  <c r="BD62" i="4"/>
  <c r="BE62" i="4"/>
  <c r="BF62" i="4"/>
  <c r="BG62" i="4"/>
  <c r="BH62" i="4"/>
  <c r="BI62" i="4"/>
  <c r="BJ62" i="4"/>
  <c r="BK62" i="4"/>
  <c r="BL62" i="4"/>
  <c r="BM62" i="4"/>
  <c r="BN62" i="4"/>
  <c r="BO62" i="4"/>
  <c r="BP62" i="4"/>
  <c r="BQ62" i="4"/>
  <c r="BR62" i="4"/>
  <c r="BS62" i="4"/>
  <c r="BT62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AQ63" i="4"/>
  <c r="AR63" i="4"/>
  <c r="AS63" i="4"/>
  <c r="AT63" i="4"/>
  <c r="AU63" i="4"/>
  <c r="AV63" i="4"/>
  <c r="AW63" i="4"/>
  <c r="AX63" i="4"/>
  <c r="AY63" i="4"/>
  <c r="AZ63" i="4"/>
  <c r="BA63" i="4"/>
  <c r="BB63" i="4"/>
  <c r="BC63" i="4"/>
  <c r="BD63" i="4"/>
  <c r="BE63" i="4"/>
  <c r="BF63" i="4"/>
  <c r="BG63" i="4"/>
  <c r="BH63" i="4"/>
  <c r="BI63" i="4"/>
  <c r="BJ63" i="4"/>
  <c r="BK63" i="4"/>
  <c r="BL63" i="4"/>
  <c r="BM63" i="4"/>
  <c r="BN63" i="4"/>
  <c r="BO63" i="4"/>
  <c r="BP63" i="4"/>
  <c r="BQ63" i="4"/>
  <c r="BR63" i="4"/>
  <c r="BS63" i="4"/>
  <c r="BT63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AS64" i="4"/>
  <c r="AT64" i="4"/>
  <c r="AU64" i="4"/>
  <c r="AV64" i="4"/>
  <c r="AW64" i="4"/>
  <c r="AX64" i="4"/>
  <c r="AY64" i="4"/>
  <c r="AZ64" i="4"/>
  <c r="BA64" i="4"/>
  <c r="BB64" i="4"/>
  <c r="BC64" i="4"/>
  <c r="BD64" i="4"/>
  <c r="BE64" i="4"/>
  <c r="BF64" i="4"/>
  <c r="BG64" i="4"/>
  <c r="BH64" i="4"/>
  <c r="BI64" i="4"/>
  <c r="BJ64" i="4"/>
  <c r="BK64" i="4"/>
  <c r="BL64" i="4"/>
  <c r="BM64" i="4"/>
  <c r="BN64" i="4"/>
  <c r="BO64" i="4"/>
  <c r="BP64" i="4"/>
  <c r="BQ64" i="4"/>
  <c r="BR64" i="4"/>
  <c r="BS64" i="4"/>
  <c r="BT64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AQ65" i="4"/>
  <c r="AR65" i="4"/>
  <c r="AS65" i="4"/>
  <c r="AT65" i="4"/>
  <c r="AU65" i="4"/>
  <c r="AV65" i="4"/>
  <c r="AW65" i="4"/>
  <c r="AX65" i="4"/>
  <c r="AY65" i="4"/>
  <c r="AZ65" i="4"/>
  <c r="BA65" i="4"/>
  <c r="BB65" i="4"/>
  <c r="BC65" i="4"/>
  <c r="BD65" i="4"/>
  <c r="BE65" i="4"/>
  <c r="BF65" i="4"/>
  <c r="BG65" i="4"/>
  <c r="BH65" i="4"/>
  <c r="BI65" i="4"/>
  <c r="BJ65" i="4"/>
  <c r="BK65" i="4"/>
  <c r="BL65" i="4"/>
  <c r="BM65" i="4"/>
  <c r="BN65" i="4"/>
  <c r="BO65" i="4"/>
  <c r="BP65" i="4"/>
  <c r="BQ65" i="4"/>
  <c r="BR65" i="4"/>
  <c r="BS65" i="4"/>
  <c r="BT65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AQ66" i="4"/>
  <c r="AR66" i="4"/>
  <c r="AS66" i="4"/>
  <c r="AT66" i="4"/>
  <c r="AU66" i="4"/>
  <c r="AV66" i="4"/>
  <c r="AW66" i="4"/>
  <c r="AX66" i="4"/>
  <c r="AY66" i="4"/>
  <c r="AZ66" i="4"/>
  <c r="BA66" i="4"/>
  <c r="BB66" i="4"/>
  <c r="BC66" i="4"/>
  <c r="BD66" i="4"/>
  <c r="BE66" i="4"/>
  <c r="BF66" i="4"/>
  <c r="BG66" i="4"/>
  <c r="BH66" i="4"/>
  <c r="BI66" i="4"/>
  <c r="BJ66" i="4"/>
  <c r="BK66" i="4"/>
  <c r="BL66" i="4"/>
  <c r="BM66" i="4"/>
  <c r="BN66" i="4"/>
  <c r="BO66" i="4"/>
  <c r="BP66" i="4"/>
  <c r="BQ66" i="4"/>
  <c r="BR66" i="4"/>
  <c r="BS66" i="4"/>
  <c r="BT66" i="4"/>
  <c r="B6" i="4" l="1"/>
  <c r="BW137" i="4"/>
  <c r="BX137" i="4"/>
  <c r="BY137" i="4"/>
  <c r="BZ137" i="4"/>
  <c r="CA137" i="4"/>
  <c r="CB137" i="4"/>
  <c r="CC137" i="4"/>
  <c r="CD137" i="4"/>
  <c r="CE137" i="4"/>
  <c r="CF137" i="4"/>
  <c r="CG137" i="4"/>
  <c r="CH137" i="4"/>
  <c r="CI137" i="4"/>
  <c r="CJ137" i="4"/>
  <c r="CK137" i="4"/>
  <c r="CL137" i="4"/>
  <c r="CM137" i="4"/>
  <c r="CN137" i="4"/>
  <c r="CO137" i="4"/>
  <c r="CP137" i="4"/>
  <c r="CQ137" i="4"/>
  <c r="CR137" i="4"/>
  <c r="CS137" i="4"/>
  <c r="CT137" i="4"/>
  <c r="CU137" i="4"/>
  <c r="CV137" i="4"/>
  <c r="CW137" i="4"/>
  <c r="CX137" i="4"/>
  <c r="CY137" i="4"/>
  <c r="CZ137" i="4"/>
  <c r="DA137" i="4"/>
  <c r="DB137" i="4"/>
  <c r="DC137" i="4"/>
  <c r="DD137" i="4"/>
  <c r="DE137" i="4"/>
  <c r="DF137" i="4"/>
  <c r="DG137" i="4"/>
  <c r="DH137" i="4"/>
  <c r="DI137" i="4"/>
  <c r="DJ137" i="4"/>
  <c r="DK137" i="4"/>
  <c r="DL137" i="4"/>
  <c r="DM137" i="4"/>
  <c r="DN137" i="4"/>
  <c r="DO137" i="4"/>
  <c r="DP137" i="4"/>
  <c r="DQ137" i="4"/>
  <c r="DR137" i="4"/>
  <c r="DS137" i="4"/>
  <c r="DT137" i="4"/>
  <c r="DU137" i="4"/>
  <c r="DV137" i="4"/>
  <c r="DW137" i="4"/>
  <c r="DX137" i="4"/>
  <c r="DY137" i="4"/>
  <c r="DZ137" i="4"/>
  <c r="EA137" i="4"/>
  <c r="EB137" i="4"/>
  <c r="EC137" i="4"/>
  <c r="ED137" i="4"/>
  <c r="EE137" i="4"/>
  <c r="EF137" i="4"/>
  <c r="EG137" i="4"/>
  <c r="EH137" i="4"/>
  <c r="EI137" i="4"/>
  <c r="BW138" i="4"/>
  <c r="BX138" i="4"/>
  <c r="BY138" i="4"/>
  <c r="BZ138" i="4"/>
  <c r="CA138" i="4"/>
  <c r="CB138" i="4"/>
  <c r="CC138" i="4"/>
  <c r="CD138" i="4"/>
  <c r="CE138" i="4"/>
  <c r="CF138" i="4"/>
  <c r="CG138" i="4"/>
  <c r="CH138" i="4"/>
  <c r="CI138" i="4"/>
  <c r="CJ138" i="4"/>
  <c r="CK138" i="4"/>
  <c r="CL138" i="4"/>
  <c r="CM138" i="4"/>
  <c r="CN138" i="4"/>
  <c r="CO138" i="4"/>
  <c r="CP138" i="4"/>
  <c r="CQ138" i="4"/>
  <c r="CR138" i="4"/>
  <c r="CS138" i="4"/>
  <c r="CT138" i="4"/>
  <c r="CU138" i="4"/>
  <c r="CV138" i="4"/>
  <c r="CW138" i="4"/>
  <c r="CX138" i="4"/>
  <c r="CY138" i="4"/>
  <c r="CZ138" i="4"/>
  <c r="DA138" i="4"/>
  <c r="DB138" i="4"/>
  <c r="DC138" i="4"/>
  <c r="DD138" i="4"/>
  <c r="DE138" i="4"/>
  <c r="DF138" i="4"/>
  <c r="DG138" i="4"/>
  <c r="DH138" i="4"/>
  <c r="DI138" i="4"/>
  <c r="DJ138" i="4"/>
  <c r="DK138" i="4"/>
  <c r="DL138" i="4"/>
  <c r="DM138" i="4"/>
  <c r="DN138" i="4"/>
  <c r="DO138" i="4"/>
  <c r="DP138" i="4"/>
  <c r="DQ138" i="4"/>
  <c r="DR138" i="4"/>
  <c r="DS138" i="4"/>
  <c r="DT138" i="4"/>
  <c r="DU138" i="4"/>
  <c r="DV138" i="4"/>
  <c r="DW138" i="4"/>
  <c r="DX138" i="4"/>
  <c r="DY138" i="4"/>
  <c r="DZ138" i="4"/>
  <c r="EA138" i="4"/>
  <c r="EB138" i="4"/>
  <c r="EC138" i="4"/>
  <c r="ED138" i="4"/>
  <c r="EE138" i="4"/>
  <c r="EF138" i="4"/>
  <c r="EG138" i="4"/>
  <c r="EH138" i="4"/>
  <c r="EI138" i="4"/>
  <c r="BW139" i="4"/>
  <c r="BX139" i="4"/>
  <c r="BY139" i="4"/>
  <c r="BZ139" i="4"/>
  <c r="CA139" i="4"/>
  <c r="CB139" i="4"/>
  <c r="CC139" i="4"/>
  <c r="CD139" i="4"/>
  <c r="CE139" i="4"/>
  <c r="CF139" i="4"/>
  <c r="CG139" i="4"/>
  <c r="CH139" i="4"/>
  <c r="CI139" i="4"/>
  <c r="CJ139" i="4"/>
  <c r="CK139" i="4"/>
  <c r="CL139" i="4"/>
  <c r="CM139" i="4"/>
  <c r="CN139" i="4"/>
  <c r="CO139" i="4"/>
  <c r="CP139" i="4"/>
  <c r="CQ139" i="4"/>
  <c r="CR139" i="4"/>
  <c r="CS139" i="4"/>
  <c r="CT139" i="4"/>
  <c r="CU139" i="4"/>
  <c r="CV139" i="4"/>
  <c r="CW139" i="4"/>
  <c r="CX139" i="4"/>
  <c r="CY139" i="4"/>
  <c r="CZ139" i="4"/>
  <c r="DA139" i="4"/>
  <c r="DB139" i="4"/>
  <c r="DC139" i="4"/>
  <c r="DD139" i="4"/>
  <c r="DE139" i="4"/>
  <c r="DF139" i="4"/>
  <c r="DG139" i="4"/>
  <c r="DH139" i="4"/>
  <c r="DI139" i="4"/>
  <c r="DJ139" i="4"/>
  <c r="DK139" i="4"/>
  <c r="DL139" i="4"/>
  <c r="DM139" i="4"/>
  <c r="DN139" i="4"/>
  <c r="DO139" i="4"/>
  <c r="DP139" i="4"/>
  <c r="DQ139" i="4"/>
  <c r="DR139" i="4"/>
  <c r="DS139" i="4"/>
  <c r="DT139" i="4"/>
  <c r="DU139" i="4"/>
  <c r="DV139" i="4"/>
  <c r="DW139" i="4"/>
  <c r="DX139" i="4"/>
  <c r="DY139" i="4"/>
  <c r="DZ139" i="4"/>
  <c r="EA139" i="4"/>
  <c r="EB139" i="4"/>
  <c r="EC139" i="4"/>
  <c r="ED139" i="4"/>
  <c r="EE139" i="4"/>
  <c r="EF139" i="4"/>
  <c r="EG139" i="4"/>
  <c r="EH139" i="4"/>
  <c r="EI139" i="4"/>
  <c r="BW140" i="4"/>
  <c r="BX140" i="4"/>
  <c r="BY140" i="4"/>
  <c r="BZ140" i="4"/>
  <c r="CA140" i="4"/>
  <c r="CB140" i="4"/>
  <c r="CC140" i="4"/>
  <c r="CD140" i="4"/>
  <c r="CE140" i="4"/>
  <c r="CF140" i="4"/>
  <c r="CG140" i="4"/>
  <c r="CH140" i="4"/>
  <c r="CI140" i="4"/>
  <c r="CJ140" i="4"/>
  <c r="CK140" i="4"/>
  <c r="CL140" i="4"/>
  <c r="CM140" i="4"/>
  <c r="CN140" i="4"/>
  <c r="CO140" i="4"/>
  <c r="CP140" i="4"/>
  <c r="CQ140" i="4"/>
  <c r="CR140" i="4"/>
  <c r="CS140" i="4"/>
  <c r="CT140" i="4"/>
  <c r="CU140" i="4"/>
  <c r="CV140" i="4"/>
  <c r="CW140" i="4"/>
  <c r="CX140" i="4"/>
  <c r="CY140" i="4"/>
  <c r="CZ140" i="4"/>
  <c r="DA140" i="4"/>
  <c r="DB140" i="4"/>
  <c r="DC140" i="4"/>
  <c r="DD140" i="4"/>
  <c r="DE140" i="4"/>
  <c r="DF140" i="4"/>
  <c r="DG140" i="4"/>
  <c r="DH140" i="4"/>
  <c r="DI140" i="4"/>
  <c r="DJ140" i="4"/>
  <c r="DK140" i="4"/>
  <c r="DL140" i="4"/>
  <c r="DM140" i="4"/>
  <c r="DN140" i="4"/>
  <c r="DO140" i="4"/>
  <c r="DP140" i="4"/>
  <c r="DQ140" i="4"/>
  <c r="DR140" i="4"/>
  <c r="DS140" i="4"/>
  <c r="DT140" i="4"/>
  <c r="DU140" i="4"/>
  <c r="DV140" i="4"/>
  <c r="DW140" i="4"/>
  <c r="DX140" i="4"/>
  <c r="DY140" i="4"/>
  <c r="DZ140" i="4"/>
  <c r="EA140" i="4"/>
  <c r="EB140" i="4"/>
  <c r="EC140" i="4"/>
  <c r="ED140" i="4"/>
  <c r="EE140" i="4"/>
  <c r="EF140" i="4"/>
  <c r="EG140" i="4"/>
  <c r="EH140" i="4"/>
  <c r="EI140" i="4"/>
  <c r="BW141" i="4"/>
  <c r="BX141" i="4"/>
  <c r="BY141" i="4"/>
  <c r="BZ141" i="4"/>
  <c r="CA141" i="4"/>
  <c r="CB141" i="4"/>
  <c r="CC141" i="4"/>
  <c r="CD141" i="4"/>
  <c r="CE141" i="4"/>
  <c r="CF141" i="4"/>
  <c r="CG141" i="4"/>
  <c r="CH141" i="4"/>
  <c r="CI141" i="4"/>
  <c r="CJ141" i="4"/>
  <c r="CK141" i="4"/>
  <c r="CL141" i="4"/>
  <c r="CM141" i="4"/>
  <c r="CN141" i="4"/>
  <c r="CO141" i="4"/>
  <c r="CP141" i="4"/>
  <c r="CQ141" i="4"/>
  <c r="CR141" i="4"/>
  <c r="CS141" i="4"/>
  <c r="CT141" i="4"/>
  <c r="CU141" i="4"/>
  <c r="CV141" i="4"/>
  <c r="CW141" i="4"/>
  <c r="CX141" i="4"/>
  <c r="CY141" i="4"/>
  <c r="CZ141" i="4"/>
  <c r="DA141" i="4"/>
  <c r="DB141" i="4"/>
  <c r="DC141" i="4"/>
  <c r="DD141" i="4"/>
  <c r="DE141" i="4"/>
  <c r="DF141" i="4"/>
  <c r="DG141" i="4"/>
  <c r="DH141" i="4"/>
  <c r="DI141" i="4"/>
  <c r="DJ141" i="4"/>
  <c r="DK141" i="4"/>
  <c r="DL141" i="4"/>
  <c r="DM141" i="4"/>
  <c r="DN141" i="4"/>
  <c r="DO141" i="4"/>
  <c r="DP141" i="4"/>
  <c r="DQ141" i="4"/>
  <c r="DR141" i="4"/>
  <c r="DS141" i="4"/>
  <c r="DT141" i="4"/>
  <c r="DU141" i="4"/>
  <c r="DV141" i="4"/>
  <c r="DW141" i="4"/>
  <c r="DX141" i="4"/>
  <c r="DY141" i="4"/>
  <c r="DZ141" i="4"/>
  <c r="EA141" i="4"/>
  <c r="EB141" i="4"/>
  <c r="EC141" i="4"/>
  <c r="ED141" i="4"/>
  <c r="EE141" i="4"/>
  <c r="EF141" i="4"/>
  <c r="EG141" i="4"/>
  <c r="EH141" i="4"/>
  <c r="EI141" i="4"/>
  <c r="BW142" i="4"/>
  <c r="BX142" i="4"/>
  <c r="BY142" i="4"/>
  <c r="BZ142" i="4"/>
  <c r="CA142" i="4"/>
  <c r="CB142" i="4"/>
  <c r="CC142" i="4"/>
  <c r="CD142" i="4"/>
  <c r="CE142" i="4"/>
  <c r="CF142" i="4"/>
  <c r="CG142" i="4"/>
  <c r="CH142" i="4"/>
  <c r="CI142" i="4"/>
  <c r="CJ142" i="4"/>
  <c r="CK142" i="4"/>
  <c r="CL142" i="4"/>
  <c r="CM142" i="4"/>
  <c r="CN142" i="4"/>
  <c r="CO142" i="4"/>
  <c r="CP142" i="4"/>
  <c r="CQ142" i="4"/>
  <c r="CR142" i="4"/>
  <c r="CS142" i="4"/>
  <c r="CT142" i="4"/>
  <c r="CU142" i="4"/>
  <c r="CV142" i="4"/>
  <c r="CW142" i="4"/>
  <c r="CX142" i="4"/>
  <c r="CY142" i="4"/>
  <c r="CZ142" i="4"/>
  <c r="DA142" i="4"/>
  <c r="DB142" i="4"/>
  <c r="DC142" i="4"/>
  <c r="DD142" i="4"/>
  <c r="DE142" i="4"/>
  <c r="DF142" i="4"/>
  <c r="DG142" i="4"/>
  <c r="DH142" i="4"/>
  <c r="DI142" i="4"/>
  <c r="DJ142" i="4"/>
  <c r="DK142" i="4"/>
  <c r="DL142" i="4"/>
  <c r="DM142" i="4"/>
  <c r="DN142" i="4"/>
  <c r="DO142" i="4"/>
  <c r="DP142" i="4"/>
  <c r="DQ142" i="4"/>
  <c r="DR142" i="4"/>
  <c r="DS142" i="4"/>
  <c r="DT142" i="4"/>
  <c r="DU142" i="4"/>
  <c r="DV142" i="4"/>
  <c r="DW142" i="4"/>
  <c r="DX142" i="4"/>
  <c r="DY142" i="4"/>
  <c r="DZ142" i="4"/>
  <c r="EA142" i="4"/>
  <c r="EB142" i="4"/>
  <c r="EC142" i="4"/>
  <c r="ED142" i="4"/>
  <c r="EE142" i="4"/>
  <c r="EF142" i="4"/>
  <c r="EG142" i="4"/>
  <c r="EH142" i="4"/>
  <c r="EI142" i="4"/>
  <c r="BW143" i="4"/>
  <c r="BX143" i="4"/>
  <c r="BY143" i="4"/>
  <c r="BZ143" i="4"/>
  <c r="CA143" i="4"/>
  <c r="CB143" i="4"/>
  <c r="CC143" i="4"/>
  <c r="CD143" i="4"/>
  <c r="CE143" i="4"/>
  <c r="CF143" i="4"/>
  <c r="CG143" i="4"/>
  <c r="CH143" i="4"/>
  <c r="CI143" i="4"/>
  <c r="CJ143" i="4"/>
  <c r="CK143" i="4"/>
  <c r="CL143" i="4"/>
  <c r="CM143" i="4"/>
  <c r="CN143" i="4"/>
  <c r="CO143" i="4"/>
  <c r="CP143" i="4"/>
  <c r="CQ143" i="4"/>
  <c r="CR143" i="4"/>
  <c r="CS143" i="4"/>
  <c r="CT143" i="4"/>
  <c r="CU143" i="4"/>
  <c r="CV143" i="4"/>
  <c r="CW143" i="4"/>
  <c r="CX143" i="4"/>
  <c r="CY143" i="4"/>
  <c r="CZ143" i="4"/>
  <c r="DA143" i="4"/>
  <c r="DB143" i="4"/>
  <c r="DC143" i="4"/>
  <c r="DD143" i="4"/>
  <c r="DE143" i="4"/>
  <c r="DF143" i="4"/>
  <c r="DG143" i="4"/>
  <c r="DH143" i="4"/>
  <c r="DI143" i="4"/>
  <c r="DJ143" i="4"/>
  <c r="DK143" i="4"/>
  <c r="DL143" i="4"/>
  <c r="DM143" i="4"/>
  <c r="DN143" i="4"/>
  <c r="DO143" i="4"/>
  <c r="DP143" i="4"/>
  <c r="DQ143" i="4"/>
  <c r="DR143" i="4"/>
  <c r="DS143" i="4"/>
  <c r="DT143" i="4"/>
  <c r="DU143" i="4"/>
  <c r="DV143" i="4"/>
  <c r="DW143" i="4"/>
  <c r="DX143" i="4"/>
  <c r="DY143" i="4"/>
  <c r="DZ143" i="4"/>
  <c r="EA143" i="4"/>
  <c r="EB143" i="4"/>
  <c r="EC143" i="4"/>
  <c r="ED143" i="4"/>
  <c r="EE143" i="4"/>
  <c r="EF143" i="4"/>
  <c r="EG143" i="4"/>
  <c r="EH143" i="4"/>
  <c r="EI143" i="4"/>
  <c r="BW144" i="4"/>
  <c r="BX144" i="4"/>
  <c r="BY144" i="4"/>
  <c r="BZ144" i="4"/>
  <c r="CA144" i="4"/>
  <c r="CB144" i="4"/>
  <c r="CC144" i="4"/>
  <c r="CD144" i="4"/>
  <c r="CE144" i="4"/>
  <c r="CF144" i="4"/>
  <c r="CG144" i="4"/>
  <c r="CH144" i="4"/>
  <c r="CI144" i="4"/>
  <c r="CJ144" i="4"/>
  <c r="CK144" i="4"/>
  <c r="CL144" i="4"/>
  <c r="CM144" i="4"/>
  <c r="CN144" i="4"/>
  <c r="CO144" i="4"/>
  <c r="CP144" i="4"/>
  <c r="CQ144" i="4"/>
  <c r="CR144" i="4"/>
  <c r="CS144" i="4"/>
  <c r="CT144" i="4"/>
  <c r="CU144" i="4"/>
  <c r="CV144" i="4"/>
  <c r="CW144" i="4"/>
  <c r="CX144" i="4"/>
  <c r="CY144" i="4"/>
  <c r="CZ144" i="4"/>
  <c r="DA144" i="4"/>
  <c r="DB144" i="4"/>
  <c r="DC144" i="4"/>
  <c r="DD144" i="4"/>
  <c r="DE144" i="4"/>
  <c r="DF144" i="4"/>
  <c r="DG144" i="4"/>
  <c r="DH144" i="4"/>
  <c r="DI144" i="4"/>
  <c r="DJ144" i="4"/>
  <c r="DK144" i="4"/>
  <c r="DL144" i="4"/>
  <c r="DM144" i="4"/>
  <c r="DN144" i="4"/>
  <c r="DO144" i="4"/>
  <c r="DP144" i="4"/>
  <c r="DQ144" i="4"/>
  <c r="DR144" i="4"/>
  <c r="DS144" i="4"/>
  <c r="DT144" i="4"/>
  <c r="DU144" i="4"/>
  <c r="DV144" i="4"/>
  <c r="DW144" i="4"/>
  <c r="DX144" i="4"/>
  <c r="DY144" i="4"/>
  <c r="DZ144" i="4"/>
  <c r="EA144" i="4"/>
  <c r="EB144" i="4"/>
  <c r="EC144" i="4"/>
  <c r="ED144" i="4"/>
  <c r="EE144" i="4"/>
  <c r="EF144" i="4"/>
  <c r="EG144" i="4"/>
  <c r="EH144" i="4"/>
  <c r="EI144" i="4"/>
  <c r="BW145" i="4"/>
  <c r="BX145" i="4"/>
  <c r="BY145" i="4"/>
  <c r="BZ145" i="4"/>
  <c r="CA145" i="4"/>
  <c r="CB145" i="4"/>
  <c r="CC145" i="4"/>
  <c r="CD145" i="4"/>
  <c r="CE145" i="4"/>
  <c r="CF145" i="4"/>
  <c r="CG145" i="4"/>
  <c r="CH145" i="4"/>
  <c r="CI145" i="4"/>
  <c r="CJ145" i="4"/>
  <c r="CK145" i="4"/>
  <c r="CL145" i="4"/>
  <c r="CM145" i="4"/>
  <c r="CN145" i="4"/>
  <c r="CO145" i="4"/>
  <c r="CP145" i="4"/>
  <c r="CQ145" i="4"/>
  <c r="CR145" i="4"/>
  <c r="CS145" i="4"/>
  <c r="CT145" i="4"/>
  <c r="CU145" i="4"/>
  <c r="CV145" i="4"/>
  <c r="CW145" i="4"/>
  <c r="CX145" i="4"/>
  <c r="CY145" i="4"/>
  <c r="CZ145" i="4"/>
  <c r="DA145" i="4"/>
  <c r="DB145" i="4"/>
  <c r="DC145" i="4"/>
  <c r="DD145" i="4"/>
  <c r="DE145" i="4"/>
  <c r="DF145" i="4"/>
  <c r="DG145" i="4"/>
  <c r="DH145" i="4"/>
  <c r="DI145" i="4"/>
  <c r="DJ145" i="4"/>
  <c r="DK145" i="4"/>
  <c r="DL145" i="4"/>
  <c r="DM145" i="4"/>
  <c r="DN145" i="4"/>
  <c r="DO145" i="4"/>
  <c r="DP145" i="4"/>
  <c r="DQ145" i="4"/>
  <c r="DR145" i="4"/>
  <c r="DS145" i="4"/>
  <c r="DT145" i="4"/>
  <c r="DU145" i="4"/>
  <c r="DV145" i="4"/>
  <c r="DW145" i="4"/>
  <c r="DX145" i="4"/>
  <c r="DY145" i="4"/>
  <c r="DZ145" i="4"/>
  <c r="EA145" i="4"/>
  <c r="EB145" i="4"/>
  <c r="EC145" i="4"/>
  <c r="ED145" i="4"/>
  <c r="EE145" i="4"/>
  <c r="EF145" i="4"/>
  <c r="EG145" i="4"/>
  <c r="EH145" i="4"/>
  <c r="EI145" i="4"/>
  <c r="BW146" i="4"/>
  <c r="BX146" i="4"/>
  <c r="BY146" i="4"/>
  <c r="BZ146" i="4"/>
  <c r="CA146" i="4"/>
  <c r="CB146" i="4"/>
  <c r="CC146" i="4"/>
  <c r="CD146" i="4"/>
  <c r="CE146" i="4"/>
  <c r="CF146" i="4"/>
  <c r="CG146" i="4"/>
  <c r="CH146" i="4"/>
  <c r="CI146" i="4"/>
  <c r="CJ146" i="4"/>
  <c r="CK146" i="4"/>
  <c r="CL146" i="4"/>
  <c r="CM146" i="4"/>
  <c r="CN146" i="4"/>
  <c r="CO146" i="4"/>
  <c r="CP146" i="4"/>
  <c r="CQ146" i="4"/>
  <c r="CR146" i="4"/>
  <c r="CS146" i="4"/>
  <c r="CT146" i="4"/>
  <c r="CU146" i="4"/>
  <c r="CV146" i="4"/>
  <c r="CW146" i="4"/>
  <c r="CX146" i="4"/>
  <c r="CY146" i="4"/>
  <c r="CZ146" i="4"/>
  <c r="DA146" i="4"/>
  <c r="DB146" i="4"/>
  <c r="DC146" i="4"/>
  <c r="DD146" i="4"/>
  <c r="DE146" i="4"/>
  <c r="DF146" i="4"/>
  <c r="DG146" i="4"/>
  <c r="DH146" i="4"/>
  <c r="DI146" i="4"/>
  <c r="DJ146" i="4"/>
  <c r="DK146" i="4"/>
  <c r="DL146" i="4"/>
  <c r="DM146" i="4"/>
  <c r="DN146" i="4"/>
  <c r="DO146" i="4"/>
  <c r="DP146" i="4"/>
  <c r="DQ146" i="4"/>
  <c r="DR146" i="4"/>
  <c r="DS146" i="4"/>
  <c r="DT146" i="4"/>
  <c r="DU146" i="4"/>
  <c r="DV146" i="4"/>
  <c r="DW146" i="4"/>
  <c r="DX146" i="4"/>
  <c r="DY146" i="4"/>
  <c r="DZ146" i="4"/>
  <c r="EA146" i="4"/>
  <c r="EB146" i="4"/>
  <c r="EC146" i="4"/>
  <c r="ED146" i="4"/>
  <c r="EE146" i="4"/>
  <c r="EF146" i="4"/>
  <c r="EG146" i="4"/>
  <c r="EH146" i="4"/>
  <c r="EI146" i="4"/>
  <c r="BW147" i="4"/>
  <c r="BX147" i="4"/>
  <c r="BY147" i="4"/>
  <c r="BZ147" i="4"/>
  <c r="CA147" i="4"/>
  <c r="CB147" i="4"/>
  <c r="CC147" i="4"/>
  <c r="CD147" i="4"/>
  <c r="CE147" i="4"/>
  <c r="CF147" i="4"/>
  <c r="CG147" i="4"/>
  <c r="CH147" i="4"/>
  <c r="CI147" i="4"/>
  <c r="CJ147" i="4"/>
  <c r="CK147" i="4"/>
  <c r="CL147" i="4"/>
  <c r="CM147" i="4"/>
  <c r="CN147" i="4"/>
  <c r="CO147" i="4"/>
  <c r="CP147" i="4"/>
  <c r="CQ147" i="4"/>
  <c r="CR147" i="4"/>
  <c r="CS147" i="4"/>
  <c r="CT147" i="4"/>
  <c r="CU147" i="4"/>
  <c r="CV147" i="4"/>
  <c r="CW147" i="4"/>
  <c r="CX147" i="4"/>
  <c r="CY147" i="4"/>
  <c r="CZ147" i="4"/>
  <c r="DA147" i="4"/>
  <c r="DB147" i="4"/>
  <c r="DC147" i="4"/>
  <c r="DD147" i="4"/>
  <c r="DE147" i="4"/>
  <c r="DF147" i="4"/>
  <c r="DG147" i="4"/>
  <c r="DH147" i="4"/>
  <c r="DI147" i="4"/>
  <c r="DJ147" i="4"/>
  <c r="DK147" i="4"/>
  <c r="DL147" i="4"/>
  <c r="DM147" i="4"/>
  <c r="DN147" i="4"/>
  <c r="DO147" i="4"/>
  <c r="DP147" i="4"/>
  <c r="DQ147" i="4"/>
  <c r="DR147" i="4"/>
  <c r="DS147" i="4"/>
  <c r="DT147" i="4"/>
  <c r="DU147" i="4"/>
  <c r="DV147" i="4"/>
  <c r="DW147" i="4"/>
  <c r="DX147" i="4"/>
  <c r="DY147" i="4"/>
  <c r="DZ147" i="4"/>
  <c r="EA147" i="4"/>
  <c r="EB147" i="4"/>
  <c r="EC147" i="4"/>
  <c r="ED147" i="4"/>
  <c r="EE147" i="4"/>
  <c r="EF147" i="4"/>
  <c r="EG147" i="4"/>
  <c r="EH147" i="4"/>
  <c r="EI147" i="4"/>
  <c r="BW148" i="4"/>
  <c r="BX148" i="4"/>
  <c r="BY148" i="4"/>
  <c r="BZ148" i="4"/>
  <c r="CA148" i="4"/>
  <c r="CB148" i="4"/>
  <c r="CC148" i="4"/>
  <c r="CD148" i="4"/>
  <c r="CE148" i="4"/>
  <c r="CF148" i="4"/>
  <c r="CG148" i="4"/>
  <c r="CH148" i="4"/>
  <c r="CI148" i="4"/>
  <c r="CJ148" i="4"/>
  <c r="CK148" i="4"/>
  <c r="CL148" i="4"/>
  <c r="CM148" i="4"/>
  <c r="CN148" i="4"/>
  <c r="CO148" i="4"/>
  <c r="CP148" i="4"/>
  <c r="CQ148" i="4"/>
  <c r="CR148" i="4"/>
  <c r="CS148" i="4"/>
  <c r="CT148" i="4"/>
  <c r="CU148" i="4"/>
  <c r="CV148" i="4"/>
  <c r="CW148" i="4"/>
  <c r="CX148" i="4"/>
  <c r="CY148" i="4"/>
  <c r="CZ148" i="4"/>
  <c r="DA148" i="4"/>
  <c r="DB148" i="4"/>
  <c r="DC148" i="4"/>
  <c r="DD148" i="4"/>
  <c r="DE148" i="4"/>
  <c r="DF148" i="4"/>
  <c r="DG148" i="4"/>
  <c r="DH148" i="4"/>
  <c r="DI148" i="4"/>
  <c r="DJ148" i="4"/>
  <c r="DK148" i="4"/>
  <c r="DL148" i="4"/>
  <c r="DM148" i="4"/>
  <c r="DN148" i="4"/>
  <c r="DO148" i="4"/>
  <c r="DP148" i="4"/>
  <c r="DQ148" i="4"/>
  <c r="DR148" i="4"/>
  <c r="DS148" i="4"/>
  <c r="DT148" i="4"/>
  <c r="DU148" i="4"/>
  <c r="DV148" i="4"/>
  <c r="DW148" i="4"/>
  <c r="DX148" i="4"/>
  <c r="DY148" i="4"/>
  <c r="DZ148" i="4"/>
  <c r="EA148" i="4"/>
  <c r="EB148" i="4"/>
  <c r="EC148" i="4"/>
  <c r="ED148" i="4"/>
  <c r="EE148" i="4"/>
  <c r="EF148" i="4"/>
  <c r="EG148" i="4"/>
  <c r="EH148" i="4"/>
  <c r="EI148" i="4"/>
  <c r="BW149" i="4"/>
  <c r="BX149" i="4"/>
  <c r="BY149" i="4"/>
  <c r="BZ149" i="4"/>
  <c r="CA149" i="4"/>
  <c r="CB149" i="4"/>
  <c r="CC149" i="4"/>
  <c r="CD149" i="4"/>
  <c r="CE149" i="4"/>
  <c r="CF149" i="4"/>
  <c r="CG149" i="4"/>
  <c r="CH149" i="4"/>
  <c r="CI149" i="4"/>
  <c r="CJ149" i="4"/>
  <c r="CK149" i="4"/>
  <c r="CL149" i="4"/>
  <c r="CM149" i="4"/>
  <c r="CN149" i="4"/>
  <c r="CO149" i="4"/>
  <c r="CP149" i="4"/>
  <c r="CQ149" i="4"/>
  <c r="CR149" i="4"/>
  <c r="CS149" i="4"/>
  <c r="CT149" i="4"/>
  <c r="CU149" i="4"/>
  <c r="CV149" i="4"/>
  <c r="CW149" i="4"/>
  <c r="CX149" i="4"/>
  <c r="CY149" i="4"/>
  <c r="CZ149" i="4"/>
  <c r="DA149" i="4"/>
  <c r="DB149" i="4"/>
  <c r="DC149" i="4"/>
  <c r="DD149" i="4"/>
  <c r="DE149" i="4"/>
  <c r="DF149" i="4"/>
  <c r="DG149" i="4"/>
  <c r="DH149" i="4"/>
  <c r="DI149" i="4"/>
  <c r="DJ149" i="4"/>
  <c r="DK149" i="4"/>
  <c r="DL149" i="4"/>
  <c r="DM149" i="4"/>
  <c r="DN149" i="4"/>
  <c r="DO149" i="4"/>
  <c r="DP149" i="4"/>
  <c r="DQ149" i="4"/>
  <c r="DR149" i="4"/>
  <c r="DS149" i="4"/>
  <c r="DT149" i="4"/>
  <c r="DU149" i="4"/>
  <c r="DV149" i="4"/>
  <c r="DW149" i="4"/>
  <c r="DX149" i="4"/>
  <c r="DY149" i="4"/>
  <c r="DZ149" i="4"/>
  <c r="EA149" i="4"/>
  <c r="EB149" i="4"/>
  <c r="EC149" i="4"/>
  <c r="ED149" i="4"/>
  <c r="EE149" i="4"/>
  <c r="EF149" i="4"/>
  <c r="EG149" i="4"/>
  <c r="EH149" i="4"/>
  <c r="EI149" i="4"/>
  <c r="BW150" i="4"/>
  <c r="BX150" i="4"/>
  <c r="BY150" i="4"/>
  <c r="BZ150" i="4"/>
  <c r="CA150" i="4"/>
  <c r="CB150" i="4"/>
  <c r="CC150" i="4"/>
  <c r="CD150" i="4"/>
  <c r="CE150" i="4"/>
  <c r="CF150" i="4"/>
  <c r="CG150" i="4"/>
  <c r="CH150" i="4"/>
  <c r="CI150" i="4"/>
  <c r="CJ150" i="4"/>
  <c r="CK150" i="4"/>
  <c r="CL150" i="4"/>
  <c r="CM150" i="4"/>
  <c r="CN150" i="4"/>
  <c r="CO150" i="4"/>
  <c r="CP150" i="4"/>
  <c r="CQ150" i="4"/>
  <c r="CR150" i="4"/>
  <c r="CS150" i="4"/>
  <c r="CT150" i="4"/>
  <c r="CU150" i="4"/>
  <c r="CV150" i="4"/>
  <c r="CW150" i="4"/>
  <c r="CX150" i="4"/>
  <c r="CY150" i="4"/>
  <c r="CZ150" i="4"/>
  <c r="DA150" i="4"/>
  <c r="DB150" i="4"/>
  <c r="DC150" i="4"/>
  <c r="DD150" i="4"/>
  <c r="DE150" i="4"/>
  <c r="DF150" i="4"/>
  <c r="DG150" i="4"/>
  <c r="DH150" i="4"/>
  <c r="DI150" i="4"/>
  <c r="DJ150" i="4"/>
  <c r="DK150" i="4"/>
  <c r="DL150" i="4"/>
  <c r="DM150" i="4"/>
  <c r="DN150" i="4"/>
  <c r="DO150" i="4"/>
  <c r="DP150" i="4"/>
  <c r="DQ150" i="4"/>
  <c r="DR150" i="4"/>
  <c r="DS150" i="4"/>
  <c r="DT150" i="4"/>
  <c r="DU150" i="4"/>
  <c r="DV150" i="4"/>
  <c r="DW150" i="4"/>
  <c r="DX150" i="4"/>
  <c r="DY150" i="4"/>
  <c r="DZ150" i="4"/>
  <c r="EA150" i="4"/>
  <c r="EB150" i="4"/>
  <c r="EC150" i="4"/>
  <c r="ED150" i="4"/>
  <c r="EE150" i="4"/>
  <c r="EF150" i="4"/>
  <c r="EG150" i="4"/>
  <c r="EH150" i="4"/>
  <c r="EI150" i="4"/>
  <c r="BW151" i="4"/>
  <c r="BX151" i="4"/>
  <c r="BY151" i="4"/>
  <c r="BZ151" i="4"/>
  <c r="CA151" i="4"/>
  <c r="CB151" i="4"/>
  <c r="CC151" i="4"/>
  <c r="CD151" i="4"/>
  <c r="CE151" i="4"/>
  <c r="CF151" i="4"/>
  <c r="CG151" i="4"/>
  <c r="CH151" i="4"/>
  <c r="CI151" i="4"/>
  <c r="CJ151" i="4"/>
  <c r="CK151" i="4"/>
  <c r="CL151" i="4"/>
  <c r="CM151" i="4"/>
  <c r="CN151" i="4"/>
  <c r="CO151" i="4"/>
  <c r="CP151" i="4"/>
  <c r="CQ151" i="4"/>
  <c r="CR151" i="4"/>
  <c r="CS151" i="4"/>
  <c r="CT151" i="4"/>
  <c r="CU151" i="4"/>
  <c r="CV151" i="4"/>
  <c r="CW151" i="4"/>
  <c r="CX151" i="4"/>
  <c r="CY151" i="4"/>
  <c r="CZ151" i="4"/>
  <c r="DA151" i="4"/>
  <c r="DB151" i="4"/>
  <c r="DC151" i="4"/>
  <c r="DD151" i="4"/>
  <c r="DE151" i="4"/>
  <c r="DF151" i="4"/>
  <c r="DG151" i="4"/>
  <c r="DH151" i="4"/>
  <c r="DI151" i="4"/>
  <c r="DJ151" i="4"/>
  <c r="DK151" i="4"/>
  <c r="DL151" i="4"/>
  <c r="DM151" i="4"/>
  <c r="DN151" i="4"/>
  <c r="DO151" i="4"/>
  <c r="DP151" i="4"/>
  <c r="DQ151" i="4"/>
  <c r="DR151" i="4"/>
  <c r="DS151" i="4"/>
  <c r="DT151" i="4"/>
  <c r="DU151" i="4"/>
  <c r="DV151" i="4"/>
  <c r="DW151" i="4"/>
  <c r="DX151" i="4"/>
  <c r="DY151" i="4"/>
  <c r="DZ151" i="4"/>
  <c r="EA151" i="4"/>
  <c r="EB151" i="4"/>
  <c r="EC151" i="4"/>
  <c r="ED151" i="4"/>
  <c r="EE151" i="4"/>
  <c r="EF151" i="4"/>
  <c r="EG151" i="4"/>
  <c r="EH151" i="4"/>
  <c r="EI151" i="4"/>
  <c r="BW152" i="4"/>
  <c r="BX152" i="4"/>
  <c r="BY152" i="4"/>
  <c r="BZ152" i="4"/>
  <c r="CA152" i="4"/>
  <c r="CB152" i="4"/>
  <c r="CC152" i="4"/>
  <c r="CD152" i="4"/>
  <c r="CE152" i="4"/>
  <c r="CF152" i="4"/>
  <c r="CG152" i="4"/>
  <c r="CH152" i="4"/>
  <c r="CI152" i="4"/>
  <c r="CJ152" i="4"/>
  <c r="CK152" i="4"/>
  <c r="CL152" i="4"/>
  <c r="CM152" i="4"/>
  <c r="CN152" i="4"/>
  <c r="CO152" i="4"/>
  <c r="CP152" i="4"/>
  <c r="CQ152" i="4"/>
  <c r="CR152" i="4"/>
  <c r="CS152" i="4"/>
  <c r="CT152" i="4"/>
  <c r="CU152" i="4"/>
  <c r="CV152" i="4"/>
  <c r="CW152" i="4"/>
  <c r="CX152" i="4"/>
  <c r="CY152" i="4"/>
  <c r="CZ152" i="4"/>
  <c r="DA152" i="4"/>
  <c r="DB152" i="4"/>
  <c r="DC152" i="4"/>
  <c r="DD152" i="4"/>
  <c r="DE152" i="4"/>
  <c r="DF152" i="4"/>
  <c r="DG152" i="4"/>
  <c r="DH152" i="4"/>
  <c r="DI152" i="4"/>
  <c r="DJ152" i="4"/>
  <c r="DK152" i="4"/>
  <c r="DL152" i="4"/>
  <c r="DM152" i="4"/>
  <c r="DN152" i="4"/>
  <c r="DO152" i="4"/>
  <c r="DP152" i="4"/>
  <c r="DQ152" i="4"/>
  <c r="DR152" i="4"/>
  <c r="DS152" i="4"/>
  <c r="DT152" i="4"/>
  <c r="DU152" i="4"/>
  <c r="DV152" i="4"/>
  <c r="DW152" i="4"/>
  <c r="DX152" i="4"/>
  <c r="DY152" i="4"/>
  <c r="DZ152" i="4"/>
  <c r="EA152" i="4"/>
  <c r="EB152" i="4"/>
  <c r="EC152" i="4"/>
  <c r="ED152" i="4"/>
  <c r="EE152" i="4"/>
  <c r="EF152" i="4"/>
  <c r="EG152" i="4"/>
  <c r="EH152" i="4"/>
  <c r="EI152" i="4"/>
  <c r="BW153" i="4"/>
  <c r="BX153" i="4"/>
  <c r="BY153" i="4"/>
  <c r="BZ153" i="4"/>
  <c r="CA153" i="4"/>
  <c r="CB153" i="4"/>
  <c r="CC153" i="4"/>
  <c r="CD153" i="4"/>
  <c r="CE153" i="4"/>
  <c r="CF153" i="4"/>
  <c r="CG153" i="4"/>
  <c r="CH153" i="4"/>
  <c r="CI153" i="4"/>
  <c r="CJ153" i="4"/>
  <c r="CK153" i="4"/>
  <c r="CL153" i="4"/>
  <c r="CM153" i="4"/>
  <c r="CN153" i="4"/>
  <c r="CO153" i="4"/>
  <c r="CP153" i="4"/>
  <c r="CQ153" i="4"/>
  <c r="CR153" i="4"/>
  <c r="CS153" i="4"/>
  <c r="CT153" i="4"/>
  <c r="CU153" i="4"/>
  <c r="CV153" i="4"/>
  <c r="CW153" i="4"/>
  <c r="CX153" i="4"/>
  <c r="CY153" i="4"/>
  <c r="CZ153" i="4"/>
  <c r="DA153" i="4"/>
  <c r="DB153" i="4"/>
  <c r="DC153" i="4"/>
  <c r="DD153" i="4"/>
  <c r="DE153" i="4"/>
  <c r="DF153" i="4"/>
  <c r="DG153" i="4"/>
  <c r="DH153" i="4"/>
  <c r="DI153" i="4"/>
  <c r="DJ153" i="4"/>
  <c r="DK153" i="4"/>
  <c r="DL153" i="4"/>
  <c r="DM153" i="4"/>
  <c r="DN153" i="4"/>
  <c r="DO153" i="4"/>
  <c r="DP153" i="4"/>
  <c r="DQ153" i="4"/>
  <c r="DR153" i="4"/>
  <c r="DS153" i="4"/>
  <c r="DT153" i="4"/>
  <c r="DU153" i="4"/>
  <c r="DV153" i="4"/>
  <c r="DW153" i="4"/>
  <c r="DX153" i="4"/>
  <c r="DY153" i="4"/>
  <c r="DZ153" i="4"/>
  <c r="EA153" i="4"/>
  <c r="EB153" i="4"/>
  <c r="EC153" i="4"/>
  <c r="ED153" i="4"/>
  <c r="EE153" i="4"/>
  <c r="EF153" i="4"/>
  <c r="EG153" i="4"/>
  <c r="EH153" i="4"/>
  <c r="EI153" i="4"/>
  <c r="BW154" i="4"/>
  <c r="BX154" i="4"/>
  <c r="BY154" i="4"/>
  <c r="BZ154" i="4"/>
  <c r="CA154" i="4"/>
  <c r="CB154" i="4"/>
  <c r="CC154" i="4"/>
  <c r="CD154" i="4"/>
  <c r="CE154" i="4"/>
  <c r="CF154" i="4"/>
  <c r="CG154" i="4"/>
  <c r="CH154" i="4"/>
  <c r="CI154" i="4"/>
  <c r="CJ154" i="4"/>
  <c r="CK154" i="4"/>
  <c r="CL154" i="4"/>
  <c r="CM154" i="4"/>
  <c r="CN154" i="4"/>
  <c r="CO154" i="4"/>
  <c r="CP154" i="4"/>
  <c r="CQ154" i="4"/>
  <c r="CR154" i="4"/>
  <c r="CS154" i="4"/>
  <c r="CT154" i="4"/>
  <c r="CU154" i="4"/>
  <c r="CV154" i="4"/>
  <c r="CW154" i="4"/>
  <c r="CX154" i="4"/>
  <c r="CY154" i="4"/>
  <c r="CZ154" i="4"/>
  <c r="DA154" i="4"/>
  <c r="DB154" i="4"/>
  <c r="DC154" i="4"/>
  <c r="DD154" i="4"/>
  <c r="DE154" i="4"/>
  <c r="DF154" i="4"/>
  <c r="DG154" i="4"/>
  <c r="DH154" i="4"/>
  <c r="DI154" i="4"/>
  <c r="DJ154" i="4"/>
  <c r="DK154" i="4"/>
  <c r="DL154" i="4"/>
  <c r="DM154" i="4"/>
  <c r="DN154" i="4"/>
  <c r="DO154" i="4"/>
  <c r="DP154" i="4"/>
  <c r="DQ154" i="4"/>
  <c r="DR154" i="4"/>
  <c r="DS154" i="4"/>
  <c r="DT154" i="4"/>
  <c r="DU154" i="4"/>
  <c r="DV154" i="4"/>
  <c r="DW154" i="4"/>
  <c r="DX154" i="4"/>
  <c r="DY154" i="4"/>
  <c r="DZ154" i="4"/>
  <c r="EA154" i="4"/>
  <c r="EB154" i="4"/>
  <c r="EC154" i="4"/>
  <c r="ED154" i="4"/>
  <c r="EE154" i="4"/>
  <c r="EF154" i="4"/>
  <c r="EG154" i="4"/>
  <c r="EH154" i="4"/>
  <c r="EI154" i="4"/>
  <c r="BW155" i="4"/>
  <c r="BX155" i="4"/>
  <c r="BY155" i="4"/>
  <c r="BZ155" i="4"/>
  <c r="CA155" i="4"/>
  <c r="CB155" i="4"/>
  <c r="CC155" i="4"/>
  <c r="CD155" i="4"/>
  <c r="CE155" i="4"/>
  <c r="CF155" i="4"/>
  <c r="CG155" i="4"/>
  <c r="CH155" i="4"/>
  <c r="CI155" i="4"/>
  <c r="CJ155" i="4"/>
  <c r="CK155" i="4"/>
  <c r="CL155" i="4"/>
  <c r="CM155" i="4"/>
  <c r="CN155" i="4"/>
  <c r="CO155" i="4"/>
  <c r="CP155" i="4"/>
  <c r="CQ155" i="4"/>
  <c r="CR155" i="4"/>
  <c r="CS155" i="4"/>
  <c r="CT155" i="4"/>
  <c r="CU155" i="4"/>
  <c r="CV155" i="4"/>
  <c r="CW155" i="4"/>
  <c r="CX155" i="4"/>
  <c r="CY155" i="4"/>
  <c r="CZ155" i="4"/>
  <c r="DA155" i="4"/>
  <c r="DB155" i="4"/>
  <c r="DC155" i="4"/>
  <c r="DD155" i="4"/>
  <c r="DE155" i="4"/>
  <c r="DF155" i="4"/>
  <c r="DG155" i="4"/>
  <c r="DH155" i="4"/>
  <c r="DI155" i="4"/>
  <c r="DJ155" i="4"/>
  <c r="DK155" i="4"/>
  <c r="DL155" i="4"/>
  <c r="DM155" i="4"/>
  <c r="DN155" i="4"/>
  <c r="DO155" i="4"/>
  <c r="DP155" i="4"/>
  <c r="DQ155" i="4"/>
  <c r="DR155" i="4"/>
  <c r="DS155" i="4"/>
  <c r="DT155" i="4"/>
  <c r="DU155" i="4"/>
  <c r="DV155" i="4"/>
  <c r="DW155" i="4"/>
  <c r="DX155" i="4"/>
  <c r="DY155" i="4"/>
  <c r="DZ155" i="4"/>
  <c r="EA155" i="4"/>
  <c r="EB155" i="4"/>
  <c r="EC155" i="4"/>
  <c r="ED155" i="4"/>
  <c r="EE155" i="4"/>
  <c r="EF155" i="4"/>
  <c r="EG155" i="4"/>
  <c r="EH155" i="4"/>
  <c r="EI155" i="4"/>
  <c r="BW156" i="4"/>
  <c r="BX156" i="4"/>
  <c r="BY156" i="4"/>
  <c r="BZ156" i="4"/>
  <c r="CA156" i="4"/>
  <c r="CB156" i="4"/>
  <c r="CC156" i="4"/>
  <c r="CD156" i="4"/>
  <c r="CE156" i="4"/>
  <c r="CF156" i="4"/>
  <c r="CG156" i="4"/>
  <c r="CH156" i="4"/>
  <c r="CI156" i="4"/>
  <c r="CJ156" i="4"/>
  <c r="CK156" i="4"/>
  <c r="CL156" i="4"/>
  <c r="CM156" i="4"/>
  <c r="CN156" i="4"/>
  <c r="CO156" i="4"/>
  <c r="CP156" i="4"/>
  <c r="CQ156" i="4"/>
  <c r="CR156" i="4"/>
  <c r="CS156" i="4"/>
  <c r="CT156" i="4"/>
  <c r="CU156" i="4"/>
  <c r="CV156" i="4"/>
  <c r="CW156" i="4"/>
  <c r="CX156" i="4"/>
  <c r="CY156" i="4"/>
  <c r="CZ156" i="4"/>
  <c r="DA156" i="4"/>
  <c r="DB156" i="4"/>
  <c r="DC156" i="4"/>
  <c r="DD156" i="4"/>
  <c r="DE156" i="4"/>
  <c r="DF156" i="4"/>
  <c r="DG156" i="4"/>
  <c r="DH156" i="4"/>
  <c r="DI156" i="4"/>
  <c r="DJ156" i="4"/>
  <c r="DK156" i="4"/>
  <c r="DL156" i="4"/>
  <c r="DM156" i="4"/>
  <c r="DN156" i="4"/>
  <c r="DO156" i="4"/>
  <c r="DP156" i="4"/>
  <c r="DQ156" i="4"/>
  <c r="DR156" i="4"/>
  <c r="DS156" i="4"/>
  <c r="DT156" i="4"/>
  <c r="DU156" i="4"/>
  <c r="DV156" i="4"/>
  <c r="DW156" i="4"/>
  <c r="DX156" i="4"/>
  <c r="DY156" i="4"/>
  <c r="DZ156" i="4"/>
  <c r="EA156" i="4"/>
  <c r="EB156" i="4"/>
  <c r="EC156" i="4"/>
  <c r="ED156" i="4"/>
  <c r="EE156" i="4"/>
  <c r="EF156" i="4"/>
  <c r="EG156" i="4"/>
  <c r="EH156" i="4"/>
  <c r="EI156" i="4"/>
  <c r="BW157" i="4"/>
  <c r="BX157" i="4"/>
  <c r="BY157" i="4"/>
  <c r="BZ157" i="4"/>
  <c r="CA157" i="4"/>
  <c r="CB157" i="4"/>
  <c r="CC157" i="4"/>
  <c r="CD157" i="4"/>
  <c r="CE157" i="4"/>
  <c r="CF157" i="4"/>
  <c r="CG157" i="4"/>
  <c r="CH157" i="4"/>
  <c r="CI157" i="4"/>
  <c r="CJ157" i="4"/>
  <c r="CK157" i="4"/>
  <c r="CL157" i="4"/>
  <c r="CM157" i="4"/>
  <c r="CN157" i="4"/>
  <c r="CO157" i="4"/>
  <c r="CP157" i="4"/>
  <c r="CQ157" i="4"/>
  <c r="CR157" i="4"/>
  <c r="CS157" i="4"/>
  <c r="CT157" i="4"/>
  <c r="CU157" i="4"/>
  <c r="CV157" i="4"/>
  <c r="CW157" i="4"/>
  <c r="CX157" i="4"/>
  <c r="CY157" i="4"/>
  <c r="CZ157" i="4"/>
  <c r="DA157" i="4"/>
  <c r="DB157" i="4"/>
  <c r="DC157" i="4"/>
  <c r="DD157" i="4"/>
  <c r="DE157" i="4"/>
  <c r="DF157" i="4"/>
  <c r="DG157" i="4"/>
  <c r="DH157" i="4"/>
  <c r="DI157" i="4"/>
  <c r="DJ157" i="4"/>
  <c r="DK157" i="4"/>
  <c r="DL157" i="4"/>
  <c r="DM157" i="4"/>
  <c r="DN157" i="4"/>
  <c r="DO157" i="4"/>
  <c r="DP157" i="4"/>
  <c r="DQ157" i="4"/>
  <c r="DR157" i="4"/>
  <c r="DS157" i="4"/>
  <c r="DT157" i="4"/>
  <c r="DU157" i="4"/>
  <c r="DV157" i="4"/>
  <c r="DW157" i="4"/>
  <c r="DX157" i="4"/>
  <c r="DY157" i="4"/>
  <c r="DZ157" i="4"/>
  <c r="EA157" i="4"/>
  <c r="EB157" i="4"/>
  <c r="EC157" i="4"/>
  <c r="ED157" i="4"/>
  <c r="EE157" i="4"/>
  <c r="EF157" i="4"/>
  <c r="EG157" i="4"/>
  <c r="EH157" i="4"/>
  <c r="EI157" i="4"/>
  <c r="BW158" i="4"/>
  <c r="BX158" i="4"/>
  <c r="BY158" i="4"/>
  <c r="BZ158" i="4"/>
  <c r="CA158" i="4"/>
  <c r="CB158" i="4"/>
  <c r="CC158" i="4"/>
  <c r="CD158" i="4"/>
  <c r="CE158" i="4"/>
  <c r="CF158" i="4"/>
  <c r="CG158" i="4"/>
  <c r="CH158" i="4"/>
  <c r="CI158" i="4"/>
  <c r="CJ158" i="4"/>
  <c r="CK158" i="4"/>
  <c r="CL158" i="4"/>
  <c r="CM158" i="4"/>
  <c r="CN158" i="4"/>
  <c r="CO158" i="4"/>
  <c r="CP158" i="4"/>
  <c r="CQ158" i="4"/>
  <c r="CR158" i="4"/>
  <c r="CS158" i="4"/>
  <c r="CT158" i="4"/>
  <c r="CU158" i="4"/>
  <c r="CV158" i="4"/>
  <c r="CW158" i="4"/>
  <c r="CX158" i="4"/>
  <c r="CY158" i="4"/>
  <c r="CZ158" i="4"/>
  <c r="DA158" i="4"/>
  <c r="DB158" i="4"/>
  <c r="DC158" i="4"/>
  <c r="DD158" i="4"/>
  <c r="DE158" i="4"/>
  <c r="DF158" i="4"/>
  <c r="DG158" i="4"/>
  <c r="DH158" i="4"/>
  <c r="DI158" i="4"/>
  <c r="DJ158" i="4"/>
  <c r="DK158" i="4"/>
  <c r="DL158" i="4"/>
  <c r="DM158" i="4"/>
  <c r="DN158" i="4"/>
  <c r="DO158" i="4"/>
  <c r="DP158" i="4"/>
  <c r="DQ158" i="4"/>
  <c r="DR158" i="4"/>
  <c r="DS158" i="4"/>
  <c r="DT158" i="4"/>
  <c r="DU158" i="4"/>
  <c r="DV158" i="4"/>
  <c r="DW158" i="4"/>
  <c r="DX158" i="4"/>
  <c r="DY158" i="4"/>
  <c r="DZ158" i="4"/>
  <c r="EA158" i="4"/>
  <c r="EB158" i="4"/>
  <c r="EC158" i="4"/>
  <c r="ED158" i="4"/>
  <c r="EE158" i="4"/>
  <c r="EF158" i="4"/>
  <c r="EG158" i="4"/>
  <c r="EH158" i="4"/>
  <c r="EI158" i="4"/>
  <c r="BW159" i="4"/>
  <c r="BX159" i="4"/>
  <c r="BY159" i="4"/>
  <c r="BZ159" i="4"/>
  <c r="CA159" i="4"/>
  <c r="CB159" i="4"/>
  <c r="CC159" i="4"/>
  <c r="CD159" i="4"/>
  <c r="CE159" i="4"/>
  <c r="CF159" i="4"/>
  <c r="CG159" i="4"/>
  <c r="CH159" i="4"/>
  <c r="CI159" i="4"/>
  <c r="CJ159" i="4"/>
  <c r="CK159" i="4"/>
  <c r="CL159" i="4"/>
  <c r="CM159" i="4"/>
  <c r="CN159" i="4"/>
  <c r="CO159" i="4"/>
  <c r="CP159" i="4"/>
  <c r="CQ159" i="4"/>
  <c r="CR159" i="4"/>
  <c r="CS159" i="4"/>
  <c r="CT159" i="4"/>
  <c r="CU159" i="4"/>
  <c r="CV159" i="4"/>
  <c r="CW159" i="4"/>
  <c r="CX159" i="4"/>
  <c r="CY159" i="4"/>
  <c r="CZ159" i="4"/>
  <c r="DA159" i="4"/>
  <c r="DB159" i="4"/>
  <c r="DC159" i="4"/>
  <c r="DD159" i="4"/>
  <c r="DE159" i="4"/>
  <c r="DF159" i="4"/>
  <c r="DG159" i="4"/>
  <c r="DH159" i="4"/>
  <c r="DI159" i="4"/>
  <c r="DJ159" i="4"/>
  <c r="DK159" i="4"/>
  <c r="DL159" i="4"/>
  <c r="DM159" i="4"/>
  <c r="DN159" i="4"/>
  <c r="DO159" i="4"/>
  <c r="DP159" i="4"/>
  <c r="DQ159" i="4"/>
  <c r="DR159" i="4"/>
  <c r="DS159" i="4"/>
  <c r="DT159" i="4"/>
  <c r="DU159" i="4"/>
  <c r="DV159" i="4"/>
  <c r="DW159" i="4"/>
  <c r="DX159" i="4"/>
  <c r="DY159" i="4"/>
  <c r="DZ159" i="4"/>
  <c r="EA159" i="4"/>
  <c r="EB159" i="4"/>
  <c r="EC159" i="4"/>
  <c r="ED159" i="4"/>
  <c r="EE159" i="4"/>
  <c r="EF159" i="4"/>
  <c r="EG159" i="4"/>
  <c r="EH159" i="4"/>
  <c r="EI159" i="4"/>
  <c r="BW160" i="4"/>
  <c r="BX160" i="4"/>
  <c r="BY160" i="4"/>
  <c r="BZ160" i="4"/>
  <c r="CA160" i="4"/>
  <c r="CB160" i="4"/>
  <c r="CC160" i="4"/>
  <c r="CD160" i="4"/>
  <c r="CE160" i="4"/>
  <c r="CF160" i="4"/>
  <c r="CG160" i="4"/>
  <c r="CH160" i="4"/>
  <c r="CI160" i="4"/>
  <c r="CJ160" i="4"/>
  <c r="CK160" i="4"/>
  <c r="CL160" i="4"/>
  <c r="CM160" i="4"/>
  <c r="CN160" i="4"/>
  <c r="CO160" i="4"/>
  <c r="CP160" i="4"/>
  <c r="CQ160" i="4"/>
  <c r="CR160" i="4"/>
  <c r="CS160" i="4"/>
  <c r="CT160" i="4"/>
  <c r="CU160" i="4"/>
  <c r="CV160" i="4"/>
  <c r="CW160" i="4"/>
  <c r="CX160" i="4"/>
  <c r="CY160" i="4"/>
  <c r="CZ160" i="4"/>
  <c r="DA160" i="4"/>
  <c r="DB160" i="4"/>
  <c r="DC160" i="4"/>
  <c r="DD160" i="4"/>
  <c r="DE160" i="4"/>
  <c r="DF160" i="4"/>
  <c r="DG160" i="4"/>
  <c r="DH160" i="4"/>
  <c r="DI160" i="4"/>
  <c r="DJ160" i="4"/>
  <c r="DK160" i="4"/>
  <c r="DL160" i="4"/>
  <c r="DM160" i="4"/>
  <c r="DN160" i="4"/>
  <c r="DO160" i="4"/>
  <c r="DP160" i="4"/>
  <c r="DQ160" i="4"/>
  <c r="DR160" i="4"/>
  <c r="DS160" i="4"/>
  <c r="DT160" i="4"/>
  <c r="DU160" i="4"/>
  <c r="DV160" i="4"/>
  <c r="DW160" i="4"/>
  <c r="DX160" i="4"/>
  <c r="DY160" i="4"/>
  <c r="DZ160" i="4"/>
  <c r="EA160" i="4"/>
  <c r="EB160" i="4"/>
  <c r="EC160" i="4"/>
  <c r="ED160" i="4"/>
  <c r="EE160" i="4"/>
  <c r="EF160" i="4"/>
  <c r="EG160" i="4"/>
  <c r="EH160" i="4"/>
  <c r="EI160" i="4"/>
  <c r="BW161" i="4"/>
  <c r="BX161" i="4"/>
  <c r="BY161" i="4"/>
  <c r="BZ161" i="4"/>
  <c r="CA161" i="4"/>
  <c r="CB161" i="4"/>
  <c r="CC161" i="4"/>
  <c r="CD161" i="4"/>
  <c r="CE161" i="4"/>
  <c r="CF161" i="4"/>
  <c r="CG161" i="4"/>
  <c r="CH161" i="4"/>
  <c r="CI161" i="4"/>
  <c r="CJ161" i="4"/>
  <c r="CK161" i="4"/>
  <c r="CL161" i="4"/>
  <c r="CM161" i="4"/>
  <c r="CN161" i="4"/>
  <c r="CO161" i="4"/>
  <c r="CP161" i="4"/>
  <c r="CQ161" i="4"/>
  <c r="CR161" i="4"/>
  <c r="CS161" i="4"/>
  <c r="CT161" i="4"/>
  <c r="CU161" i="4"/>
  <c r="CV161" i="4"/>
  <c r="CW161" i="4"/>
  <c r="CX161" i="4"/>
  <c r="CY161" i="4"/>
  <c r="CZ161" i="4"/>
  <c r="DA161" i="4"/>
  <c r="DB161" i="4"/>
  <c r="DC161" i="4"/>
  <c r="DD161" i="4"/>
  <c r="DE161" i="4"/>
  <c r="DF161" i="4"/>
  <c r="DG161" i="4"/>
  <c r="DH161" i="4"/>
  <c r="DI161" i="4"/>
  <c r="DJ161" i="4"/>
  <c r="DK161" i="4"/>
  <c r="DL161" i="4"/>
  <c r="DM161" i="4"/>
  <c r="DN161" i="4"/>
  <c r="DO161" i="4"/>
  <c r="DP161" i="4"/>
  <c r="DQ161" i="4"/>
  <c r="DR161" i="4"/>
  <c r="DS161" i="4"/>
  <c r="DT161" i="4"/>
  <c r="DU161" i="4"/>
  <c r="DV161" i="4"/>
  <c r="DW161" i="4"/>
  <c r="DX161" i="4"/>
  <c r="DY161" i="4"/>
  <c r="DZ161" i="4"/>
  <c r="EA161" i="4"/>
  <c r="EB161" i="4"/>
  <c r="EC161" i="4"/>
  <c r="ED161" i="4"/>
  <c r="EE161" i="4"/>
  <c r="EF161" i="4"/>
  <c r="EG161" i="4"/>
  <c r="EH161" i="4"/>
  <c r="EI161" i="4"/>
  <c r="BW162" i="4"/>
  <c r="BX162" i="4"/>
  <c r="BY162" i="4"/>
  <c r="BZ162" i="4"/>
  <c r="CA162" i="4"/>
  <c r="CB162" i="4"/>
  <c r="CC162" i="4"/>
  <c r="CD162" i="4"/>
  <c r="CE162" i="4"/>
  <c r="CF162" i="4"/>
  <c r="CG162" i="4"/>
  <c r="CH162" i="4"/>
  <c r="CI162" i="4"/>
  <c r="CJ162" i="4"/>
  <c r="CK162" i="4"/>
  <c r="CL162" i="4"/>
  <c r="CM162" i="4"/>
  <c r="CN162" i="4"/>
  <c r="CO162" i="4"/>
  <c r="CP162" i="4"/>
  <c r="CQ162" i="4"/>
  <c r="CR162" i="4"/>
  <c r="CS162" i="4"/>
  <c r="CT162" i="4"/>
  <c r="CU162" i="4"/>
  <c r="CV162" i="4"/>
  <c r="CW162" i="4"/>
  <c r="CX162" i="4"/>
  <c r="CY162" i="4"/>
  <c r="CZ162" i="4"/>
  <c r="DA162" i="4"/>
  <c r="DB162" i="4"/>
  <c r="DC162" i="4"/>
  <c r="DD162" i="4"/>
  <c r="DE162" i="4"/>
  <c r="DF162" i="4"/>
  <c r="DG162" i="4"/>
  <c r="DH162" i="4"/>
  <c r="DI162" i="4"/>
  <c r="DJ162" i="4"/>
  <c r="DK162" i="4"/>
  <c r="DL162" i="4"/>
  <c r="DM162" i="4"/>
  <c r="DN162" i="4"/>
  <c r="DO162" i="4"/>
  <c r="DP162" i="4"/>
  <c r="DQ162" i="4"/>
  <c r="DR162" i="4"/>
  <c r="DS162" i="4"/>
  <c r="DT162" i="4"/>
  <c r="DU162" i="4"/>
  <c r="DV162" i="4"/>
  <c r="DW162" i="4"/>
  <c r="DX162" i="4"/>
  <c r="DY162" i="4"/>
  <c r="DZ162" i="4"/>
  <c r="EA162" i="4"/>
  <c r="EB162" i="4"/>
  <c r="EC162" i="4"/>
  <c r="ED162" i="4"/>
  <c r="EE162" i="4"/>
  <c r="EF162" i="4"/>
  <c r="EG162" i="4"/>
  <c r="EH162" i="4"/>
  <c r="EI162" i="4"/>
  <c r="BW163" i="4"/>
  <c r="BX163" i="4"/>
  <c r="BY163" i="4"/>
  <c r="BZ163" i="4"/>
  <c r="CA163" i="4"/>
  <c r="CB163" i="4"/>
  <c r="CC163" i="4"/>
  <c r="CD163" i="4"/>
  <c r="CE163" i="4"/>
  <c r="CF163" i="4"/>
  <c r="CG163" i="4"/>
  <c r="CH163" i="4"/>
  <c r="CI163" i="4"/>
  <c r="CJ163" i="4"/>
  <c r="CK163" i="4"/>
  <c r="CL163" i="4"/>
  <c r="CM163" i="4"/>
  <c r="CN163" i="4"/>
  <c r="CO163" i="4"/>
  <c r="CP163" i="4"/>
  <c r="CQ163" i="4"/>
  <c r="CR163" i="4"/>
  <c r="CS163" i="4"/>
  <c r="CT163" i="4"/>
  <c r="CU163" i="4"/>
  <c r="CV163" i="4"/>
  <c r="CW163" i="4"/>
  <c r="CX163" i="4"/>
  <c r="CY163" i="4"/>
  <c r="CZ163" i="4"/>
  <c r="DA163" i="4"/>
  <c r="DB163" i="4"/>
  <c r="DC163" i="4"/>
  <c r="DD163" i="4"/>
  <c r="DE163" i="4"/>
  <c r="DF163" i="4"/>
  <c r="DG163" i="4"/>
  <c r="DH163" i="4"/>
  <c r="DI163" i="4"/>
  <c r="DJ163" i="4"/>
  <c r="DK163" i="4"/>
  <c r="DL163" i="4"/>
  <c r="DM163" i="4"/>
  <c r="DN163" i="4"/>
  <c r="DO163" i="4"/>
  <c r="DP163" i="4"/>
  <c r="DQ163" i="4"/>
  <c r="DR163" i="4"/>
  <c r="DS163" i="4"/>
  <c r="DT163" i="4"/>
  <c r="DU163" i="4"/>
  <c r="DV163" i="4"/>
  <c r="DW163" i="4"/>
  <c r="DX163" i="4"/>
  <c r="DY163" i="4"/>
  <c r="DZ163" i="4"/>
  <c r="EA163" i="4"/>
  <c r="EB163" i="4"/>
  <c r="EC163" i="4"/>
  <c r="ED163" i="4"/>
  <c r="EE163" i="4"/>
  <c r="EF163" i="4"/>
  <c r="EG163" i="4"/>
  <c r="EH163" i="4"/>
  <c r="EI163" i="4"/>
  <c r="BW164" i="4"/>
  <c r="BX164" i="4"/>
  <c r="BY164" i="4"/>
  <c r="BZ164" i="4"/>
  <c r="CA164" i="4"/>
  <c r="CB164" i="4"/>
  <c r="CC164" i="4"/>
  <c r="CD164" i="4"/>
  <c r="CE164" i="4"/>
  <c r="CF164" i="4"/>
  <c r="CG164" i="4"/>
  <c r="CH164" i="4"/>
  <c r="CI164" i="4"/>
  <c r="CJ164" i="4"/>
  <c r="CK164" i="4"/>
  <c r="CL164" i="4"/>
  <c r="CM164" i="4"/>
  <c r="CN164" i="4"/>
  <c r="CO164" i="4"/>
  <c r="CP164" i="4"/>
  <c r="CQ164" i="4"/>
  <c r="CR164" i="4"/>
  <c r="CS164" i="4"/>
  <c r="CT164" i="4"/>
  <c r="CU164" i="4"/>
  <c r="CV164" i="4"/>
  <c r="CW164" i="4"/>
  <c r="CX164" i="4"/>
  <c r="CY164" i="4"/>
  <c r="CZ164" i="4"/>
  <c r="DA164" i="4"/>
  <c r="DB164" i="4"/>
  <c r="DC164" i="4"/>
  <c r="DD164" i="4"/>
  <c r="DE164" i="4"/>
  <c r="DF164" i="4"/>
  <c r="DG164" i="4"/>
  <c r="DH164" i="4"/>
  <c r="DI164" i="4"/>
  <c r="DJ164" i="4"/>
  <c r="DK164" i="4"/>
  <c r="DL164" i="4"/>
  <c r="DM164" i="4"/>
  <c r="DN164" i="4"/>
  <c r="DO164" i="4"/>
  <c r="DP164" i="4"/>
  <c r="DQ164" i="4"/>
  <c r="DR164" i="4"/>
  <c r="DS164" i="4"/>
  <c r="DT164" i="4"/>
  <c r="DU164" i="4"/>
  <c r="DV164" i="4"/>
  <c r="DW164" i="4"/>
  <c r="DX164" i="4"/>
  <c r="DY164" i="4"/>
  <c r="DZ164" i="4"/>
  <c r="EA164" i="4"/>
  <c r="EB164" i="4"/>
  <c r="EC164" i="4"/>
  <c r="ED164" i="4"/>
  <c r="EE164" i="4"/>
  <c r="EF164" i="4"/>
  <c r="EG164" i="4"/>
  <c r="EH164" i="4"/>
  <c r="EI164" i="4"/>
  <c r="BW165" i="4"/>
  <c r="BX165" i="4"/>
  <c r="BY165" i="4"/>
  <c r="BZ165" i="4"/>
  <c r="CA165" i="4"/>
  <c r="CB165" i="4"/>
  <c r="CC165" i="4"/>
  <c r="CD165" i="4"/>
  <c r="CE165" i="4"/>
  <c r="CF165" i="4"/>
  <c r="CG165" i="4"/>
  <c r="CH165" i="4"/>
  <c r="CI165" i="4"/>
  <c r="CJ165" i="4"/>
  <c r="CK165" i="4"/>
  <c r="CL165" i="4"/>
  <c r="CM165" i="4"/>
  <c r="CN165" i="4"/>
  <c r="CO165" i="4"/>
  <c r="CP165" i="4"/>
  <c r="CQ165" i="4"/>
  <c r="CR165" i="4"/>
  <c r="CS165" i="4"/>
  <c r="CT165" i="4"/>
  <c r="CU165" i="4"/>
  <c r="CV165" i="4"/>
  <c r="CW165" i="4"/>
  <c r="CX165" i="4"/>
  <c r="CY165" i="4"/>
  <c r="CZ165" i="4"/>
  <c r="DA165" i="4"/>
  <c r="DB165" i="4"/>
  <c r="DC165" i="4"/>
  <c r="DD165" i="4"/>
  <c r="DE165" i="4"/>
  <c r="DF165" i="4"/>
  <c r="DG165" i="4"/>
  <c r="DH165" i="4"/>
  <c r="DI165" i="4"/>
  <c r="DJ165" i="4"/>
  <c r="DK165" i="4"/>
  <c r="DL165" i="4"/>
  <c r="DM165" i="4"/>
  <c r="DN165" i="4"/>
  <c r="DO165" i="4"/>
  <c r="DP165" i="4"/>
  <c r="DQ165" i="4"/>
  <c r="DR165" i="4"/>
  <c r="DS165" i="4"/>
  <c r="DT165" i="4"/>
  <c r="DU165" i="4"/>
  <c r="DV165" i="4"/>
  <c r="DW165" i="4"/>
  <c r="DX165" i="4"/>
  <c r="DY165" i="4"/>
  <c r="DZ165" i="4"/>
  <c r="EA165" i="4"/>
  <c r="EB165" i="4"/>
  <c r="EC165" i="4"/>
  <c r="ED165" i="4"/>
  <c r="EE165" i="4"/>
  <c r="EF165" i="4"/>
  <c r="EG165" i="4"/>
  <c r="EH165" i="4"/>
  <c r="EI165" i="4"/>
  <c r="BW166" i="4"/>
  <c r="BX166" i="4"/>
  <c r="BY166" i="4"/>
  <c r="BZ166" i="4"/>
  <c r="CA166" i="4"/>
  <c r="CB166" i="4"/>
  <c r="CC166" i="4"/>
  <c r="CD166" i="4"/>
  <c r="CE166" i="4"/>
  <c r="CF166" i="4"/>
  <c r="CG166" i="4"/>
  <c r="CH166" i="4"/>
  <c r="CI166" i="4"/>
  <c r="CJ166" i="4"/>
  <c r="CK166" i="4"/>
  <c r="CL166" i="4"/>
  <c r="CM166" i="4"/>
  <c r="CN166" i="4"/>
  <c r="CO166" i="4"/>
  <c r="CP166" i="4"/>
  <c r="CQ166" i="4"/>
  <c r="CR166" i="4"/>
  <c r="CS166" i="4"/>
  <c r="CT166" i="4"/>
  <c r="CU166" i="4"/>
  <c r="CV166" i="4"/>
  <c r="CW166" i="4"/>
  <c r="CX166" i="4"/>
  <c r="CY166" i="4"/>
  <c r="CZ166" i="4"/>
  <c r="DA166" i="4"/>
  <c r="DB166" i="4"/>
  <c r="DC166" i="4"/>
  <c r="DD166" i="4"/>
  <c r="DE166" i="4"/>
  <c r="DF166" i="4"/>
  <c r="DG166" i="4"/>
  <c r="DH166" i="4"/>
  <c r="DI166" i="4"/>
  <c r="DJ166" i="4"/>
  <c r="DK166" i="4"/>
  <c r="DL166" i="4"/>
  <c r="DM166" i="4"/>
  <c r="DN166" i="4"/>
  <c r="DO166" i="4"/>
  <c r="DP166" i="4"/>
  <c r="DQ166" i="4"/>
  <c r="DR166" i="4"/>
  <c r="DS166" i="4"/>
  <c r="DT166" i="4"/>
  <c r="DU166" i="4"/>
  <c r="DV166" i="4"/>
  <c r="DW166" i="4"/>
  <c r="DX166" i="4"/>
  <c r="DY166" i="4"/>
  <c r="DZ166" i="4"/>
  <c r="EA166" i="4"/>
  <c r="EB166" i="4"/>
  <c r="EC166" i="4"/>
  <c r="ED166" i="4"/>
  <c r="EE166" i="4"/>
  <c r="EF166" i="4"/>
  <c r="EG166" i="4"/>
  <c r="EH166" i="4"/>
  <c r="EI166" i="4"/>
  <c r="BW167" i="4"/>
  <c r="BX167" i="4"/>
  <c r="BY167" i="4"/>
  <c r="BZ167" i="4"/>
  <c r="CA167" i="4"/>
  <c r="CB167" i="4"/>
  <c r="CC167" i="4"/>
  <c r="CD167" i="4"/>
  <c r="CE167" i="4"/>
  <c r="CF167" i="4"/>
  <c r="CG167" i="4"/>
  <c r="CH167" i="4"/>
  <c r="CI167" i="4"/>
  <c r="CJ167" i="4"/>
  <c r="CK167" i="4"/>
  <c r="CL167" i="4"/>
  <c r="CM167" i="4"/>
  <c r="CN167" i="4"/>
  <c r="CO167" i="4"/>
  <c r="CP167" i="4"/>
  <c r="CQ167" i="4"/>
  <c r="CR167" i="4"/>
  <c r="CS167" i="4"/>
  <c r="CT167" i="4"/>
  <c r="CU167" i="4"/>
  <c r="CV167" i="4"/>
  <c r="CW167" i="4"/>
  <c r="CX167" i="4"/>
  <c r="CY167" i="4"/>
  <c r="CZ167" i="4"/>
  <c r="DA167" i="4"/>
  <c r="DB167" i="4"/>
  <c r="DC167" i="4"/>
  <c r="DD167" i="4"/>
  <c r="DE167" i="4"/>
  <c r="DF167" i="4"/>
  <c r="DG167" i="4"/>
  <c r="DH167" i="4"/>
  <c r="DI167" i="4"/>
  <c r="DJ167" i="4"/>
  <c r="DK167" i="4"/>
  <c r="DL167" i="4"/>
  <c r="DM167" i="4"/>
  <c r="DN167" i="4"/>
  <c r="DO167" i="4"/>
  <c r="DP167" i="4"/>
  <c r="DQ167" i="4"/>
  <c r="DR167" i="4"/>
  <c r="DS167" i="4"/>
  <c r="DT167" i="4"/>
  <c r="DU167" i="4"/>
  <c r="DV167" i="4"/>
  <c r="DW167" i="4"/>
  <c r="DX167" i="4"/>
  <c r="DY167" i="4"/>
  <c r="DZ167" i="4"/>
  <c r="EA167" i="4"/>
  <c r="EB167" i="4"/>
  <c r="EC167" i="4"/>
  <c r="ED167" i="4"/>
  <c r="EE167" i="4"/>
  <c r="EF167" i="4"/>
  <c r="EG167" i="4"/>
  <c r="EH167" i="4"/>
  <c r="EI167" i="4"/>
  <c r="BW168" i="4"/>
  <c r="BX168" i="4"/>
  <c r="BY168" i="4"/>
  <c r="BZ168" i="4"/>
  <c r="CA168" i="4"/>
  <c r="CB168" i="4"/>
  <c r="CC168" i="4"/>
  <c r="CD168" i="4"/>
  <c r="CE168" i="4"/>
  <c r="CF168" i="4"/>
  <c r="CG168" i="4"/>
  <c r="CH168" i="4"/>
  <c r="CI168" i="4"/>
  <c r="CJ168" i="4"/>
  <c r="CK168" i="4"/>
  <c r="CL168" i="4"/>
  <c r="CM168" i="4"/>
  <c r="CN168" i="4"/>
  <c r="CO168" i="4"/>
  <c r="CP168" i="4"/>
  <c r="CQ168" i="4"/>
  <c r="CR168" i="4"/>
  <c r="CS168" i="4"/>
  <c r="CT168" i="4"/>
  <c r="CU168" i="4"/>
  <c r="CV168" i="4"/>
  <c r="CW168" i="4"/>
  <c r="CX168" i="4"/>
  <c r="CY168" i="4"/>
  <c r="CZ168" i="4"/>
  <c r="DA168" i="4"/>
  <c r="DB168" i="4"/>
  <c r="DC168" i="4"/>
  <c r="DD168" i="4"/>
  <c r="DE168" i="4"/>
  <c r="DF168" i="4"/>
  <c r="DG168" i="4"/>
  <c r="DH168" i="4"/>
  <c r="DI168" i="4"/>
  <c r="DJ168" i="4"/>
  <c r="DK168" i="4"/>
  <c r="DL168" i="4"/>
  <c r="DM168" i="4"/>
  <c r="DN168" i="4"/>
  <c r="DO168" i="4"/>
  <c r="DP168" i="4"/>
  <c r="DQ168" i="4"/>
  <c r="DR168" i="4"/>
  <c r="DS168" i="4"/>
  <c r="DT168" i="4"/>
  <c r="DU168" i="4"/>
  <c r="DV168" i="4"/>
  <c r="DW168" i="4"/>
  <c r="DX168" i="4"/>
  <c r="DY168" i="4"/>
  <c r="DZ168" i="4"/>
  <c r="EA168" i="4"/>
  <c r="EB168" i="4"/>
  <c r="EC168" i="4"/>
  <c r="ED168" i="4"/>
  <c r="EE168" i="4"/>
  <c r="EF168" i="4"/>
  <c r="EG168" i="4"/>
  <c r="EH168" i="4"/>
  <c r="EI168" i="4"/>
  <c r="BW169" i="4"/>
  <c r="BX169" i="4"/>
  <c r="BY169" i="4"/>
  <c r="BZ169" i="4"/>
  <c r="CA169" i="4"/>
  <c r="CB169" i="4"/>
  <c r="CC169" i="4"/>
  <c r="CD169" i="4"/>
  <c r="CE169" i="4"/>
  <c r="CF169" i="4"/>
  <c r="CG169" i="4"/>
  <c r="CH169" i="4"/>
  <c r="CI169" i="4"/>
  <c r="CJ169" i="4"/>
  <c r="CK169" i="4"/>
  <c r="CL169" i="4"/>
  <c r="CM169" i="4"/>
  <c r="CN169" i="4"/>
  <c r="CO169" i="4"/>
  <c r="CP169" i="4"/>
  <c r="CQ169" i="4"/>
  <c r="CR169" i="4"/>
  <c r="CS169" i="4"/>
  <c r="CT169" i="4"/>
  <c r="CU169" i="4"/>
  <c r="CV169" i="4"/>
  <c r="CW169" i="4"/>
  <c r="CX169" i="4"/>
  <c r="CY169" i="4"/>
  <c r="CZ169" i="4"/>
  <c r="DA169" i="4"/>
  <c r="DB169" i="4"/>
  <c r="DC169" i="4"/>
  <c r="DD169" i="4"/>
  <c r="DE169" i="4"/>
  <c r="DF169" i="4"/>
  <c r="DG169" i="4"/>
  <c r="DH169" i="4"/>
  <c r="DI169" i="4"/>
  <c r="DJ169" i="4"/>
  <c r="DK169" i="4"/>
  <c r="DL169" i="4"/>
  <c r="DM169" i="4"/>
  <c r="DN169" i="4"/>
  <c r="DO169" i="4"/>
  <c r="DP169" i="4"/>
  <c r="DQ169" i="4"/>
  <c r="DR169" i="4"/>
  <c r="DS169" i="4"/>
  <c r="DT169" i="4"/>
  <c r="DU169" i="4"/>
  <c r="DV169" i="4"/>
  <c r="DW169" i="4"/>
  <c r="DX169" i="4"/>
  <c r="DY169" i="4"/>
  <c r="DZ169" i="4"/>
  <c r="EA169" i="4"/>
  <c r="EB169" i="4"/>
  <c r="EC169" i="4"/>
  <c r="ED169" i="4"/>
  <c r="EE169" i="4"/>
  <c r="EF169" i="4"/>
  <c r="EG169" i="4"/>
  <c r="EH169" i="4"/>
  <c r="EI169" i="4"/>
  <c r="BW170" i="4"/>
  <c r="BX170" i="4"/>
  <c r="BY170" i="4"/>
  <c r="BZ170" i="4"/>
  <c r="CA170" i="4"/>
  <c r="CB170" i="4"/>
  <c r="CC170" i="4"/>
  <c r="CD170" i="4"/>
  <c r="CE170" i="4"/>
  <c r="CF170" i="4"/>
  <c r="CG170" i="4"/>
  <c r="CH170" i="4"/>
  <c r="CI170" i="4"/>
  <c r="CJ170" i="4"/>
  <c r="CK170" i="4"/>
  <c r="CL170" i="4"/>
  <c r="CM170" i="4"/>
  <c r="CN170" i="4"/>
  <c r="CO170" i="4"/>
  <c r="CP170" i="4"/>
  <c r="CQ170" i="4"/>
  <c r="CR170" i="4"/>
  <c r="CS170" i="4"/>
  <c r="CT170" i="4"/>
  <c r="CU170" i="4"/>
  <c r="CV170" i="4"/>
  <c r="CW170" i="4"/>
  <c r="CX170" i="4"/>
  <c r="CY170" i="4"/>
  <c r="CZ170" i="4"/>
  <c r="DA170" i="4"/>
  <c r="DB170" i="4"/>
  <c r="DC170" i="4"/>
  <c r="DD170" i="4"/>
  <c r="DE170" i="4"/>
  <c r="DF170" i="4"/>
  <c r="DG170" i="4"/>
  <c r="DH170" i="4"/>
  <c r="DI170" i="4"/>
  <c r="DJ170" i="4"/>
  <c r="DK170" i="4"/>
  <c r="DL170" i="4"/>
  <c r="DM170" i="4"/>
  <c r="DN170" i="4"/>
  <c r="DO170" i="4"/>
  <c r="DP170" i="4"/>
  <c r="DQ170" i="4"/>
  <c r="DR170" i="4"/>
  <c r="DS170" i="4"/>
  <c r="DT170" i="4"/>
  <c r="DU170" i="4"/>
  <c r="DV170" i="4"/>
  <c r="DW170" i="4"/>
  <c r="DX170" i="4"/>
  <c r="DY170" i="4"/>
  <c r="DZ170" i="4"/>
  <c r="EA170" i="4"/>
  <c r="EB170" i="4"/>
  <c r="EC170" i="4"/>
  <c r="ED170" i="4"/>
  <c r="EE170" i="4"/>
  <c r="EF170" i="4"/>
  <c r="EG170" i="4"/>
  <c r="EH170" i="4"/>
  <c r="EI170" i="4"/>
  <c r="BW171" i="4"/>
  <c r="BX171" i="4"/>
  <c r="BY171" i="4"/>
  <c r="BZ171" i="4"/>
  <c r="CA171" i="4"/>
  <c r="CB171" i="4"/>
  <c r="CC171" i="4"/>
  <c r="CD171" i="4"/>
  <c r="CE171" i="4"/>
  <c r="CF171" i="4"/>
  <c r="CG171" i="4"/>
  <c r="CH171" i="4"/>
  <c r="CI171" i="4"/>
  <c r="CJ171" i="4"/>
  <c r="CK171" i="4"/>
  <c r="CL171" i="4"/>
  <c r="CM171" i="4"/>
  <c r="CN171" i="4"/>
  <c r="CO171" i="4"/>
  <c r="CP171" i="4"/>
  <c r="CQ171" i="4"/>
  <c r="CR171" i="4"/>
  <c r="CS171" i="4"/>
  <c r="CT171" i="4"/>
  <c r="CU171" i="4"/>
  <c r="CV171" i="4"/>
  <c r="CW171" i="4"/>
  <c r="CX171" i="4"/>
  <c r="CY171" i="4"/>
  <c r="CZ171" i="4"/>
  <c r="DA171" i="4"/>
  <c r="DB171" i="4"/>
  <c r="DC171" i="4"/>
  <c r="DD171" i="4"/>
  <c r="DE171" i="4"/>
  <c r="DF171" i="4"/>
  <c r="DG171" i="4"/>
  <c r="DH171" i="4"/>
  <c r="DI171" i="4"/>
  <c r="DJ171" i="4"/>
  <c r="DK171" i="4"/>
  <c r="DL171" i="4"/>
  <c r="DM171" i="4"/>
  <c r="DN171" i="4"/>
  <c r="DO171" i="4"/>
  <c r="DP171" i="4"/>
  <c r="DQ171" i="4"/>
  <c r="DR171" i="4"/>
  <c r="DS171" i="4"/>
  <c r="DT171" i="4"/>
  <c r="DU171" i="4"/>
  <c r="DV171" i="4"/>
  <c r="DW171" i="4"/>
  <c r="DX171" i="4"/>
  <c r="DY171" i="4"/>
  <c r="DZ171" i="4"/>
  <c r="EA171" i="4"/>
  <c r="EB171" i="4"/>
  <c r="EC171" i="4"/>
  <c r="ED171" i="4"/>
  <c r="EE171" i="4"/>
  <c r="EF171" i="4"/>
  <c r="EG171" i="4"/>
  <c r="EH171" i="4"/>
  <c r="EI171" i="4"/>
  <c r="BW172" i="4"/>
  <c r="BX172" i="4"/>
  <c r="BY172" i="4"/>
  <c r="BZ172" i="4"/>
  <c r="CA172" i="4"/>
  <c r="CB172" i="4"/>
  <c r="CC172" i="4"/>
  <c r="CD172" i="4"/>
  <c r="CE172" i="4"/>
  <c r="CF172" i="4"/>
  <c r="CG172" i="4"/>
  <c r="CH172" i="4"/>
  <c r="CI172" i="4"/>
  <c r="CJ172" i="4"/>
  <c r="CK172" i="4"/>
  <c r="CL172" i="4"/>
  <c r="CM172" i="4"/>
  <c r="CN172" i="4"/>
  <c r="CO172" i="4"/>
  <c r="CP172" i="4"/>
  <c r="CQ172" i="4"/>
  <c r="CR172" i="4"/>
  <c r="CS172" i="4"/>
  <c r="CT172" i="4"/>
  <c r="CU172" i="4"/>
  <c r="CV172" i="4"/>
  <c r="CW172" i="4"/>
  <c r="CX172" i="4"/>
  <c r="CY172" i="4"/>
  <c r="CZ172" i="4"/>
  <c r="DA172" i="4"/>
  <c r="DB172" i="4"/>
  <c r="DC172" i="4"/>
  <c r="DD172" i="4"/>
  <c r="DE172" i="4"/>
  <c r="DF172" i="4"/>
  <c r="DG172" i="4"/>
  <c r="DH172" i="4"/>
  <c r="DI172" i="4"/>
  <c r="DJ172" i="4"/>
  <c r="DK172" i="4"/>
  <c r="DL172" i="4"/>
  <c r="DM172" i="4"/>
  <c r="DN172" i="4"/>
  <c r="DO172" i="4"/>
  <c r="DP172" i="4"/>
  <c r="DQ172" i="4"/>
  <c r="DR172" i="4"/>
  <c r="DS172" i="4"/>
  <c r="DT172" i="4"/>
  <c r="DU172" i="4"/>
  <c r="DV172" i="4"/>
  <c r="DW172" i="4"/>
  <c r="DX172" i="4"/>
  <c r="DY172" i="4"/>
  <c r="DZ172" i="4"/>
  <c r="EA172" i="4"/>
  <c r="EB172" i="4"/>
  <c r="EC172" i="4"/>
  <c r="ED172" i="4"/>
  <c r="EE172" i="4"/>
  <c r="EF172" i="4"/>
  <c r="EG172" i="4"/>
  <c r="EH172" i="4"/>
  <c r="EI172" i="4"/>
  <c r="BW173" i="4"/>
  <c r="BX173" i="4"/>
  <c r="BY173" i="4"/>
  <c r="BZ173" i="4"/>
  <c r="CA173" i="4"/>
  <c r="CB173" i="4"/>
  <c r="CC173" i="4"/>
  <c r="CD173" i="4"/>
  <c r="CE173" i="4"/>
  <c r="CF173" i="4"/>
  <c r="CG173" i="4"/>
  <c r="CH173" i="4"/>
  <c r="CI173" i="4"/>
  <c r="CJ173" i="4"/>
  <c r="CK173" i="4"/>
  <c r="CL173" i="4"/>
  <c r="CM173" i="4"/>
  <c r="CN173" i="4"/>
  <c r="CO173" i="4"/>
  <c r="CP173" i="4"/>
  <c r="CQ173" i="4"/>
  <c r="CR173" i="4"/>
  <c r="CS173" i="4"/>
  <c r="CT173" i="4"/>
  <c r="CU173" i="4"/>
  <c r="CV173" i="4"/>
  <c r="CW173" i="4"/>
  <c r="CX173" i="4"/>
  <c r="CY173" i="4"/>
  <c r="CZ173" i="4"/>
  <c r="DA173" i="4"/>
  <c r="DB173" i="4"/>
  <c r="DC173" i="4"/>
  <c r="DD173" i="4"/>
  <c r="DE173" i="4"/>
  <c r="DF173" i="4"/>
  <c r="DG173" i="4"/>
  <c r="DH173" i="4"/>
  <c r="DI173" i="4"/>
  <c r="DJ173" i="4"/>
  <c r="DK173" i="4"/>
  <c r="DL173" i="4"/>
  <c r="DM173" i="4"/>
  <c r="DN173" i="4"/>
  <c r="DO173" i="4"/>
  <c r="DP173" i="4"/>
  <c r="DQ173" i="4"/>
  <c r="DR173" i="4"/>
  <c r="DS173" i="4"/>
  <c r="DT173" i="4"/>
  <c r="DU173" i="4"/>
  <c r="DV173" i="4"/>
  <c r="DW173" i="4"/>
  <c r="DX173" i="4"/>
  <c r="DY173" i="4"/>
  <c r="DZ173" i="4"/>
  <c r="EA173" i="4"/>
  <c r="EB173" i="4"/>
  <c r="EC173" i="4"/>
  <c r="ED173" i="4"/>
  <c r="EE173" i="4"/>
  <c r="EF173" i="4"/>
  <c r="EG173" i="4"/>
  <c r="EH173" i="4"/>
  <c r="EI173" i="4"/>
  <c r="BW174" i="4"/>
  <c r="BX174" i="4"/>
  <c r="BY174" i="4"/>
  <c r="BZ174" i="4"/>
  <c r="CA174" i="4"/>
  <c r="CB174" i="4"/>
  <c r="CC174" i="4"/>
  <c r="CD174" i="4"/>
  <c r="CE174" i="4"/>
  <c r="CF174" i="4"/>
  <c r="CG174" i="4"/>
  <c r="CH174" i="4"/>
  <c r="CI174" i="4"/>
  <c r="CJ174" i="4"/>
  <c r="CK174" i="4"/>
  <c r="CL174" i="4"/>
  <c r="CM174" i="4"/>
  <c r="CN174" i="4"/>
  <c r="CO174" i="4"/>
  <c r="CP174" i="4"/>
  <c r="CQ174" i="4"/>
  <c r="CR174" i="4"/>
  <c r="CS174" i="4"/>
  <c r="CT174" i="4"/>
  <c r="CU174" i="4"/>
  <c r="CV174" i="4"/>
  <c r="CW174" i="4"/>
  <c r="CX174" i="4"/>
  <c r="CY174" i="4"/>
  <c r="CZ174" i="4"/>
  <c r="DA174" i="4"/>
  <c r="DB174" i="4"/>
  <c r="DC174" i="4"/>
  <c r="DD174" i="4"/>
  <c r="DE174" i="4"/>
  <c r="DF174" i="4"/>
  <c r="DG174" i="4"/>
  <c r="DH174" i="4"/>
  <c r="DI174" i="4"/>
  <c r="DJ174" i="4"/>
  <c r="DK174" i="4"/>
  <c r="DL174" i="4"/>
  <c r="DM174" i="4"/>
  <c r="DN174" i="4"/>
  <c r="DO174" i="4"/>
  <c r="DP174" i="4"/>
  <c r="DQ174" i="4"/>
  <c r="DR174" i="4"/>
  <c r="DS174" i="4"/>
  <c r="DT174" i="4"/>
  <c r="DU174" i="4"/>
  <c r="DV174" i="4"/>
  <c r="DW174" i="4"/>
  <c r="DX174" i="4"/>
  <c r="DY174" i="4"/>
  <c r="DZ174" i="4"/>
  <c r="EA174" i="4"/>
  <c r="EB174" i="4"/>
  <c r="EC174" i="4"/>
  <c r="ED174" i="4"/>
  <c r="EE174" i="4"/>
  <c r="EF174" i="4"/>
  <c r="EG174" i="4"/>
  <c r="EH174" i="4"/>
  <c r="EI174" i="4"/>
  <c r="BW175" i="4"/>
  <c r="BX175" i="4"/>
  <c r="BY175" i="4"/>
  <c r="BZ175" i="4"/>
  <c r="CA175" i="4"/>
  <c r="CB175" i="4"/>
  <c r="CC175" i="4"/>
  <c r="CD175" i="4"/>
  <c r="CE175" i="4"/>
  <c r="CF175" i="4"/>
  <c r="CG175" i="4"/>
  <c r="CH175" i="4"/>
  <c r="CI175" i="4"/>
  <c r="CJ175" i="4"/>
  <c r="CK175" i="4"/>
  <c r="CL175" i="4"/>
  <c r="CM175" i="4"/>
  <c r="CN175" i="4"/>
  <c r="CO175" i="4"/>
  <c r="CP175" i="4"/>
  <c r="CQ175" i="4"/>
  <c r="CR175" i="4"/>
  <c r="CS175" i="4"/>
  <c r="CT175" i="4"/>
  <c r="CU175" i="4"/>
  <c r="CV175" i="4"/>
  <c r="CW175" i="4"/>
  <c r="CX175" i="4"/>
  <c r="CY175" i="4"/>
  <c r="CZ175" i="4"/>
  <c r="DA175" i="4"/>
  <c r="DB175" i="4"/>
  <c r="DC175" i="4"/>
  <c r="DD175" i="4"/>
  <c r="DE175" i="4"/>
  <c r="DF175" i="4"/>
  <c r="DG175" i="4"/>
  <c r="DH175" i="4"/>
  <c r="DI175" i="4"/>
  <c r="DJ175" i="4"/>
  <c r="DK175" i="4"/>
  <c r="DL175" i="4"/>
  <c r="DM175" i="4"/>
  <c r="DN175" i="4"/>
  <c r="DO175" i="4"/>
  <c r="DP175" i="4"/>
  <c r="DQ175" i="4"/>
  <c r="DR175" i="4"/>
  <c r="DS175" i="4"/>
  <c r="DT175" i="4"/>
  <c r="DU175" i="4"/>
  <c r="DV175" i="4"/>
  <c r="DW175" i="4"/>
  <c r="DX175" i="4"/>
  <c r="DY175" i="4"/>
  <c r="DZ175" i="4"/>
  <c r="EA175" i="4"/>
  <c r="EB175" i="4"/>
  <c r="EC175" i="4"/>
  <c r="ED175" i="4"/>
  <c r="EE175" i="4"/>
  <c r="EF175" i="4"/>
  <c r="EG175" i="4"/>
  <c r="EH175" i="4"/>
  <c r="EI175" i="4"/>
  <c r="BW176" i="4"/>
  <c r="BX176" i="4"/>
  <c r="BY176" i="4"/>
  <c r="BZ176" i="4"/>
  <c r="CA176" i="4"/>
  <c r="CB176" i="4"/>
  <c r="CC176" i="4"/>
  <c r="CD176" i="4"/>
  <c r="CE176" i="4"/>
  <c r="CF176" i="4"/>
  <c r="CG176" i="4"/>
  <c r="CH176" i="4"/>
  <c r="CI176" i="4"/>
  <c r="CJ176" i="4"/>
  <c r="CK176" i="4"/>
  <c r="CL176" i="4"/>
  <c r="CM176" i="4"/>
  <c r="CN176" i="4"/>
  <c r="CO176" i="4"/>
  <c r="CP176" i="4"/>
  <c r="CQ176" i="4"/>
  <c r="CR176" i="4"/>
  <c r="CS176" i="4"/>
  <c r="CT176" i="4"/>
  <c r="CU176" i="4"/>
  <c r="CV176" i="4"/>
  <c r="CW176" i="4"/>
  <c r="CX176" i="4"/>
  <c r="CY176" i="4"/>
  <c r="CZ176" i="4"/>
  <c r="DA176" i="4"/>
  <c r="DB176" i="4"/>
  <c r="DC176" i="4"/>
  <c r="DD176" i="4"/>
  <c r="DE176" i="4"/>
  <c r="DF176" i="4"/>
  <c r="DG176" i="4"/>
  <c r="DH176" i="4"/>
  <c r="DI176" i="4"/>
  <c r="DJ176" i="4"/>
  <c r="DK176" i="4"/>
  <c r="DL176" i="4"/>
  <c r="DM176" i="4"/>
  <c r="DN176" i="4"/>
  <c r="DO176" i="4"/>
  <c r="DP176" i="4"/>
  <c r="DQ176" i="4"/>
  <c r="DR176" i="4"/>
  <c r="DS176" i="4"/>
  <c r="DT176" i="4"/>
  <c r="DU176" i="4"/>
  <c r="DV176" i="4"/>
  <c r="DW176" i="4"/>
  <c r="DX176" i="4"/>
  <c r="DY176" i="4"/>
  <c r="DZ176" i="4"/>
  <c r="EA176" i="4"/>
  <c r="EB176" i="4"/>
  <c r="EC176" i="4"/>
  <c r="ED176" i="4"/>
  <c r="EE176" i="4"/>
  <c r="EF176" i="4"/>
  <c r="EG176" i="4"/>
  <c r="EH176" i="4"/>
  <c r="EI176" i="4"/>
  <c r="BW177" i="4"/>
  <c r="BX177" i="4"/>
  <c r="BY177" i="4"/>
  <c r="BZ177" i="4"/>
  <c r="CA177" i="4"/>
  <c r="CB177" i="4"/>
  <c r="CC177" i="4"/>
  <c r="CD177" i="4"/>
  <c r="CE177" i="4"/>
  <c r="CF177" i="4"/>
  <c r="CG177" i="4"/>
  <c r="CH177" i="4"/>
  <c r="CI177" i="4"/>
  <c r="CJ177" i="4"/>
  <c r="CK177" i="4"/>
  <c r="CL177" i="4"/>
  <c r="CM177" i="4"/>
  <c r="CN177" i="4"/>
  <c r="CO177" i="4"/>
  <c r="CP177" i="4"/>
  <c r="CQ177" i="4"/>
  <c r="CR177" i="4"/>
  <c r="CS177" i="4"/>
  <c r="CT177" i="4"/>
  <c r="CU177" i="4"/>
  <c r="CV177" i="4"/>
  <c r="CW177" i="4"/>
  <c r="CX177" i="4"/>
  <c r="CY177" i="4"/>
  <c r="CZ177" i="4"/>
  <c r="DA177" i="4"/>
  <c r="DB177" i="4"/>
  <c r="DC177" i="4"/>
  <c r="DD177" i="4"/>
  <c r="DE177" i="4"/>
  <c r="DF177" i="4"/>
  <c r="DG177" i="4"/>
  <c r="DH177" i="4"/>
  <c r="DI177" i="4"/>
  <c r="DJ177" i="4"/>
  <c r="DK177" i="4"/>
  <c r="DL177" i="4"/>
  <c r="DM177" i="4"/>
  <c r="DN177" i="4"/>
  <c r="DO177" i="4"/>
  <c r="DP177" i="4"/>
  <c r="DQ177" i="4"/>
  <c r="DR177" i="4"/>
  <c r="DS177" i="4"/>
  <c r="DT177" i="4"/>
  <c r="DU177" i="4"/>
  <c r="DV177" i="4"/>
  <c r="DW177" i="4"/>
  <c r="DX177" i="4"/>
  <c r="DY177" i="4"/>
  <c r="DZ177" i="4"/>
  <c r="EA177" i="4"/>
  <c r="EB177" i="4"/>
  <c r="EC177" i="4"/>
  <c r="ED177" i="4"/>
  <c r="EE177" i="4"/>
  <c r="EF177" i="4"/>
  <c r="EG177" i="4"/>
  <c r="EH177" i="4"/>
  <c r="EI177" i="4"/>
  <c r="BW178" i="4"/>
  <c r="BX178" i="4"/>
  <c r="BY178" i="4"/>
  <c r="BZ178" i="4"/>
  <c r="CA178" i="4"/>
  <c r="CB178" i="4"/>
  <c r="CC178" i="4"/>
  <c r="CD178" i="4"/>
  <c r="CE178" i="4"/>
  <c r="CF178" i="4"/>
  <c r="CG178" i="4"/>
  <c r="CH178" i="4"/>
  <c r="CI178" i="4"/>
  <c r="CJ178" i="4"/>
  <c r="CK178" i="4"/>
  <c r="CL178" i="4"/>
  <c r="CM178" i="4"/>
  <c r="CN178" i="4"/>
  <c r="CO178" i="4"/>
  <c r="CP178" i="4"/>
  <c r="CQ178" i="4"/>
  <c r="CR178" i="4"/>
  <c r="CS178" i="4"/>
  <c r="CT178" i="4"/>
  <c r="CU178" i="4"/>
  <c r="CV178" i="4"/>
  <c r="CW178" i="4"/>
  <c r="CX178" i="4"/>
  <c r="CY178" i="4"/>
  <c r="CZ178" i="4"/>
  <c r="DA178" i="4"/>
  <c r="DB178" i="4"/>
  <c r="DC178" i="4"/>
  <c r="DD178" i="4"/>
  <c r="DE178" i="4"/>
  <c r="DF178" i="4"/>
  <c r="DG178" i="4"/>
  <c r="DH178" i="4"/>
  <c r="DI178" i="4"/>
  <c r="DJ178" i="4"/>
  <c r="DK178" i="4"/>
  <c r="DL178" i="4"/>
  <c r="DM178" i="4"/>
  <c r="DN178" i="4"/>
  <c r="DO178" i="4"/>
  <c r="DP178" i="4"/>
  <c r="DQ178" i="4"/>
  <c r="DR178" i="4"/>
  <c r="DS178" i="4"/>
  <c r="DT178" i="4"/>
  <c r="DU178" i="4"/>
  <c r="DV178" i="4"/>
  <c r="DW178" i="4"/>
  <c r="DX178" i="4"/>
  <c r="DY178" i="4"/>
  <c r="DZ178" i="4"/>
  <c r="EA178" i="4"/>
  <c r="EB178" i="4"/>
  <c r="EC178" i="4"/>
  <c r="ED178" i="4"/>
  <c r="EE178" i="4"/>
  <c r="EF178" i="4"/>
  <c r="EG178" i="4"/>
  <c r="EH178" i="4"/>
  <c r="EI178" i="4"/>
  <c r="BW179" i="4"/>
  <c r="BX179" i="4"/>
  <c r="BY179" i="4"/>
  <c r="BZ179" i="4"/>
  <c r="CA179" i="4"/>
  <c r="CB179" i="4"/>
  <c r="CC179" i="4"/>
  <c r="CD179" i="4"/>
  <c r="CE179" i="4"/>
  <c r="CF179" i="4"/>
  <c r="CG179" i="4"/>
  <c r="CH179" i="4"/>
  <c r="CI179" i="4"/>
  <c r="CJ179" i="4"/>
  <c r="CK179" i="4"/>
  <c r="CL179" i="4"/>
  <c r="CM179" i="4"/>
  <c r="CN179" i="4"/>
  <c r="CO179" i="4"/>
  <c r="CP179" i="4"/>
  <c r="CQ179" i="4"/>
  <c r="CR179" i="4"/>
  <c r="CS179" i="4"/>
  <c r="CT179" i="4"/>
  <c r="CU179" i="4"/>
  <c r="CV179" i="4"/>
  <c r="CW179" i="4"/>
  <c r="CX179" i="4"/>
  <c r="CY179" i="4"/>
  <c r="CZ179" i="4"/>
  <c r="DA179" i="4"/>
  <c r="DB179" i="4"/>
  <c r="DC179" i="4"/>
  <c r="DD179" i="4"/>
  <c r="DE179" i="4"/>
  <c r="DF179" i="4"/>
  <c r="DG179" i="4"/>
  <c r="DH179" i="4"/>
  <c r="DI179" i="4"/>
  <c r="DJ179" i="4"/>
  <c r="DK179" i="4"/>
  <c r="DL179" i="4"/>
  <c r="DM179" i="4"/>
  <c r="DN179" i="4"/>
  <c r="DO179" i="4"/>
  <c r="DP179" i="4"/>
  <c r="DQ179" i="4"/>
  <c r="DR179" i="4"/>
  <c r="DS179" i="4"/>
  <c r="DT179" i="4"/>
  <c r="DU179" i="4"/>
  <c r="DV179" i="4"/>
  <c r="DW179" i="4"/>
  <c r="DX179" i="4"/>
  <c r="DY179" i="4"/>
  <c r="DZ179" i="4"/>
  <c r="EA179" i="4"/>
  <c r="EB179" i="4"/>
  <c r="EC179" i="4"/>
  <c r="ED179" i="4"/>
  <c r="EE179" i="4"/>
  <c r="EF179" i="4"/>
  <c r="EG179" i="4"/>
  <c r="EH179" i="4"/>
  <c r="EI179" i="4"/>
  <c r="BW180" i="4"/>
  <c r="BX180" i="4"/>
  <c r="BY180" i="4"/>
  <c r="BZ180" i="4"/>
  <c r="CA180" i="4"/>
  <c r="CB180" i="4"/>
  <c r="CC180" i="4"/>
  <c r="CD180" i="4"/>
  <c r="CE180" i="4"/>
  <c r="CF180" i="4"/>
  <c r="CG180" i="4"/>
  <c r="CH180" i="4"/>
  <c r="CI180" i="4"/>
  <c r="CJ180" i="4"/>
  <c r="CK180" i="4"/>
  <c r="CL180" i="4"/>
  <c r="CM180" i="4"/>
  <c r="CN180" i="4"/>
  <c r="CO180" i="4"/>
  <c r="CP180" i="4"/>
  <c r="CQ180" i="4"/>
  <c r="CR180" i="4"/>
  <c r="CS180" i="4"/>
  <c r="CT180" i="4"/>
  <c r="CU180" i="4"/>
  <c r="CV180" i="4"/>
  <c r="CW180" i="4"/>
  <c r="CX180" i="4"/>
  <c r="CY180" i="4"/>
  <c r="CZ180" i="4"/>
  <c r="DA180" i="4"/>
  <c r="DB180" i="4"/>
  <c r="DC180" i="4"/>
  <c r="DD180" i="4"/>
  <c r="DE180" i="4"/>
  <c r="DF180" i="4"/>
  <c r="DG180" i="4"/>
  <c r="DH180" i="4"/>
  <c r="DI180" i="4"/>
  <c r="DJ180" i="4"/>
  <c r="DK180" i="4"/>
  <c r="DL180" i="4"/>
  <c r="DM180" i="4"/>
  <c r="DN180" i="4"/>
  <c r="DO180" i="4"/>
  <c r="DP180" i="4"/>
  <c r="DQ180" i="4"/>
  <c r="DR180" i="4"/>
  <c r="DS180" i="4"/>
  <c r="DT180" i="4"/>
  <c r="DU180" i="4"/>
  <c r="DV180" i="4"/>
  <c r="DW180" i="4"/>
  <c r="DX180" i="4"/>
  <c r="DY180" i="4"/>
  <c r="DZ180" i="4"/>
  <c r="EA180" i="4"/>
  <c r="EB180" i="4"/>
  <c r="EC180" i="4"/>
  <c r="ED180" i="4"/>
  <c r="EE180" i="4"/>
  <c r="EF180" i="4"/>
  <c r="EG180" i="4"/>
  <c r="EH180" i="4"/>
  <c r="EI180" i="4"/>
  <c r="BW181" i="4"/>
  <c r="BX181" i="4"/>
  <c r="BY181" i="4"/>
  <c r="BZ181" i="4"/>
  <c r="CA181" i="4"/>
  <c r="CB181" i="4"/>
  <c r="CC181" i="4"/>
  <c r="CD181" i="4"/>
  <c r="CE181" i="4"/>
  <c r="CF181" i="4"/>
  <c r="CG181" i="4"/>
  <c r="CH181" i="4"/>
  <c r="CI181" i="4"/>
  <c r="CJ181" i="4"/>
  <c r="CK181" i="4"/>
  <c r="CL181" i="4"/>
  <c r="CM181" i="4"/>
  <c r="CN181" i="4"/>
  <c r="CO181" i="4"/>
  <c r="CP181" i="4"/>
  <c r="CQ181" i="4"/>
  <c r="CR181" i="4"/>
  <c r="CS181" i="4"/>
  <c r="CT181" i="4"/>
  <c r="CU181" i="4"/>
  <c r="CV181" i="4"/>
  <c r="CW181" i="4"/>
  <c r="CX181" i="4"/>
  <c r="CY181" i="4"/>
  <c r="CZ181" i="4"/>
  <c r="DA181" i="4"/>
  <c r="DB181" i="4"/>
  <c r="DC181" i="4"/>
  <c r="DD181" i="4"/>
  <c r="DE181" i="4"/>
  <c r="DF181" i="4"/>
  <c r="DG181" i="4"/>
  <c r="DH181" i="4"/>
  <c r="DI181" i="4"/>
  <c r="DJ181" i="4"/>
  <c r="DK181" i="4"/>
  <c r="DL181" i="4"/>
  <c r="DM181" i="4"/>
  <c r="DN181" i="4"/>
  <c r="DO181" i="4"/>
  <c r="DP181" i="4"/>
  <c r="DQ181" i="4"/>
  <c r="DR181" i="4"/>
  <c r="DS181" i="4"/>
  <c r="DT181" i="4"/>
  <c r="DU181" i="4"/>
  <c r="DV181" i="4"/>
  <c r="DW181" i="4"/>
  <c r="DX181" i="4"/>
  <c r="DY181" i="4"/>
  <c r="DZ181" i="4"/>
  <c r="EA181" i="4"/>
  <c r="EB181" i="4"/>
  <c r="EC181" i="4"/>
  <c r="ED181" i="4"/>
  <c r="EE181" i="4"/>
  <c r="EF181" i="4"/>
  <c r="EG181" i="4"/>
  <c r="EH181" i="4"/>
  <c r="EI181" i="4"/>
  <c r="BW182" i="4"/>
  <c r="BX182" i="4"/>
  <c r="BY182" i="4"/>
  <c r="BZ182" i="4"/>
  <c r="CA182" i="4"/>
  <c r="CB182" i="4"/>
  <c r="CC182" i="4"/>
  <c r="CD182" i="4"/>
  <c r="CE182" i="4"/>
  <c r="CF182" i="4"/>
  <c r="CG182" i="4"/>
  <c r="CH182" i="4"/>
  <c r="CI182" i="4"/>
  <c r="CJ182" i="4"/>
  <c r="CK182" i="4"/>
  <c r="CL182" i="4"/>
  <c r="CM182" i="4"/>
  <c r="CN182" i="4"/>
  <c r="CO182" i="4"/>
  <c r="CP182" i="4"/>
  <c r="CQ182" i="4"/>
  <c r="CR182" i="4"/>
  <c r="CS182" i="4"/>
  <c r="CT182" i="4"/>
  <c r="CU182" i="4"/>
  <c r="CV182" i="4"/>
  <c r="CW182" i="4"/>
  <c r="CX182" i="4"/>
  <c r="CY182" i="4"/>
  <c r="CZ182" i="4"/>
  <c r="DA182" i="4"/>
  <c r="DB182" i="4"/>
  <c r="DC182" i="4"/>
  <c r="DD182" i="4"/>
  <c r="DE182" i="4"/>
  <c r="DF182" i="4"/>
  <c r="DG182" i="4"/>
  <c r="DH182" i="4"/>
  <c r="DI182" i="4"/>
  <c r="DJ182" i="4"/>
  <c r="DK182" i="4"/>
  <c r="DL182" i="4"/>
  <c r="DM182" i="4"/>
  <c r="DN182" i="4"/>
  <c r="DO182" i="4"/>
  <c r="DP182" i="4"/>
  <c r="DQ182" i="4"/>
  <c r="DR182" i="4"/>
  <c r="DS182" i="4"/>
  <c r="DT182" i="4"/>
  <c r="DU182" i="4"/>
  <c r="DV182" i="4"/>
  <c r="DW182" i="4"/>
  <c r="DX182" i="4"/>
  <c r="DY182" i="4"/>
  <c r="DZ182" i="4"/>
  <c r="EA182" i="4"/>
  <c r="EB182" i="4"/>
  <c r="EC182" i="4"/>
  <c r="ED182" i="4"/>
  <c r="EE182" i="4"/>
  <c r="EF182" i="4"/>
  <c r="EG182" i="4"/>
  <c r="EH182" i="4"/>
  <c r="EI182" i="4"/>
  <c r="BW183" i="4"/>
  <c r="BX183" i="4"/>
  <c r="BY183" i="4"/>
  <c r="BZ183" i="4"/>
  <c r="CA183" i="4"/>
  <c r="CB183" i="4"/>
  <c r="CC183" i="4"/>
  <c r="CD183" i="4"/>
  <c r="CE183" i="4"/>
  <c r="CF183" i="4"/>
  <c r="CG183" i="4"/>
  <c r="CH183" i="4"/>
  <c r="CI183" i="4"/>
  <c r="CJ183" i="4"/>
  <c r="CK183" i="4"/>
  <c r="CL183" i="4"/>
  <c r="CM183" i="4"/>
  <c r="CN183" i="4"/>
  <c r="CO183" i="4"/>
  <c r="CP183" i="4"/>
  <c r="CQ183" i="4"/>
  <c r="CR183" i="4"/>
  <c r="CS183" i="4"/>
  <c r="CT183" i="4"/>
  <c r="CU183" i="4"/>
  <c r="CV183" i="4"/>
  <c r="CW183" i="4"/>
  <c r="CX183" i="4"/>
  <c r="CY183" i="4"/>
  <c r="CZ183" i="4"/>
  <c r="DA183" i="4"/>
  <c r="DB183" i="4"/>
  <c r="DC183" i="4"/>
  <c r="DD183" i="4"/>
  <c r="DE183" i="4"/>
  <c r="DF183" i="4"/>
  <c r="DG183" i="4"/>
  <c r="DH183" i="4"/>
  <c r="DI183" i="4"/>
  <c r="DJ183" i="4"/>
  <c r="DK183" i="4"/>
  <c r="DL183" i="4"/>
  <c r="DM183" i="4"/>
  <c r="DN183" i="4"/>
  <c r="DO183" i="4"/>
  <c r="DP183" i="4"/>
  <c r="DQ183" i="4"/>
  <c r="DR183" i="4"/>
  <c r="DS183" i="4"/>
  <c r="DT183" i="4"/>
  <c r="DU183" i="4"/>
  <c r="DV183" i="4"/>
  <c r="DW183" i="4"/>
  <c r="DX183" i="4"/>
  <c r="DY183" i="4"/>
  <c r="DZ183" i="4"/>
  <c r="EA183" i="4"/>
  <c r="EB183" i="4"/>
  <c r="EC183" i="4"/>
  <c r="ED183" i="4"/>
  <c r="EE183" i="4"/>
  <c r="EF183" i="4"/>
  <c r="EG183" i="4"/>
  <c r="EH183" i="4"/>
  <c r="EI183" i="4"/>
  <c r="BW184" i="4"/>
  <c r="BX184" i="4"/>
  <c r="BY184" i="4"/>
  <c r="BZ184" i="4"/>
  <c r="CA184" i="4"/>
  <c r="CB184" i="4"/>
  <c r="CC184" i="4"/>
  <c r="CD184" i="4"/>
  <c r="CE184" i="4"/>
  <c r="CF184" i="4"/>
  <c r="CG184" i="4"/>
  <c r="CH184" i="4"/>
  <c r="CI184" i="4"/>
  <c r="CJ184" i="4"/>
  <c r="CK184" i="4"/>
  <c r="CL184" i="4"/>
  <c r="CM184" i="4"/>
  <c r="CN184" i="4"/>
  <c r="CO184" i="4"/>
  <c r="CP184" i="4"/>
  <c r="CQ184" i="4"/>
  <c r="CR184" i="4"/>
  <c r="CS184" i="4"/>
  <c r="CT184" i="4"/>
  <c r="CU184" i="4"/>
  <c r="CV184" i="4"/>
  <c r="CW184" i="4"/>
  <c r="CX184" i="4"/>
  <c r="CY184" i="4"/>
  <c r="CZ184" i="4"/>
  <c r="DA184" i="4"/>
  <c r="DB184" i="4"/>
  <c r="DC184" i="4"/>
  <c r="DD184" i="4"/>
  <c r="DE184" i="4"/>
  <c r="DF184" i="4"/>
  <c r="DG184" i="4"/>
  <c r="DH184" i="4"/>
  <c r="DI184" i="4"/>
  <c r="DJ184" i="4"/>
  <c r="DK184" i="4"/>
  <c r="DL184" i="4"/>
  <c r="DM184" i="4"/>
  <c r="DN184" i="4"/>
  <c r="DO184" i="4"/>
  <c r="DP184" i="4"/>
  <c r="DQ184" i="4"/>
  <c r="DR184" i="4"/>
  <c r="DS184" i="4"/>
  <c r="DT184" i="4"/>
  <c r="DU184" i="4"/>
  <c r="DV184" i="4"/>
  <c r="DW184" i="4"/>
  <c r="DX184" i="4"/>
  <c r="DY184" i="4"/>
  <c r="DZ184" i="4"/>
  <c r="EA184" i="4"/>
  <c r="EB184" i="4"/>
  <c r="EC184" i="4"/>
  <c r="ED184" i="4"/>
  <c r="EE184" i="4"/>
  <c r="EF184" i="4"/>
  <c r="EG184" i="4"/>
  <c r="EH184" i="4"/>
  <c r="EI184" i="4"/>
  <c r="BW185" i="4"/>
  <c r="BX185" i="4"/>
  <c r="BY185" i="4"/>
  <c r="BZ185" i="4"/>
  <c r="CA185" i="4"/>
  <c r="CB185" i="4"/>
  <c r="CC185" i="4"/>
  <c r="CD185" i="4"/>
  <c r="CE185" i="4"/>
  <c r="CF185" i="4"/>
  <c r="CG185" i="4"/>
  <c r="CH185" i="4"/>
  <c r="CI185" i="4"/>
  <c r="CJ185" i="4"/>
  <c r="CK185" i="4"/>
  <c r="CL185" i="4"/>
  <c r="CM185" i="4"/>
  <c r="CN185" i="4"/>
  <c r="CO185" i="4"/>
  <c r="CP185" i="4"/>
  <c r="CQ185" i="4"/>
  <c r="CR185" i="4"/>
  <c r="CS185" i="4"/>
  <c r="CT185" i="4"/>
  <c r="CU185" i="4"/>
  <c r="CV185" i="4"/>
  <c r="CW185" i="4"/>
  <c r="CX185" i="4"/>
  <c r="CY185" i="4"/>
  <c r="CZ185" i="4"/>
  <c r="DA185" i="4"/>
  <c r="DB185" i="4"/>
  <c r="DC185" i="4"/>
  <c r="DD185" i="4"/>
  <c r="DE185" i="4"/>
  <c r="DF185" i="4"/>
  <c r="DG185" i="4"/>
  <c r="DH185" i="4"/>
  <c r="DI185" i="4"/>
  <c r="DJ185" i="4"/>
  <c r="DK185" i="4"/>
  <c r="DL185" i="4"/>
  <c r="DM185" i="4"/>
  <c r="DN185" i="4"/>
  <c r="DO185" i="4"/>
  <c r="DP185" i="4"/>
  <c r="DQ185" i="4"/>
  <c r="DR185" i="4"/>
  <c r="DS185" i="4"/>
  <c r="DT185" i="4"/>
  <c r="DU185" i="4"/>
  <c r="DV185" i="4"/>
  <c r="DW185" i="4"/>
  <c r="DX185" i="4"/>
  <c r="DY185" i="4"/>
  <c r="DZ185" i="4"/>
  <c r="EA185" i="4"/>
  <c r="EB185" i="4"/>
  <c r="EC185" i="4"/>
  <c r="ED185" i="4"/>
  <c r="EE185" i="4"/>
  <c r="EF185" i="4"/>
  <c r="EG185" i="4"/>
  <c r="EH185" i="4"/>
  <c r="EI185" i="4"/>
  <c r="BW186" i="4"/>
  <c r="BX186" i="4"/>
  <c r="BY186" i="4"/>
  <c r="BZ186" i="4"/>
  <c r="CA186" i="4"/>
  <c r="CB186" i="4"/>
  <c r="CC186" i="4"/>
  <c r="CD186" i="4"/>
  <c r="CE186" i="4"/>
  <c r="CF186" i="4"/>
  <c r="CG186" i="4"/>
  <c r="CH186" i="4"/>
  <c r="CI186" i="4"/>
  <c r="CJ186" i="4"/>
  <c r="CK186" i="4"/>
  <c r="CL186" i="4"/>
  <c r="CM186" i="4"/>
  <c r="CN186" i="4"/>
  <c r="CO186" i="4"/>
  <c r="CP186" i="4"/>
  <c r="CQ186" i="4"/>
  <c r="CR186" i="4"/>
  <c r="CS186" i="4"/>
  <c r="CT186" i="4"/>
  <c r="CU186" i="4"/>
  <c r="CV186" i="4"/>
  <c r="CW186" i="4"/>
  <c r="CX186" i="4"/>
  <c r="CY186" i="4"/>
  <c r="CZ186" i="4"/>
  <c r="DA186" i="4"/>
  <c r="DB186" i="4"/>
  <c r="DC186" i="4"/>
  <c r="DD186" i="4"/>
  <c r="DE186" i="4"/>
  <c r="DF186" i="4"/>
  <c r="DG186" i="4"/>
  <c r="DH186" i="4"/>
  <c r="DI186" i="4"/>
  <c r="DJ186" i="4"/>
  <c r="DK186" i="4"/>
  <c r="DL186" i="4"/>
  <c r="DM186" i="4"/>
  <c r="DN186" i="4"/>
  <c r="DO186" i="4"/>
  <c r="DP186" i="4"/>
  <c r="DQ186" i="4"/>
  <c r="DR186" i="4"/>
  <c r="DS186" i="4"/>
  <c r="DT186" i="4"/>
  <c r="DU186" i="4"/>
  <c r="DV186" i="4"/>
  <c r="DW186" i="4"/>
  <c r="DX186" i="4"/>
  <c r="DY186" i="4"/>
  <c r="DZ186" i="4"/>
  <c r="EA186" i="4"/>
  <c r="EB186" i="4"/>
  <c r="EC186" i="4"/>
  <c r="ED186" i="4"/>
  <c r="EE186" i="4"/>
  <c r="EF186" i="4"/>
  <c r="EG186" i="4"/>
  <c r="EH186" i="4"/>
  <c r="EI186" i="4"/>
  <c r="BW187" i="4"/>
  <c r="BX187" i="4"/>
  <c r="BY187" i="4"/>
  <c r="BZ187" i="4"/>
  <c r="CA187" i="4"/>
  <c r="CB187" i="4"/>
  <c r="CC187" i="4"/>
  <c r="CD187" i="4"/>
  <c r="CE187" i="4"/>
  <c r="CF187" i="4"/>
  <c r="CG187" i="4"/>
  <c r="CH187" i="4"/>
  <c r="CI187" i="4"/>
  <c r="CJ187" i="4"/>
  <c r="CK187" i="4"/>
  <c r="CL187" i="4"/>
  <c r="CM187" i="4"/>
  <c r="CN187" i="4"/>
  <c r="CO187" i="4"/>
  <c r="CP187" i="4"/>
  <c r="CQ187" i="4"/>
  <c r="CR187" i="4"/>
  <c r="CS187" i="4"/>
  <c r="CT187" i="4"/>
  <c r="CU187" i="4"/>
  <c r="CV187" i="4"/>
  <c r="CW187" i="4"/>
  <c r="CX187" i="4"/>
  <c r="CY187" i="4"/>
  <c r="CZ187" i="4"/>
  <c r="DA187" i="4"/>
  <c r="DB187" i="4"/>
  <c r="DC187" i="4"/>
  <c r="DD187" i="4"/>
  <c r="DE187" i="4"/>
  <c r="DF187" i="4"/>
  <c r="DG187" i="4"/>
  <c r="DH187" i="4"/>
  <c r="DI187" i="4"/>
  <c r="DJ187" i="4"/>
  <c r="DK187" i="4"/>
  <c r="DL187" i="4"/>
  <c r="DM187" i="4"/>
  <c r="DN187" i="4"/>
  <c r="DO187" i="4"/>
  <c r="DP187" i="4"/>
  <c r="DQ187" i="4"/>
  <c r="DR187" i="4"/>
  <c r="DS187" i="4"/>
  <c r="DT187" i="4"/>
  <c r="DU187" i="4"/>
  <c r="DV187" i="4"/>
  <c r="DW187" i="4"/>
  <c r="DX187" i="4"/>
  <c r="DY187" i="4"/>
  <c r="DZ187" i="4"/>
  <c r="EA187" i="4"/>
  <c r="EB187" i="4"/>
  <c r="EC187" i="4"/>
  <c r="ED187" i="4"/>
  <c r="EE187" i="4"/>
  <c r="EF187" i="4"/>
  <c r="EG187" i="4"/>
  <c r="EH187" i="4"/>
  <c r="EI187" i="4"/>
  <c r="BW188" i="4"/>
  <c r="BX188" i="4"/>
  <c r="BY188" i="4"/>
  <c r="BZ188" i="4"/>
  <c r="CA188" i="4"/>
  <c r="CB188" i="4"/>
  <c r="CC188" i="4"/>
  <c r="CD188" i="4"/>
  <c r="CE188" i="4"/>
  <c r="CF188" i="4"/>
  <c r="CG188" i="4"/>
  <c r="CH188" i="4"/>
  <c r="CI188" i="4"/>
  <c r="CJ188" i="4"/>
  <c r="CK188" i="4"/>
  <c r="CL188" i="4"/>
  <c r="CM188" i="4"/>
  <c r="CN188" i="4"/>
  <c r="CO188" i="4"/>
  <c r="CP188" i="4"/>
  <c r="CQ188" i="4"/>
  <c r="CR188" i="4"/>
  <c r="CS188" i="4"/>
  <c r="CT188" i="4"/>
  <c r="CU188" i="4"/>
  <c r="CV188" i="4"/>
  <c r="CW188" i="4"/>
  <c r="CX188" i="4"/>
  <c r="CY188" i="4"/>
  <c r="CZ188" i="4"/>
  <c r="DA188" i="4"/>
  <c r="DB188" i="4"/>
  <c r="DC188" i="4"/>
  <c r="DD188" i="4"/>
  <c r="DE188" i="4"/>
  <c r="DF188" i="4"/>
  <c r="DG188" i="4"/>
  <c r="DH188" i="4"/>
  <c r="DI188" i="4"/>
  <c r="DJ188" i="4"/>
  <c r="DK188" i="4"/>
  <c r="DL188" i="4"/>
  <c r="DM188" i="4"/>
  <c r="DN188" i="4"/>
  <c r="DO188" i="4"/>
  <c r="DP188" i="4"/>
  <c r="DQ188" i="4"/>
  <c r="DR188" i="4"/>
  <c r="DS188" i="4"/>
  <c r="DT188" i="4"/>
  <c r="DU188" i="4"/>
  <c r="DV188" i="4"/>
  <c r="DW188" i="4"/>
  <c r="DX188" i="4"/>
  <c r="DY188" i="4"/>
  <c r="DZ188" i="4"/>
  <c r="EA188" i="4"/>
  <c r="EB188" i="4"/>
  <c r="EC188" i="4"/>
  <c r="ED188" i="4"/>
  <c r="EE188" i="4"/>
  <c r="EF188" i="4"/>
  <c r="EG188" i="4"/>
  <c r="EH188" i="4"/>
  <c r="EI188" i="4"/>
  <c r="BW189" i="4"/>
  <c r="BX189" i="4"/>
  <c r="BY189" i="4"/>
  <c r="BZ189" i="4"/>
  <c r="CA189" i="4"/>
  <c r="CB189" i="4"/>
  <c r="CC189" i="4"/>
  <c r="CD189" i="4"/>
  <c r="CE189" i="4"/>
  <c r="CF189" i="4"/>
  <c r="CG189" i="4"/>
  <c r="CH189" i="4"/>
  <c r="CI189" i="4"/>
  <c r="CJ189" i="4"/>
  <c r="CK189" i="4"/>
  <c r="CL189" i="4"/>
  <c r="CM189" i="4"/>
  <c r="CN189" i="4"/>
  <c r="CO189" i="4"/>
  <c r="CP189" i="4"/>
  <c r="CQ189" i="4"/>
  <c r="CR189" i="4"/>
  <c r="CS189" i="4"/>
  <c r="CT189" i="4"/>
  <c r="CU189" i="4"/>
  <c r="CV189" i="4"/>
  <c r="CW189" i="4"/>
  <c r="CX189" i="4"/>
  <c r="CY189" i="4"/>
  <c r="CZ189" i="4"/>
  <c r="DA189" i="4"/>
  <c r="DB189" i="4"/>
  <c r="DC189" i="4"/>
  <c r="DD189" i="4"/>
  <c r="DE189" i="4"/>
  <c r="DF189" i="4"/>
  <c r="DG189" i="4"/>
  <c r="DH189" i="4"/>
  <c r="DI189" i="4"/>
  <c r="DJ189" i="4"/>
  <c r="DK189" i="4"/>
  <c r="DL189" i="4"/>
  <c r="DM189" i="4"/>
  <c r="DN189" i="4"/>
  <c r="DO189" i="4"/>
  <c r="DP189" i="4"/>
  <c r="DQ189" i="4"/>
  <c r="DR189" i="4"/>
  <c r="DS189" i="4"/>
  <c r="DT189" i="4"/>
  <c r="DU189" i="4"/>
  <c r="DV189" i="4"/>
  <c r="DW189" i="4"/>
  <c r="DX189" i="4"/>
  <c r="DY189" i="4"/>
  <c r="DZ189" i="4"/>
  <c r="EA189" i="4"/>
  <c r="EB189" i="4"/>
  <c r="EC189" i="4"/>
  <c r="ED189" i="4"/>
  <c r="EE189" i="4"/>
  <c r="EF189" i="4"/>
  <c r="EG189" i="4"/>
  <c r="EH189" i="4"/>
  <c r="EI189" i="4"/>
  <c r="BW190" i="4"/>
  <c r="BX190" i="4"/>
  <c r="BY190" i="4"/>
  <c r="BZ190" i="4"/>
  <c r="CA190" i="4"/>
  <c r="CB190" i="4"/>
  <c r="CC190" i="4"/>
  <c r="CD190" i="4"/>
  <c r="CE190" i="4"/>
  <c r="CF190" i="4"/>
  <c r="CG190" i="4"/>
  <c r="CH190" i="4"/>
  <c r="CI190" i="4"/>
  <c r="CJ190" i="4"/>
  <c r="CK190" i="4"/>
  <c r="CL190" i="4"/>
  <c r="CM190" i="4"/>
  <c r="CN190" i="4"/>
  <c r="CO190" i="4"/>
  <c r="CP190" i="4"/>
  <c r="CQ190" i="4"/>
  <c r="CR190" i="4"/>
  <c r="CS190" i="4"/>
  <c r="CT190" i="4"/>
  <c r="CU190" i="4"/>
  <c r="CV190" i="4"/>
  <c r="CW190" i="4"/>
  <c r="CX190" i="4"/>
  <c r="CY190" i="4"/>
  <c r="CZ190" i="4"/>
  <c r="DA190" i="4"/>
  <c r="DB190" i="4"/>
  <c r="DC190" i="4"/>
  <c r="DD190" i="4"/>
  <c r="DE190" i="4"/>
  <c r="DF190" i="4"/>
  <c r="DG190" i="4"/>
  <c r="DH190" i="4"/>
  <c r="DI190" i="4"/>
  <c r="DJ190" i="4"/>
  <c r="DK190" i="4"/>
  <c r="DL190" i="4"/>
  <c r="DM190" i="4"/>
  <c r="DN190" i="4"/>
  <c r="DO190" i="4"/>
  <c r="DP190" i="4"/>
  <c r="DQ190" i="4"/>
  <c r="DR190" i="4"/>
  <c r="DS190" i="4"/>
  <c r="DT190" i="4"/>
  <c r="DU190" i="4"/>
  <c r="DV190" i="4"/>
  <c r="DW190" i="4"/>
  <c r="DX190" i="4"/>
  <c r="DY190" i="4"/>
  <c r="DZ190" i="4"/>
  <c r="EA190" i="4"/>
  <c r="EB190" i="4"/>
  <c r="EC190" i="4"/>
  <c r="ED190" i="4"/>
  <c r="EE190" i="4"/>
  <c r="EF190" i="4"/>
  <c r="EG190" i="4"/>
  <c r="EH190" i="4"/>
  <c r="EI190" i="4"/>
  <c r="BW191" i="4"/>
  <c r="BX191" i="4"/>
  <c r="BY191" i="4"/>
  <c r="BZ191" i="4"/>
  <c r="CA191" i="4"/>
  <c r="CB191" i="4"/>
  <c r="CC191" i="4"/>
  <c r="CD191" i="4"/>
  <c r="CE191" i="4"/>
  <c r="CF191" i="4"/>
  <c r="CG191" i="4"/>
  <c r="CH191" i="4"/>
  <c r="CI191" i="4"/>
  <c r="CJ191" i="4"/>
  <c r="CK191" i="4"/>
  <c r="CL191" i="4"/>
  <c r="CM191" i="4"/>
  <c r="CN191" i="4"/>
  <c r="CO191" i="4"/>
  <c r="CP191" i="4"/>
  <c r="CQ191" i="4"/>
  <c r="CR191" i="4"/>
  <c r="CS191" i="4"/>
  <c r="CT191" i="4"/>
  <c r="CU191" i="4"/>
  <c r="CV191" i="4"/>
  <c r="CW191" i="4"/>
  <c r="CX191" i="4"/>
  <c r="CY191" i="4"/>
  <c r="CZ191" i="4"/>
  <c r="DA191" i="4"/>
  <c r="DB191" i="4"/>
  <c r="DC191" i="4"/>
  <c r="DD191" i="4"/>
  <c r="DE191" i="4"/>
  <c r="DF191" i="4"/>
  <c r="DG191" i="4"/>
  <c r="DH191" i="4"/>
  <c r="DI191" i="4"/>
  <c r="DJ191" i="4"/>
  <c r="DK191" i="4"/>
  <c r="DL191" i="4"/>
  <c r="DM191" i="4"/>
  <c r="DN191" i="4"/>
  <c r="DO191" i="4"/>
  <c r="DP191" i="4"/>
  <c r="DQ191" i="4"/>
  <c r="DR191" i="4"/>
  <c r="DS191" i="4"/>
  <c r="DT191" i="4"/>
  <c r="DU191" i="4"/>
  <c r="DV191" i="4"/>
  <c r="DW191" i="4"/>
  <c r="DX191" i="4"/>
  <c r="DY191" i="4"/>
  <c r="DZ191" i="4"/>
  <c r="EA191" i="4"/>
  <c r="EB191" i="4"/>
  <c r="EC191" i="4"/>
  <c r="ED191" i="4"/>
  <c r="EE191" i="4"/>
  <c r="EF191" i="4"/>
  <c r="EG191" i="4"/>
  <c r="EH191" i="4"/>
  <c r="EI191" i="4"/>
  <c r="BW192" i="4"/>
  <c r="BX192" i="4"/>
  <c r="BY192" i="4"/>
  <c r="BZ192" i="4"/>
  <c r="CA192" i="4"/>
  <c r="CB192" i="4"/>
  <c r="CC192" i="4"/>
  <c r="CD192" i="4"/>
  <c r="CE192" i="4"/>
  <c r="CF192" i="4"/>
  <c r="CG192" i="4"/>
  <c r="CH192" i="4"/>
  <c r="CI192" i="4"/>
  <c r="CJ192" i="4"/>
  <c r="CK192" i="4"/>
  <c r="CL192" i="4"/>
  <c r="CM192" i="4"/>
  <c r="CN192" i="4"/>
  <c r="CO192" i="4"/>
  <c r="CP192" i="4"/>
  <c r="CQ192" i="4"/>
  <c r="CR192" i="4"/>
  <c r="CS192" i="4"/>
  <c r="CT192" i="4"/>
  <c r="CU192" i="4"/>
  <c r="CV192" i="4"/>
  <c r="CW192" i="4"/>
  <c r="CX192" i="4"/>
  <c r="CY192" i="4"/>
  <c r="CZ192" i="4"/>
  <c r="DA192" i="4"/>
  <c r="DB192" i="4"/>
  <c r="DC192" i="4"/>
  <c r="DD192" i="4"/>
  <c r="DE192" i="4"/>
  <c r="DF192" i="4"/>
  <c r="DG192" i="4"/>
  <c r="DH192" i="4"/>
  <c r="DI192" i="4"/>
  <c r="DJ192" i="4"/>
  <c r="DK192" i="4"/>
  <c r="DL192" i="4"/>
  <c r="DM192" i="4"/>
  <c r="DN192" i="4"/>
  <c r="DO192" i="4"/>
  <c r="DP192" i="4"/>
  <c r="DQ192" i="4"/>
  <c r="DR192" i="4"/>
  <c r="DS192" i="4"/>
  <c r="DT192" i="4"/>
  <c r="DU192" i="4"/>
  <c r="DV192" i="4"/>
  <c r="DW192" i="4"/>
  <c r="DX192" i="4"/>
  <c r="DY192" i="4"/>
  <c r="DZ192" i="4"/>
  <c r="EA192" i="4"/>
  <c r="EB192" i="4"/>
  <c r="EC192" i="4"/>
  <c r="ED192" i="4"/>
  <c r="EE192" i="4"/>
  <c r="EF192" i="4"/>
  <c r="EG192" i="4"/>
  <c r="EH192" i="4"/>
  <c r="EI192" i="4"/>
  <c r="BW193" i="4"/>
  <c r="BX193" i="4"/>
  <c r="BY193" i="4"/>
  <c r="BZ193" i="4"/>
  <c r="CA193" i="4"/>
  <c r="CB193" i="4"/>
  <c r="CC193" i="4"/>
  <c r="CD193" i="4"/>
  <c r="CE193" i="4"/>
  <c r="CF193" i="4"/>
  <c r="CG193" i="4"/>
  <c r="CH193" i="4"/>
  <c r="CI193" i="4"/>
  <c r="CJ193" i="4"/>
  <c r="CK193" i="4"/>
  <c r="CL193" i="4"/>
  <c r="CM193" i="4"/>
  <c r="CN193" i="4"/>
  <c r="CO193" i="4"/>
  <c r="CP193" i="4"/>
  <c r="CQ193" i="4"/>
  <c r="CR193" i="4"/>
  <c r="CS193" i="4"/>
  <c r="CT193" i="4"/>
  <c r="CU193" i="4"/>
  <c r="CV193" i="4"/>
  <c r="CW193" i="4"/>
  <c r="CX193" i="4"/>
  <c r="CY193" i="4"/>
  <c r="CZ193" i="4"/>
  <c r="DA193" i="4"/>
  <c r="DB193" i="4"/>
  <c r="DC193" i="4"/>
  <c r="DD193" i="4"/>
  <c r="DE193" i="4"/>
  <c r="DF193" i="4"/>
  <c r="DG193" i="4"/>
  <c r="DH193" i="4"/>
  <c r="DI193" i="4"/>
  <c r="DJ193" i="4"/>
  <c r="DK193" i="4"/>
  <c r="DL193" i="4"/>
  <c r="DM193" i="4"/>
  <c r="DN193" i="4"/>
  <c r="DO193" i="4"/>
  <c r="DP193" i="4"/>
  <c r="DQ193" i="4"/>
  <c r="DR193" i="4"/>
  <c r="DS193" i="4"/>
  <c r="DT193" i="4"/>
  <c r="DU193" i="4"/>
  <c r="DV193" i="4"/>
  <c r="DW193" i="4"/>
  <c r="DX193" i="4"/>
  <c r="DY193" i="4"/>
  <c r="DZ193" i="4"/>
  <c r="EA193" i="4"/>
  <c r="EB193" i="4"/>
  <c r="EC193" i="4"/>
  <c r="ED193" i="4"/>
  <c r="EE193" i="4"/>
  <c r="EF193" i="4"/>
  <c r="EG193" i="4"/>
  <c r="EH193" i="4"/>
  <c r="EI193" i="4"/>
  <c r="BW194" i="4"/>
  <c r="BX194" i="4"/>
  <c r="BY194" i="4"/>
  <c r="BZ194" i="4"/>
  <c r="CA194" i="4"/>
  <c r="CB194" i="4"/>
  <c r="CC194" i="4"/>
  <c r="CD194" i="4"/>
  <c r="CE194" i="4"/>
  <c r="CF194" i="4"/>
  <c r="CG194" i="4"/>
  <c r="CH194" i="4"/>
  <c r="CI194" i="4"/>
  <c r="CJ194" i="4"/>
  <c r="CK194" i="4"/>
  <c r="CL194" i="4"/>
  <c r="CM194" i="4"/>
  <c r="CN194" i="4"/>
  <c r="CO194" i="4"/>
  <c r="CP194" i="4"/>
  <c r="CQ194" i="4"/>
  <c r="CR194" i="4"/>
  <c r="CS194" i="4"/>
  <c r="CT194" i="4"/>
  <c r="CU194" i="4"/>
  <c r="CV194" i="4"/>
  <c r="CW194" i="4"/>
  <c r="CX194" i="4"/>
  <c r="CY194" i="4"/>
  <c r="CZ194" i="4"/>
  <c r="DA194" i="4"/>
  <c r="DB194" i="4"/>
  <c r="DC194" i="4"/>
  <c r="DD194" i="4"/>
  <c r="DE194" i="4"/>
  <c r="DF194" i="4"/>
  <c r="DG194" i="4"/>
  <c r="DH194" i="4"/>
  <c r="DI194" i="4"/>
  <c r="DJ194" i="4"/>
  <c r="DK194" i="4"/>
  <c r="DL194" i="4"/>
  <c r="DM194" i="4"/>
  <c r="DN194" i="4"/>
  <c r="DO194" i="4"/>
  <c r="DP194" i="4"/>
  <c r="DQ194" i="4"/>
  <c r="DR194" i="4"/>
  <c r="DS194" i="4"/>
  <c r="DT194" i="4"/>
  <c r="DU194" i="4"/>
  <c r="DV194" i="4"/>
  <c r="DW194" i="4"/>
  <c r="DX194" i="4"/>
  <c r="DY194" i="4"/>
  <c r="DZ194" i="4"/>
  <c r="EA194" i="4"/>
  <c r="EB194" i="4"/>
  <c r="EC194" i="4"/>
  <c r="ED194" i="4"/>
  <c r="EE194" i="4"/>
  <c r="EF194" i="4"/>
  <c r="EG194" i="4"/>
  <c r="EH194" i="4"/>
  <c r="EI194" i="4"/>
  <c r="BW195" i="4"/>
  <c r="BX195" i="4"/>
  <c r="BY195" i="4"/>
  <c r="BZ195" i="4"/>
  <c r="CA195" i="4"/>
  <c r="CB195" i="4"/>
  <c r="CC195" i="4"/>
  <c r="CD195" i="4"/>
  <c r="CE195" i="4"/>
  <c r="CF195" i="4"/>
  <c r="CG195" i="4"/>
  <c r="CH195" i="4"/>
  <c r="CI195" i="4"/>
  <c r="CJ195" i="4"/>
  <c r="CK195" i="4"/>
  <c r="CL195" i="4"/>
  <c r="CM195" i="4"/>
  <c r="CN195" i="4"/>
  <c r="CO195" i="4"/>
  <c r="CP195" i="4"/>
  <c r="CQ195" i="4"/>
  <c r="CR195" i="4"/>
  <c r="CS195" i="4"/>
  <c r="CT195" i="4"/>
  <c r="CU195" i="4"/>
  <c r="CV195" i="4"/>
  <c r="CW195" i="4"/>
  <c r="CX195" i="4"/>
  <c r="CY195" i="4"/>
  <c r="CZ195" i="4"/>
  <c r="DA195" i="4"/>
  <c r="DB195" i="4"/>
  <c r="DC195" i="4"/>
  <c r="DD195" i="4"/>
  <c r="DE195" i="4"/>
  <c r="DF195" i="4"/>
  <c r="DG195" i="4"/>
  <c r="DH195" i="4"/>
  <c r="DI195" i="4"/>
  <c r="DJ195" i="4"/>
  <c r="DK195" i="4"/>
  <c r="DL195" i="4"/>
  <c r="DM195" i="4"/>
  <c r="DN195" i="4"/>
  <c r="DO195" i="4"/>
  <c r="DP195" i="4"/>
  <c r="DQ195" i="4"/>
  <c r="DR195" i="4"/>
  <c r="DS195" i="4"/>
  <c r="DT195" i="4"/>
  <c r="DU195" i="4"/>
  <c r="DV195" i="4"/>
  <c r="DW195" i="4"/>
  <c r="DX195" i="4"/>
  <c r="DY195" i="4"/>
  <c r="DZ195" i="4"/>
  <c r="EA195" i="4"/>
  <c r="EB195" i="4"/>
  <c r="EC195" i="4"/>
  <c r="ED195" i="4"/>
  <c r="EE195" i="4"/>
  <c r="EF195" i="4"/>
  <c r="EG195" i="4"/>
  <c r="EH195" i="4"/>
  <c r="EI195" i="4"/>
  <c r="BW196" i="4"/>
  <c r="BX196" i="4"/>
  <c r="BY196" i="4"/>
  <c r="BZ196" i="4"/>
  <c r="CA196" i="4"/>
  <c r="CB196" i="4"/>
  <c r="CC196" i="4"/>
  <c r="CD196" i="4"/>
  <c r="CE196" i="4"/>
  <c r="CF196" i="4"/>
  <c r="CG196" i="4"/>
  <c r="CH196" i="4"/>
  <c r="CI196" i="4"/>
  <c r="CJ196" i="4"/>
  <c r="CK196" i="4"/>
  <c r="CL196" i="4"/>
  <c r="CM196" i="4"/>
  <c r="CN196" i="4"/>
  <c r="CO196" i="4"/>
  <c r="CP196" i="4"/>
  <c r="CQ196" i="4"/>
  <c r="CR196" i="4"/>
  <c r="CS196" i="4"/>
  <c r="CT196" i="4"/>
  <c r="CU196" i="4"/>
  <c r="CV196" i="4"/>
  <c r="CW196" i="4"/>
  <c r="CX196" i="4"/>
  <c r="CY196" i="4"/>
  <c r="CZ196" i="4"/>
  <c r="DA196" i="4"/>
  <c r="DB196" i="4"/>
  <c r="DC196" i="4"/>
  <c r="DD196" i="4"/>
  <c r="DE196" i="4"/>
  <c r="DF196" i="4"/>
  <c r="DG196" i="4"/>
  <c r="DH196" i="4"/>
  <c r="DI196" i="4"/>
  <c r="DJ196" i="4"/>
  <c r="DK196" i="4"/>
  <c r="DL196" i="4"/>
  <c r="DM196" i="4"/>
  <c r="DN196" i="4"/>
  <c r="DO196" i="4"/>
  <c r="DP196" i="4"/>
  <c r="DQ196" i="4"/>
  <c r="DR196" i="4"/>
  <c r="DS196" i="4"/>
  <c r="DT196" i="4"/>
  <c r="DU196" i="4"/>
  <c r="DV196" i="4"/>
  <c r="DW196" i="4"/>
  <c r="DX196" i="4"/>
  <c r="DY196" i="4"/>
  <c r="DZ196" i="4"/>
  <c r="EA196" i="4"/>
  <c r="EB196" i="4"/>
  <c r="EC196" i="4"/>
  <c r="ED196" i="4"/>
  <c r="EE196" i="4"/>
  <c r="EF196" i="4"/>
  <c r="EG196" i="4"/>
  <c r="EH196" i="4"/>
  <c r="EI196" i="4"/>
  <c r="BW197" i="4"/>
  <c r="BX197" i="4"/>
  <c r="BY197" i="4"/>
  <c r="BZ197" i="4"/>
  <c r="CA197" i="4"/>
  <c r="CB197" i="4"/>
  <c r="CC197" i="4"/>
  <c r="CD197" i="4"/>
  <c r="CE197" i="4"/>
  <c r="CF197" i="4"/>
  <c r="CG197" i="4"/>
  <c r="CH197" i="4"/>
  <c r="CI197" i="4"/>
  <c r="CJ197" i="4"/>
  <c r="CK197" i="4"/>
  <c r="CL197" i="4"/>
  <c r="CM197" i="4"/>
  <c r="CN197" i="4"/>
  <c r="CO197" i="4"/>
  <c r="CP197" i="4"/>
  <c r="CQ197" i="4"/>
  <c r="CR197" i="4"/>
  <c r="CS197" i="4"/>
  <c r="CT197" i="4"/>
  <c r="CU197" i="4"/>
  <c r="CV197" i="4"/>
  <c r="CW197" i="4"/>
  <c r="CX197" i="4"/>
  <c r="CY197" i="4"/>
  <c r="CZ197" i="4"/>
  <c r="DA197" i="4"/>
  <c r="DB197" i="4"/>
  <c r="DC197" i="4"/>
  <c r="DD197" i="4"/>
  <c r="DE197" i="4"/>
  <c r="DF197" i="4"/>
  <c r="DG197" i="4"/>
  <c r="DH197" i="4"/>
  <c r="DI197" i="4"/>
  <c r="DJ197" i="4"/>
  <c r="DK197" i="4"/>
  <c r="DL197" i="4"/>
  <c r="DM197" i="4"/>
  <c r="DN197" i="4"/>
  <c r="DO197" i="4"/>
  <c r="DP197" i="4"/>
  <c r="DQ197" i="4"/>
  <c r="DR197" i="4"/>
  <c r="DS197" i="4"/>
  <c r="DT197" i="4"/>
  <c r="DU197" i="4"/>
  <c r="DV197" i="4"/>
  <c r="DW197" i="4"/>
  <c r="DX197" i="4"/>
  <c r="DY197" i="4"/>
  <c r="DZ197" i="4"/>
  <c r="EA197" i="4"/>
  <c r="EB197" i="4"/>
  <c r="EC197" i="4"/>
  <c r="ED197" i="4"/>
  <c r="EE197" i="4"/>
  <c r="EF197" i="4"/>
  <c r="EG197" i="4"/>
  <c r="EH197" i="4"/>
  <c r="EI197" i="4"/>
  <c r="BW198" i="4"/>
  <c r="BX198" i="4"/>
  <c r="BY198" i="4"/>
  <c r="BZ198" i="4"/>
  <c r="CA198" i="4"/>
  <c r="CB198" i="4"/>
  <c r="CC198" i="4"/>
  <c r="CD198" i="4"/>
  <c r="CE198" i="4"/>
  <c r="CF198" i="4"/>
  <c r="CG198" i="4"/>
  <c r="CH198" i="4"/>
  <c r="CI198" i="4"/>
  <c r="CJ198" i="4"/>
  <c r="CK198" i="4"/>
  <c r="CL198" i="4"/>
  <c r="CM198" i="4"/>
  <c r="CN198" i="4"/>
  <c r="CO198" i="4"/>
  <c r="CP198" i="4"/>
  <c r="CQ198" i="4"/>
  <c r="CR198" i="4"/>
  <c r="CS198" i="4"/>
  <c r="CT198" i="4"/>
  <c r="CU198" i="4"/>
  <c r="CV198" i="4"/>
  <c r="CW198" i="4"/>
  <c r="CX198" i="4"/>
  <c r="CY198" i="4"/>
  <c r="CZ198" i="4"/>
  <c r="DA198" i="4"/>
  <c r="DB198" i="4"/>
  <c r="DC198" i="4"/>
  <c r="DD198" i="4"/>
  <c r="DE198" i="4"/>
  <c r="DF198" i="4"/>
  <c r="DG198" i="4"/>
  <c r="DH198" i="4"/>
  <c r="DI198" i="4"/>
  <c r="DJ198" i="4"/>
  <c r="DK198" i="4"/>
  <c r="DL198" i="4"/>
  <c r="DM198" i="4"/>
  <c r="DN198" i="4"/>
  <c r="DO198" i="4"/>
  <c r="DP198" i="4"/>
  <c r="DQ198" i="4"/>
  <c r="DR198" i="4"/>
  <c r="DS198" i="4"/>
  <c r="DT198" i="4"/>
  <c r="DU198" i="4"/>
  <c r="DV198" i="4"/>
  <c r="DW198" i="4"/>
  <c r="DX198" i="4"/>
  <c r="DY198" i="4"/>
  <c r="DZ198" i="4"/>
  <c r="EA198" i="4"/>
  <c r="EB198" i="4"/>
  <c r="EC198" i="4"/>
  <c r="ED198" i="4"/>
  <c r="EE198" i="4"/>
  <c r="EF198" i="4"/>
  <c r="EG198" i="4"/>
  <c r="EH198" i="4"/>
  <c r="EI198" i="4"/>
  <c r="BW199" i="4"/>
  <c r="BX199" i="4"/>
  <c r="BY199" i="4"/>
  <c r="BZ199" i="4"/>
  <c r="CA199" i="4"/>
  <c r="CB199" i="4"/>
  <c r="CC199" i="4"/>
  <c r="CD199" i="4"/>
  <c r="CE199" i="4"/>
  <c r="CF199" i="4"/>
  <c r="CG199" i="4"/>
  <c r="CH199" i="4"/>
  <c r="CI199" i="4"/>
  <c r="CJ199" i="4"/>
  <c r="CK199" i="4"/>
  <c r="CL199" i="4"/>
  <c r="CM199" i="4"/>
  <c r="CN199" i="4"/>
  <c r="CO199" i="4"/>
  <c r="CP199" i="4"/>
  <c r="CQ199" i="4"/>
  <c r="CR199" i="4"/>
  <c r="CS199" i="4"/>
  <c r="CT199" i="4"/>
  <c r="CU199" i="4"/>
  <c r="CV199" i="4"/>
  <c r="CW199" i="4"/>
  <c r="CX199" i="4"/>
  <c r="CY199" i="4"/>
  <c r="CZ199" i="4"/>
  <c r="DA199" i="4"/>
  <c r="DB199" i="4"/>
  <c r="DC199" i="4"/>
  <c r="DD199" i="4"/>
  <c r="DE199" i="4"/>
  <c r="DF199" i="4"/>
  <c r="DG199" i="4"/>
  <c r="DH199" i="4"/>
  <c r="DI199" i="4"/>
  <c r="DJ199" i="4"/>
  <c r="DK199" i="4"/>
  <c r="DL199" i="4"/>
  <c r="DM199" i="4"/>
  <c r="DN199" i="4"/>
  <c r="DO199" i="4"/>
  <c r="DP199" i="4"/>
  <c r="DQ199" i="4"/>
  <c r="DR199" i="4"/>
  <c r="DS199" i="4"/>
  <c r="DT199" i="4"/>
  <c r="DU199" i="4"/>
  <c r="DV199" i="4"/>
  <c r="DW199" i="4"/>
  <c r="DX199" i="4"/>
  <c r="DY199" i="4"/>
  <c r="DZ199" i="4"/>
  <c r="EA199" i="4"/>
  <c r="EB199" i="4"/>
  <c r="EC199" i="4"/>
  <c r="ED199" i="4"/>
  <c r="EE199" i="4"/>
  <c r="EF199" i="4"/>
  <c r="EG199" i="4"/>
  <c r="EH199" i="4"/>
  <c r="EI199" i="4"/>
  <c r="BW200" i="4"/>
  <c r="BX200" i="4"/>
  <c r="BY200" i="4"/>
  <c r="BZ200" i="4"/>
  <c r="CA200" i="4"/>
  <c r="CB200" i="4"/>
  <c r="CC200" i="4"/>
  <c r="CD200" i="4"/>
  <c r="CE200" i="4"/>
  <c r="CF200" i="4"/>
  <c r="CG200" i="4"/>
  <c r="CH200" i="4"/>
  <c r="CI200" i="4"/>
  <c r="CJ200" i="4"/>
  <c r="CK200" i="4"/>
  <c r="CL200" i="4"/>
  <c r="CM200" i="4"/>
  <c r="CN200" i="4"/>
  <c r="CO200" i="4"/>
  <c r="CP200" i="4"/>
  <c r="CQ200" i="4"/>
  <c r="CR200" i="4"/>
  <c r="CS200" i="4"/>
  <c r="CT200" i="4"/>
  <c r="CU200" i="4"/>
  <c r="CV200" i="4"/>
  <c r="CW200" i="4"/>
  <c r="CX200" i="4"/>
  <c r="CY200" i="4"/>
  <c r="CZ200" i="4"/>
  <c r="DA200" i="4"/>
  <c r="DB200" i="4"/>
  <c r="DC200" i="4"/>
  <c r="DD200" i="4"/>
  <c r="DE200" i="4"/>
  <c r="DF200" i="4"/>
  <c r="DG200" i="4"/>
  <c r="DH200" i="4"/>
  <c r="DI200" i="4"/>
  <c r="DJ200" i="4"/>
  <c r="DK200" i="4"/>
  <c r="DL200" i="4"/>
  <c r="DM200" i="4"/>
  <c r="DN200" i="4"/>
  <c r="DO200" i="4"/>
  <c r="DP200" i="4"/>
  <c r="DQ200" i="4"/>
  <c r="DR200" i="4"/>
  <c r="DS200" i="4"/>
  <c r="DT200" i="4"/>
  <c r="DU200" i="4"/>
  <c r="DV200" i="4"/>
  <c r="DW200" i="4"/>
  <c r="DX200" i="4"/>
  <c r="DY200" i="4"/>
  <c r="DZ200" i="4"/>
  <c r="EA200" i="4"/>
  <c r="EB200" i="4"/>
  <c r="EC200" i="4"/>
  <c r="ED200" i="4"/>
  <c r="EE200" i="4"/>
  <c r="EF200" i="4"/>
  <c r="EG200" i="4"/>
  <c r="EH200" i="4"/>
  <c r="EI200" i="4"/>
  <c r="BX136" i="4"/>
  <c r="BY136" i="4"/>
  <c r="BZ136" i="4"/>
  <c r="CA136" i="4"/>
  <c r="CB136" i="4"/>
  <c r="CC136" i="4"/>
  <c r="CD136" i="4"/>
  <c r="CE136" i="4"/>
  <c r="CF136" i="4"/>
  <c r="CG136" i="4"/>
  <c r="CH136" i="4"/>
  <c r="CI136" i="4"/>
  <c r="CJ136" i="4"/>
  <c r="CK136" i="4"/>
  <c r="CL136" i="4"/>
  <c r="CM136" i="4"/>
  <c r="CN136" i="4"/>
  <c r="CO136" i="4"/>
  <c r="CP136" i="4"/>
  <c r="CQ136" i="4"/>
  <c r="CR136" i="4"/>
  <c r="CS136" i="4"/>
  <c r="CT136" i="4"/>
  <c r="CU136" i="4"/>
  <c r="CV136" i="4"/>
  <c r="CW136" i="4"/>
  <c r="CX136" i="4"/>
  <c r="CY136" i="4"/>
  <c r="CZ136" i="4"/>
  <c r="DA136" i="4"/>
  <c r="DB136" i="4"/>
  <c r="DC136" i="4"/>
  <c r="DD136" i="4"/>
  <c r="DE136" i="4"/>
  <c r="DF136" i="4"/>
  <c r="DG136" i="4"/>
  <c r="DH136" i="4"/>
  <c r="DI136" i="4"/>
  <c r="DJ136" i="4"/>
  <c r="DK136" i="4"/>
  <c r="DL136" i="4"/>
  <c r="DM136" i="4"/>
  <c r="DN136" i="4"/>
  <c r="DO136" i="4"/>
  <c r="DP136" i="4"/>
  <c r="DQ136" i="4"/>
  <c r="DR136" i="4"/>
  <c r="DS136" i="4"/>
  <c r="DT136" i="4"/>
  <c r="DU136" i="4"/>
  <c r="DV136" i="4"/>
  <c r="DW136" i="4"/>
  <c r="DX136" i="4"/>
  <c r="DY136" i="4"/>
  <c r="DZ136" i="4"/>
  <c r="EA136" i="4"/>
  <c r="EB136" i="4"/>
  <c r="EC136" i="4"/>
  <c r="ED136" i="4"/>
  <c r="EE136" i="4"/>
  <c r="EF136" i="4"/>
  <c r="EG136" i="4"/>
  <c r="EH136" i="4"/>
  <c r="EI136" i="4"/>
  <c r="BW136" i="4"/>
  <c r="BW70" i="4"/>
  <c r="BX70" i="4"/>
  <c r="BY70" i="4"/>
  <c r="BZ70" i="4"/>
  <c r="CA70" i="4"/>
  <c r="CB70" i="4"/>
  <c r="CC70" i="4"/>
  <c r="CD70" i="4"/>
  <c r="CE70" i="4"/>
  <c r="CF70" i="4"/>
  <c r="CG70" i="4"/>
  <c r="CH70" i="4"/>
  <c r="CI70" i="4"/>
  <c r="CJ70" i="4"/>
  <c r="CK70" i="4"/>
  <c r="CL70" i="4"/>
  <c r="CM70" i="4"/>
  <c r="CN70" i="4"/>
  <c r="CO70" i="4"/>
  <c r="CP70" i="4"/>
  <c r="CQ70" i="4"/>
  <c r="CR70" i="4"/>
  <c r="CS70" i="4"/>
  <c r="CT70" i="4"/>
  <c r="CU70" i="4"/>
  <c r="CV70" i="4"/>
  <c r="CW70" i="4"/>
  <c r="CX70" i="4"/>
  <c r="CY70" i="4"/>
  <c r="CZ70" i="4"/>
  <c r="DA70" i="4"/>
  <c r="DB70" i="4"/>
  <c r="DC70" i="4"/>
  <c r="DD70" i="4"/>
  <c r="DE70" i="4"/>
  <c r="DF70" i="4"/>
  <c r="DG70" i="4"/>
  <c r="DH70" i="4"/>
  <c r="DI70" i="4"/>
  <c r="DJ70" i="4"/>
  <c r="DK70" i="4"/>
  <c r="DL70" i="4"/>
  <c r="DM70" i="4"/>
  <c r="DN70" i="4"/>
  <c r="DO70" i="4"/>
  <c r="DP70" i="4"/>
  <c r="DQ70" i="4"/>
  <c r="DR70" i="4"/>
  <c r="DS70" i="4"/>
  <c r="DT70" i="4"/>
  <c r="DU70" i="4"/>
  <c r="DV70" i="4"/>
  <c r="DW70" i="4"/>
  <c r="DX70" i="4"/>
  <c r="DY70" i="4"/>
  <c r="DZ70" i="4"/>
  <c r="EA70" i="4"/>
  <c r="EB70" i="4"/>
  <c r="EC70" i="4"/>
  <c r="ED70" i="4"/>
  <c r="EE70" i="4"/>
  <c r="EF70" i="4"/>
  <c r="EG70" i="4"/>
  <c r="EH70" i="4"/>
  <c r="EI70" i="4"/>
  <c r="BW71" i="4"/>
  <c r="BX71" i="4"/>
  <c r="BY71" i="4"/>
  <c r="BZ71" i="4"/>
  <c r="CA71" i="4"/>
  <c r="CB71" i="4"/>
  <c r="CC71" i="4"/>
  <c r="CD71" i="4"/>
  <c r="CE71" i="4"/>
  <c r="CF71" i="4"/>
  <c r="CG71" i="4"/>
  <c r="CH71" i="4"/>
  <c r="CI71" i="4"/>
  <c r="CJ71" i="4"/>
  <c r="CK71" i="4"/>
  <c r="CL71" i="4"/>
  <c r="CM71" i="4"/>
  <c r="CN71" i="4"/>
  <c r="CO71" i="4"/>
  <c r="CP71" i="4"/>
  <c r="CQ71" i="4"/>
  <c r="CR71" i="4"/>
  <c r="CS71" i="4"/>
  <c r="CT71" i="4"/>
  <c r="CU71" i="4"/>
  <c r="CV71" i="4"/>
  <c r="CW71" i="4"/>
  <c r="CX71" i="4"/>
  <c r="CY71" i="4"/>
  <c r="CZ71" i="4"/>
  <c r="DA71" i="4"/>
  <c r="DB71" i="4"/>
  <c r="DC71" i="4"/>
  <c r="DD71" i="4"/>
  <c r="DE71" i="4"/>
  <c r="DF71" i="4"/>
  <c r="DG71" i="4"/>
  <c r="DH71" i="4"/>
  <c r="DI71" i="4"/>
  <c r="DJ71" i="4"/>
  <c r="DK71" i="4"/>
  <c r="DL71" i="4"/>
  <c r="DM71" i="4"/>
  <c r="DN71" i="4"/>
  <c r="DO71" i="4"/>
  <c r="DP71" i="4"/>
  <c r="DQ71" i="4"/>
  <c r="DR71" i="4"/>
  <c r="DS71" i="4"/>
  <c r="DT71" i="4"/>
  <c r="DU71" i="4"/>
  <c r="DV71" i="4"/>
  <c r="DW71" i="4"/>
  <c r="DX71" i="4"/>
  <c r="DY71" i="4"/>
  <c r="DZ71" i="4"/>
  <c r="EA71" i="4"/>
  <c r="EB71" i="4"/>
  <c r="EC71" i="4"/>
  <c r="ED71" i="4"/>
  <c r="EE71" i="4"/>
  <c r="EF71" i="4"/>
  <c r="EG71" i="4"/>
  <c r="EH71" i="4"/>
  <c r="EI71" i="4"/>
  <c r="BW72" i="4"/>
  <c r="BX72" i="4"/>
  <c r="BY72" i="4"/>
  <c r="BZ72" i="4"/>
  <c r="CA72" i="4"/>
  <c r="CB72" i="4"/>
  <c r="CC72" i="4"/>
  <c r="CD72" i="4"/>
  <c r="CE72" i="4"/>
  <c r="CF72" i="4"/>
  <c r="CG72" i="4"/>
  <c r="CH72" i="4"/>
  <c r="CI72" i="4"/>
  <c r="CJ72" i="4"/>
  <c r="CK72" i="4"/>
  <c r="CL72" i="4"/>
  <c r="CM72" i="4"/>
  <c r="CN72" i="4"/>
  <c r="CO72" i="4"/>
  <c r="CP72" i="4"/>
  <c r="CQ72" i="4"/>
  <c r="CR72" i="4"/>
  <c r="CS72" i="4"/>
  <c r="CT72" i="4"/>
  <c r="CU72" i="4"/>
  <c r="CV72" i="4"/>
  <c r="CW72" i="4"/>
  <c r="CX72" i="4"/>
  <c r="CY72" i="4"/>
  <c r="CZ72" i="4"/>
  <c r="DA72" i="4"/>
  <c r="DB72" i="4"/>
  <c r="DC72" i="4"/>
  <c r="DD72" i="4"/>
  <c r="DE72" i="4"/>
  <c r="DF72" i="4"/>
  <c r="DG72" i="4"/>
  <c r="DH72" i="4"/>
  <c r="DI72" i="4"/>
  <c r="DJ72" i="4"/>
  <c r="DK72" i="4"/>
  <c r="DL72" i="4"/>
  <c r="DM72" i="4"/>
  <c r="DN72" i="4"/>
  <c r="DO72" i="4"/>
  <c r="DP72" i="4"/>
  <c r="DQ72" i="4"/>
  <c r="DR72" i="4"/>
  <c r="DS72" i="4"/>
  <c r="DT72" i="4"/>
  <c r="DU72" i="4"/>
  <c r="DV72" i="4"/>
  <c r="DW72" i="4"/>
  <c r="DX72" i="4"/>
  <c r="DY72" i="4"/>
  <c r="DZ72" i="4"/>
  <c r="EA72" i="4"/>
  <c r="EB72" i="4"/>
  <c r="EC72" i="4"/>
  <c r="ED72" i="4"/>
  <c r="EE72" i="4"/>
  <c r="EF72" i="4"/>
  <c r="EG72" i="4"/>
  <c r="EH72" i="4"/>
  <c r="EI72" i="4"/>
  <c r="BW73" i="4"/>
  <c r="BX73" i="4"/>
  <c r="BY73" i="4"/>
  <c r="BZ73" i="4"/>
  <c r="CA73" i="4"/>
  <c r="CB73" i="4"/>
  <c r="CC73" i="4"/>
  <c r="CD73" i="4"/>
  <c r="CE73" i="4"/>
  <c r="CF73" i="4"/>
  <c r="CG73" i="4"/>
  <c r="CH73" i="4"/>
  <c r="CI73" i="4"/>
  <c r="CJ73" i="4"/>
  <c r="CK73" i="4"/>
  <c r="CL73" i="4"/>
  <c r="CM73" i="4"/>
  <c r="CN73" i="4"/>
  <c r="CO73" i="4"/>
  <c r="CP73" i="4"/>
  <c r="CQ73" i="4"/>
  <c r="CR73" i="4"/>
  <c r="CS73" i="4"/>
  <c r="CT73" i="4"/>
  <c r="CU73" i="4"/>
  <c r="CV73" i="4"/>
  <c r="CW73" i="4"/>
  <c r="CX73" i="4"/>
  <c r="CY73" i="4"/>
  <c r="CZ73" i="4"/>
  <c r="DA73" i="4"/>
  <c r="DB73" i="4"/>
  <c r="DC73" i="4"/>
  <c r="DD73" i="4"/>
  <c r="DE73" i="4"/>
  <c r="DF73" i="4"/>
  <c r="DG73" i="4"/>
  <c r="DH73" i="4"/>
  <c r="DI73" i="4"/>
  <c r="DJ73" i="4"/>
  <c r="DK73" i="4"/>
  <c r="DL73" i="4"/>
  <c r="DM73" i="4"/>
  <c r="DN73" i="4"/>
  <c r="DO73" i="4"/>
  <c r="DP73" i="4"/>
  <c r="DQ73" i="4"/>
  <c r="DR73" i="4"/>
  <c r="DS73" i="4"/>
  <c r="DT73" i="4"/>
  <c r="DU73" i="4"/>
  <c r="DV73" i="4"/>
  <c r="DW73" i="4"/>
  <c r="DX73" i="4"/>
  <c r="DY73" i="4"/>
  <c r="DZ73" i="4"/>
  <c r="EA73" i="4"/>
  <c r="EB73" i="4"/>
  <c r="EC73" i="4"/>
  <c r="ED73" i="4"/>
  <c r="EE73" i="4"/>
  <c r="EF73" i="4"/>
  <c r="EG73" i="4"/>
  <c r="EH73" i="4"/>
  <c r="EI73" i="4"/>
  <c r="BW74" i="4"/>
  <c r="BX74" i="4"/>
  <c r="BY74" i="4"/>
  <c r="BZ74" i="4"/>
  <c r="CA74" i="4"/>
  <c r="CB74" i="4"/>
  <c r="CC74" i="4"/>
  <c r="CD74" i="4"/>
  <c r="CE74" i="4"/>
  <c r="CF74" i="4"/>
  <c r="CG74" i="4"/>
  <c r="CH74" i="4"/>
  <c r="CI74" i="4"/>
  <c r="CJ74" i="4"/>
  <c r="CK74" i="4"/>
  <c r="CL74" i="4"/>
  <c r="CM74" i="4"/>
  <c r="CN74" i="4"/>
  <c r="CO74" i="4"/>
  <c r="CP74" i="4"/>
  <c r="CQ74" i="4"/>
  <c r="CR74" i="4"/>
  <c r="CS74" i="4"/>
  <c r="CT74" i="4"/>
  <c r="CU74" i="4"/>
  <c r="CV74" i="4"/>
  <c r="CW74" i="4"/>
  <c r="CX74" i="4"/>
  <c r="CY74" i="4"/>
  <c r="CZ74" i="4"/>
  <c r="DA74" i="4"/>
  <c r="DB74" i="4"/>
  <c r="DC74" i="4"/>
  <c r="DD74" i="4"/>
  <c r="DE74" i="4"/>
  <c r="DF74" i="4"/>
  <c r="DG74" i="4"/>
  <c r="DH74" i="4"/>
  <c r="DI74" i="4"/>
  <c r="DJ74" i="4"/>
  <c r="DK74" i="4"/>
  <c r="DL74" i="4"/>
  <c r="DM74" i="4"/>
  <c r="DN74" i="4"/>
  <c r="DO74" i="4"/>
  <c r="DP74" i="4"/>
  <c r="DQ74" i="4"/>
  <c r="DR74" i="4"/>
  <c r="DS74" i="4"/>
  <c r="DT74" i="4"/>
  <c r="DU74" i="4"/>
  <c r="DV74" i="4"/>
  <c r="DW74" i="4"/>
  <c r="DX74" i="4"/>
  <c r="DY74" i="4"/>
  <c r="DZ74" i="4"/>
  <c r="EA74" i="4"/>
  <c r="EB74" i="4"/>
  <c r="EC74" i="4"/>
  <c r="ED74" i="4"/>
  <c r="EE74" i="4"/>
  <c r="EF74" i="4"/>
  <c r="EG74" i="4"/>
  <c r="EH74" i="4"/>
  <c r="EI74" i="4"/>
  <c r="BW75" i="4"/>
  <c r="BX75" i="4"/>
  <c r="BY75" i="4"/>
  <c r="BZ75" i="4"/>
  <c r="CA75" i="4"/>
  <c r="CB75" i="4"/>
  <c r="CC75" i="4"/>
  <c r="CD75" i="4"/>
  <c r="CE75" i="4"/>
  <c r="CF75" i="4"/>
  <c r="CG75" i="4"/>
  <c r="CH75" i="4"/>
  <c r="CI75" i="4"/>
  <c r="CJ75" i="4"/>
  <c r="CK75" i="4"/>
  <c r="CL75" i="4"/>
  <c r="CM75" i="4"/>
  <c r="CN75" i="4"/>
  <c r="CO75" i="4"/>
  <c r="CP75" i="4"/>
  <c r="CQ75" i="4"/>
  <c r="CR75" i="4"/>
  <c r="CS75" i="4"/>
  <c r="CT75" i="4"/>
  <c r="CU75" i="4"/>
  <c r="CV75" i="4"/>
  <c r="CW75" i="4"/>
  <c r="CX75" i="4"/>
  <c r="CY75" i="4"/>
  <c r="CZ75" i="4"/>
  <c r="DA75" i="4"/>
  <c r="DB75" i="4"/>
  <c r="DC75" i="4"/>
  <c r="DD75" i="4"/>
  <c r="DE75" i="4"/>
  <c r="DF75" i="4"/>
  <c r="DG75" i="4"/>
  <c r="DH75" i="4"/>
  <c r="DI75" i="4"/>
  <c r="DJ75" i="4"/>
  <c r="DK75" i="4"/>
  <c r="DL75" i="4"/>
  <c r="DM75" i="4"/>
  <c r="DN75" i="4"/>
  <c r="DO75" i="4"/>
  <c r="DP75" i="4"/>
  <c r="DQ75" i="4"/>
  <c r="DR75" i="4"/>
  <c r="DS75" i="4"/>
  <c r="DT75" i="4"/>
  <c r="DU75" i="4"/>
  <c r="DV75" i="4"/>
  <c r="DW75" i="4"/>
  <c r="DX75" i="4"/>
  <c r="DY75" i="4"/>
  <c r="DZ75" i="4"/>
  <c r="EA75" i="4"/>
  <c r="EB75" i="4"/>
  <c r="EC75" i="4"/>
  <c r="ED75" i="4"/>
  <c r="EE75" i="4"/>
  <c r="EF75" i="4"/>
  <c r="EG75" i="4"/>
  <c r="EH75" i="4"/>
  <c r="EI75" i="4"/>
  <c r="BW76" i="4"/>
  <c r="BX76" i="4"/>
  <c r="BY76" i="4"/>
  <c r="BZ76" i="4"/>
  <c r="CA76" i="4"/>
  <c r="CB76" i="4"/>
  <c r="CC76" i="4"/>
  <c r="CD76" i="4"/>
  <c r="CE76" i="4"/>
  <c r="CF76" i="4"/>
  <c r="CG76" i="4"/>
  <c r="CH76" i="4"/>
  <c r="CI76" i="4"/>
  <c r="CJ76" i="4"/>
  <c r="CK76" i="4"/>
  <c r="CL76" i="4"/>
  <c r="CM76" i="4"/>
  <c r="CN76" i="4"/>
  <c r="CO76" i="4"/>
  <c r="CP76" i="4"/>
  <c r="CQ76" i="4"/>
  <c r="CR76" i="4"/>
  <c r="CS76" i="4"/>
  <c r="CT76" i="4"/>
  <c r="CU76" i="4"/>
  <c r="CV76" i="4"/>
  <c r="CW76" i="4"/>
  <c r="CX76" i="4"/>
  <c r="CY76" i="4"/>
  <c r="CZ76" i="4"/>
  <c r="DA76" i="4"/>
  <c r="DB76" i="4"/>
  <c r="DC76" i="4"/>
  <c r="DD76" i="4"/>
  <c r="DE76" i="4"/>
  <c r="DF76" i="4"/>
  <c r="DG76" i="4"/>
  <c r="DH76" i="4"/>
  <c r="DI76" i="4"/>
  <c r="DJ76" i="4"/>
  <c r="DK76" i="4"/>
  <c r="DL76" i="4"/>
  <c r="DM76" i="4"/>
  <c r="DN76" i="4"/>
  <c r="DO76" i="4"/>
  <c r="DP76" i="4"/>
  <c r="DQ76" i="4"/>
  <c r="DR76" i="4"/>
  <c r="DS76" i="4"/>
  <c r="DT76" i="4"/>
  <c r="DU76" i="4"/>
  <c r="DV76" i="4"/>
  <c r="DW76" i="4"/>
  <c r="DX76" i="4"/>
  <c r="DY76" i="4"/>
  <c r="DZ76" i="4"/>
  <c r="EA76" i="4"/>
  <c r="EB76" i="4"/>
  <c r="EC76" i="4"/>
  <c r="ED76" i="4"/>
  <c r="EE76" i="4"/>
  <c r="EF76" i="4"/>
  <c r="EG76" i="4"/>
  <c r="EH76" i="4"/>
  <c r="EI76" i="4"/>
  <c r="BW77" i="4"/>
  <c r="BX77" i="4"/>
  <c r="BY77" i="4"/>
  <c r="BZ77" i="4"/>
  <c r="CA77" i="4"/>
  <c r="CB77" i="4"/>
  <c r="CC77" i="4"/>
  <c r="CD77" i="4"/>
  <c r="CE77" i="4"/>
  <c r="CF77" i="4"/>
  <c r="CG77" i="4"/>
  <c r="CH77" i="4"/>
  <c r="CI77" i="4"/>
  <c r="CJ77" i="4"/>
  <c r="CK77" i="4"/>
  <c r="CL77" i="4"/>
  <c r="CM77" i="4"/>
  <c r="CN77" i="4"/>
  <c r="CO77" i="4"/>
  <c r="CP77" i="4"/>
  <c r="CQ77" i="4"/>
  <c r="CR77" i="4"/>
  <c r="CS77" i="4"/>
  <c r="CT77" i="4"/>
  <c r="CU77" i="4"/>
  <c r="CV77" i="4"/>
  <c r="CW77" i="4"/>
  <c r="CX77" i="4"/>
  <c r="CY77" i="4"/>
  <c r="CZ77" i="4"/>
  <c r="DA77" i="4"/>
  <c r="DB77" i="4"/>
  <c r="DC77" i="4"/>
  <c r="DD77" i="4"/>
  <c r="DE77" i="4"/>
  <c r="DF77" i="4"/>
  <c r="DG77" i="4"/>
  <c r="DH77" i="4"/>
  <c r="DI77" i="4"/>
  <c r="DJ77" i="4"/>
  <c r="DK77" i="4"/>
  <c r="DL77" i="4"/>
  <c r="DM77" i="4"/>
  <c r="DN77" i="4"/>
  <c r="DO77" i="4"/>
  <c r="DP77" i="4"/>
  <c r="DQ77" i="4"/>
  <c r="DR77" i="4"/>
  <c r="DS77" i="4"/>
  <c r="DT77" i="4"/>
  <c r="DU77" i="4"/>
  <c r="DV77" i="4"/>
  <c r="DW77" i="4"/>
  <c r="DX77" i="4"/>
  <c r="DY77" i="4"/>
  <c r="DZ77" i="4"/>
  <c r="EA77" i="4"/>
  <c r="EB77" i="4"/>
  <c r="EC77" i="4"/>
  <c r="ED77" i="4"/>
  <c r="EE77" i="4"/>
  <c r="EF77" i="4"/>
  <c r="EG77" i="4"/>
  <c r="EH77" i="4"/>
  <c r="EI77" i="4"/>
  <c r="BW78" i="4"/>
  <c r="BX78" i="4"/>
  <c r="BY78" i="4"/>
  <c r="BZ78" i="4"/>
  <c r="CA78" i="4"/>
  <c r="CB78" i="4"/>
  <c r="CC78" i="4"/>
  <c r="CD78" i="4"/>
  <c r="CE78" i="4"/>
  <c r="CF78" i="4"/>
  <c r="CG78" i="4"/>
  <c r="CH78" i="4"/>
  <c r="CI78" i="4"/>
  <c r="CJ78" i="4"/>
  <c r="CK78" i="4"/>
  <c r="CL78" i="4"/>
  <c r="CM78" i="4"/>
  <c r="CN78" i="4"/>
  <c r="CO78" i="4"/>
  <c r="CP78" i="4"/>
  <c r="CQ78" i="4"/>
  <c r="CR78" i="4"/>
  <c r="CS78" i="4"/>
  <c r="CT78" i="4"/>
  <c r="CU78" i="4"/>
  <c r="CV78" i="4"/>
  <c r="CW78" i="4"/>
  <c r="CX78" i="4"/>
  <c r="CY78" i="4"/>
  <c r="CZ78" i="4"/>
  <c r="DA78" i="4"/>
  <c r="DB78" i="4"/>
  <c r="DC78" i="4"/>
  <c r="DD78" i="4"/>
  <c r="DE78" i="4"/>
  <c r="DF78" i="4"/>
  <c r="DG78" i="4"/>
  <c r="DH78" i="4"/>
  <c r="DI78" i="4"/>
  <c r="DJ78" i="4"/>
  <c r="DK78" i="4"/>
  <c r="DL78" i="4"/>
  <c r="DM78" i="4"/>
  <c r="DN78" i="4"/>
  <c r="DO78" i="4"/>
  <c r="DP78" i="4"/>
  <c r="DQ78" i="4"/>
  <c r="DR78" i="4"/>
  <c r="DS78" i="4"/>
  <c r="DT78" i="4"/>
  <c r="DU78" i="4"/>
  <c r="DV78" i="4"/>
  <c r="DW78" i="4"/>
  <c r="DX78" i="4"/>
  <c r="DY78" i="4"/>
  <c r="DZ78" i="4"/>
  <c r="EA78" i="4"/>
  <c r="EB78" i="4"/>
  <c r="EC78" i="4"/>
  <c r="ED78" i="4"/>
  <c r="EE78" i="4"/>
  <c r="EF78" i="4"/>
  <c r="EG78" i="4"/>
  <c r="EH78" i="4"/>
  <c r="EI78" i="4"/>
  <c r="BW79" i="4"/>
  <c r="BX79" i="4"/>
  <c r="BY79" i="4"/>
  <c r="BZ79" i="4"/>
  <c r="CA79" i="4"/>
  <c r="CB79" i="4"/>
  <c r="CC79" i="4"/>
  <c r="CD79" i="4"/>
  <c r="CE79" i="4"/>
  <c r="CF79" i="4"/>
  <c r="CG79" i="4"/>
  <c r="CH79" i="4"/>
  <c r="CI79" i="4"/>
  <c r="CJ79" i="4"/>
  <c r="CK79" i="4"/>
  <c r="CL79" i="4"/>
  <c r="CM79" i="4"/>
  <c r="CN79" i="4"/>
  <c r="CO79" i="4"/>
  <c r="CP79" i="4"/>
  <c r="CQ79" i="4"/>
  <c r="CR79" i="4"/>
  <c r="CS79" i="4"/>
  <c r="CT79" i="4"/>
  <c r="CU79" i="4"/>
  <c r="CV79" i="4"/>
  <c r="CW79" i="4"/>
  <c r="CX79" i="4"/>
  <c r="CY79" i="4"/>
  <c r="CZ79" i="4"/>
  <c r="DA79" i="4"/>
  <c r="DB79" i="4"/>
  <c r="DC79" i="4"/>
  <c r="DD79" i="4"/>
  <c r="DE79" i="4"/>
  <c r="DF79" i="4"/>
  <c r="DG79" i="4"/>
  <c r="DH79" i="4"/>
  <c r="DI79" i="4"/>
  <c r="DJ79" i="4"/>
  <c r="DK79" i="4"/>
  <c r="DL79" i="4"/>
  <c r="DM79" i="4"/>
  <c r="DN79" i="4"/>
  <c r="DO79" i="4"/>
  <c r="DP79" i="4"/>
  <c r="DQ79" i="4"/>
  <c r="DR79" i="4"/>
  <c r="DS79" i="4"/>
  <c r="DT79" i="4"/>
  <c r="DU79" i="4"/>
  <c r="DV79" i="4"/>
  <c r="DW79" i="4"/>
  <c r="DX79" i="4"/>
  <c r="DY79" i="4"/>
  <c r="DZ79" i="4"/>
  <c r="EA79" i="4"/>
  <c r="EB79" i="4"/>
  <c r="EC79" i="4"/>
  <c r="ED79" i="4"/>
  <c r="EE79" i="4"/>
  <c r="EF79" i="4"/>
  <c r="EG79" i="4"/>
  <c r="EH79" i="4"/>
  <c r="EI79" i="4"/>
  <c r="BW80" i="4"/>
  <c r="BX80" i="4"/>
  <c r="BY80" i="4"/>
  <c r="BZ80" i="4"/>
  <c r="CA80" i="4"/>
  <c r="CB80" i="4"/>
  <c r="CC80" i="4"/>
  <c r="CD80" i="4"/>
  <c r="CE80" i="4"/>
  <c r="CF80" i="4"/>
  <c r="CG80" i="4"/>
  <c r="CH80" i="4"/>
  <c r="CI80" i="4"/>
  <c r="CJ80" i="4"/>
  <c r="CK80" i="4"/>
  <c r="CL80" i="4"/>
  <c r="CM80" i="4"/>
  <c r="CN80" i="4"/>
  <c r="CO80" i="4"/>
  <c r="CP80" i="4"/>
  <c r="CQ80" i="4"/>
  <c r="CR80" i="4"/>
  <c r="CS80" i="4"/>
  <c r="CT80" i="4"/>
  <c r="CU80" i="4"/>
  <c r="CV80" i="4"/>
  <c r="CW80" i="4"/>
  <c r="CX80" i="4"/>
  <c r="CY80" i="4"/>
  <c r="CZ80" i="4"/>
  <c r="DA80" i="4"/>
  <c r="DB80" i="4"/>
  <c r="DC80" i="4"/>
  <c r="DD80" i="4"/>
  <c r="DE80" i="4"/>
  <c r="DF80" i="4"/>
  <c r="DG80" i="4"/>
  <c r="DH80" i="4"/>
  <c r="DI80" i="4"/>
  <c r="DJ80" i="4"/>
  <c r="DK80" i="4"/>
  <c r="DL80" i="4"/>
  <c r="DM80" i="4"/>
  <c r="DN80" i="4"/>
  <c r="DO80" i="4"/>
  <c r="DP80" i="4"/>
  <c r="DQ80" i="4"/>
  <c r="DR80" i="4"/>
  <c r="DS80" i="4"/>
  <c r="DT80" i="4"/>
  <c r="DU80" i="4"/>
  <c r="DV80" i="4"/>
  <c r="DW80" i="4"/>
  <c r="DX80" i="4"/>
  <c r="DY80" i="4"/>
  <c r="DZ80" i="4"/>
  <c r="EA80" i="4"/>
  <c r="EB80" i="4"/>
  <c r="EC80" i="4"/>
  <c r="ED80" i="4"/>
  <c r="EE80" i="4"/>
  <c r="EF80" i="4"/>
  <c r="EG80" i="4"/>
  <c r="EH80" i="4"/>
  <c r="EI80" i="4"/>
  <c r="BW81" i="4"/>
  <c r="BX81" i="4"/>
  <c r="BY81" i="4"/>
  <c r="BZ81" i="4"/>
  <c r="CA81" i="4"/>
  <c r="CB81" i="4"/>
  <c r="CC81" i="4"/>
  <c r="CD81" i="4"/>
  <c r="CE81" i="4"/>
  <c r="CF81" i="4"/>
  <c r="CG81" i="4"/>
  <c r="CH81" i="4"/>
  <c r="CI81" i="4"/>
  <c r="CJ81" i="4"/>
  <c r="CK81" i="4"/>
  <c r="CL81" i="4"/>
  <c r="CM81" i="4"/>
  <c r="CN81" i="4"/>
  <c r="CO81" i="4"/>
  <c r="CP81" i="4"/>
  <c r="CQ81" i="4"/>
  <c r="CR81" i="4"/>
  <c r="CS81" i="4"/>
  <c r="CT81" i="4"/>
  <c r="CU81" i="4"/>
  <c r="CV81" i="4"/>
  <c r="CW81" i="4"/>
  <c r="CX81" i="4"/>
  <c r="CY81" i="4"/>
  <c r="CZ81" i="4"/>
  <c r="DA81" i="4"/>
  <c r="DB81" i="4"/>
  <c r="DC81" i="4"/>
  <c r="DD81" i="4"/>
  <c r="DE81" i="4"/>
  <c r="DF81" i="4"/>
  <c r="DG81" i="4"/>
  <c r="DH81" i="4"/>
  <c r="DI81" i="4"/>
  <c r="DJ81" i="4"/>
  <c r="DK81" i="4"/>
  <c r="DL81" i="4"/>
  <c r="DM81" i="4"/>
  <c r="DN81" i="4"/>
  <c r="DO81" i="4"/>
  <c r="DP81" i="4"/>
  <c r="DQ81" i="4"/>
  <c r="DR81" i="4"/>
  <c r="DS81" i="4"/>
  <c r="DT81" i="4"/>
  <c r="DU81" i="4"/>
  <c r="DV81" i="4"/>
  <c r="DW81" i="4"/>
  <c r="DX81" i="4"/>
  <c r="DY81" i="4"/>
  <c r="DZ81" i="4"/>
  <c r="EA81" i="4"/>
  <c r="EB81" i="4"/>
  <c r="EC81" i="4"/>
  <c r="ED81" i="4"/>
  <c r="EE81" i="4"/>
  <c r="EF81" i="4"/>
  <c r="EG81" i="4"/>
  <c r="EH81" i="4"/>
  <c r="EI81" i="4"/>
  <c r="BW82" i="4"/>
  <c r="BX82" i="4"/>
  <c r="BY82" i="4"/>
  <c r="BZ82" i="4"/>
  <c r="CA82" i="4"/>
  <c r="CB82" i="4"/>
  <c r="CC82" i="4"/>
  <c r="CD82" i="4"/>
  <c r="CE82" i="4"/>
  <c r="CF82" i="4"/>
  <c r="CG82" i="4"/>
  <c r="CH82" i="4"/>
  <c r="CI82" i="4"/>
  <c r="CJ82" i="4"/>
  <c r="CK82" i="4"/>
  <c r="CL82" i="4"/>
  <c r="CM82" i="4"/>
  <c r="CN82" i="4"/>
  <c r="CO82" i="4"/>
  <c r="CP82" i="4"/>
  <c r="CQ82" i="4"/>
  <c r="CR82" i="4"/>
  <c r="CS82" i="4"/>
  <c r="CT82" i="4"/>
  <c r="CU82" i="4"/>
  <c r="CV82" i="4"/>
  <c r="CW82" i="4"/>
  <c r="CX82" i="4"/>
  <c r="CY82" i="4"/>
  <c r="CZ82" i="4"/>
  <c r="DA82" i="4"/>
  <c r="DB82" i="4"/>
  <c r="DC82" i="4"/>
  <c r="DD82" i="4"/>
  <c r="DE82" i="4"/>
  <c r="DF82" i="4"/>
  <c r="DG82" i="4"/>
  <c r="DH82" i="4"/>
  <c r="DI82" i="4"/>
  <c r="DJ82" i="4"/>
  <c r="DK82" i="4"/>
  <c r="DL82" i="4"/>
  <c r="DM82" i="4"/>
  <c r="DN82" i="4"/>
  <c r="DO82" i="4"/>
  <c r="DP82" i="4"/>
  <c r="DQ82" i="4"/>
  <c r="DR82" i="4"/>
  <c r="DS82" i="4"/>
  <c r="DT82" i="4"/>
  <c r="DU82" i="4"/>
  <c r="DV82" i="4"/>
  <c r="DW82" i="4"/>
  <c r="DX82" i="4"/>
  <c r="DY82" i="4"/>
  <c r="DZ82" i="4"/>
  <c r="EA82" i="4"/>
  <c r="EB82" i="4"/>
  <c r="EC82" i="4"/>
  <c r="ED82" i="4"/>
  <c r="EE82" i="4"/>
  <c r="EF82" i="4"/>
  <c r="EG82" i="4"/>
  <c r="EH82" i="4"/>
  <c r="EI82" i="4"/>
  <c r="BW83" i="4"/>
  <c r="BX83" i="4"/>
  <c r="BY83" i="4"/>
  <c r="BZ83" i="4"/>
  <c r="CA83" i="4"/>
  <c r="CB83" i="4"/>
  <c r="CC83" i="4"/>
  <c r="CD83" i="4"/>
  <c r="CE83" i="4"/>
  <c r="CF83" i="4"/>
  <c r="CG83" i="4"/>
  <c r="CH83" i="4"/>
  <c r="CI83" i="4"/>
  <c r="CJ83" i="4"/>
  <c r="CK83" i="4"/>
  <c r="CL83" i="4"/>
  <c r="CM83" i="4"/>
  <c r="CN83" i="4"/>
  <c r="CO83" i="4"/>
  <c r="CP83" i="4"/>
  <c r="CQ83" i="4"/>
  <c r="CR83" i="4"/>
  <c r="CS83" i="4"/>
  <c r="CT83" i="4"/>
  <c r="CU83" i="4"/>
  <c r="CV83" i="4"/>
  <c r="CW83" i="4"/>
  <c r="CX83" i="4"/>
  <c r="CY83" i="4"/>
  <c r="CZ83" i="4"/>
  <c r="DA83" i="4"/>
  <c r="DB83" i="4"/>
  <c r="DC83" i="4"/>
  <c r="DD83" i="4"/>
  <c r="DE83" i="4"/>
  <c r="DF83" i="4"/>
  <c r="DG83" i="4"/>
  <c r="DH83" i="4"/>
  <c r="DI83" i="4"/>
  <c r="DJ83" i="4"/>
  <c r="DK83" i="4"/>
  <c r="DL83" i="4"/>
  <c r="DM83" i="4"/>
  <c r="DN83" i="4"/>
  <c r="DO83" i="4"/>
  <c r="DP83" i="4"/>
  <c r="DQ83" i="4"/>
  <c r="DR83" i="4"/>
  <c r="DS83" i="4"/>
  <c r="DT83" i="4"/>
  <c r="DU83" i="4"/>
  <c r="DV83" i="4"/>
  <c r="DW83" i="4"/>
  <c r="DX83" i="4"/>
  <c r="DY83" i="4"/>
  <c r="DZ83" i="4"/>
  <c r="EA83" i="4"/>
  <c r="EB83" i="4"/>
  <c r="EC83" i="4"/>
  <c r="ED83" i="4"/>
  <c r="EE83" i="4"/>
  <c r="EF83" i="4"/>
  <c r="EG83" i="4"/>
  <c r="EH83" i="4"/>
  <c r="EI83" i="4"/>
  <c r="BW84" i="4"/>
  <c r="BX84" i="4"/>
  <c r="BY84" i="4"/>
  <c r="BZ84" i="4"/>
  <c r="CA84" i="4"/>
  <c r="CB84" i="4"/>
  <c r="CC84" i="4"/>
  <c r="CD84" i="4"/>
  <c r="CE84" i="4"/>
  <c r="CF84" i="4"/>
  <c r="CG84" i="4"/>
  <c r="CH84" i="4"/>
  <c r="CI84" i="4"/>
  <c r="CJ84" i="4"/>
  <c r="CK84" i="4"/>
  <c r="CL84" i="4"/>
  <c r="CM84" i="4"/>
  <c r="CN84" i="4"/>
  <c r="CO84" i="4"/>
  <c r="CP84" i="4"/>
  <c r="CQ84" i="4"/>
  <c r="CR84" i="4"/>
  <c r="CS84" i="4"/>
  <c r="CT84" i="4"/>
  <c r="CU84" i="4"/>
  <c r="CV84" i="4"/>
  <c r="CW84" i="4"/>
  <c r="CX84" i="4"/>
  <c r="CY84" i="4"/>
  <c r="CZ84" i="4"/>
  <c r="DA84" i="4"/>
  <c r="DB84" i="4"/>
  <c r="DC84" i="4"/>
  <c r="DD84" i="4"/>
  <c r="DE84" i="4"/>
  <c r="DF84" i="4"/>
  <c r="DG84" i="4"/>
  <c r="DH84" i="4"/>
  <c r="DI84" i="4"/>
  <c r="DJ84" i="4"/>
  <c r="DK84" i="4"/>
  <c r="DL84" i="4"/>
  <c r="DM84" i="4"/>
  <c r="DN84" i="4"/>
  <c r="DO84" i="4"/>
  <c r="DP84" i="4"/>
  <c r="DQ84" i="4"/>
  <c r="DR84" i="4"/>
  <c r="DS84" i="4"/>
  <c r="DT84" i="4"/>
  <c r="DU84" i="4"/>
  <c r="DV84" i="4"/>
  <c r="DW84" i="4"/>
  <c r="DX84" i="4"/>
  <c r="DY84" i="4"/>
  <c r="DZ84" i="4"/>
  <c r="EA84" i="4"/>
  <c r="EB84" i="4"/>
  <c r="EC84" i="4"/>
  <c r="ED84" i="4"/>
  <c r="EE84" i="4"/>
  <c r="EF84" i="4"/>
  <c r="EG84" i="4"/>
  <c r="EH84" i="4"/>
  <c r="EI84" i="4"/>
  <c r="BW85" i="4"/>
  <c r="BX85" i="4"/>
  <c r="BY85" i="4"/>
  <c r="BZ85" i="4"/>
  <c r="CA85" i="4"/>
  <c r="CB85" i="4"/>
  <c r="CC85" i="4"/>
  <c r="CD85" i="4"/>
  <c r="CE85" i="4"/>
  <c r="CF85" i="4"/>
  <c r="CG85" i="4"/>
  <c r="CH85" i="4"/>
  <c r="CI85" i="4"/>
  <c r="CJ85" i="4"/>
  <c r="CK85" i="4"/>
  <c r="CL85" i="4"/>
  <c r="CM85" i="4"/>
  <c r="CN85" i="4"/>
  <c r="CO85" i="4"/>
  <c r="CP85" i="4"/>
  <c r="CQ85" i="4"/>
  <c r="CR85" i="4"/>
  <c r="CS85" i="4"/>
  <c r="CT85" i="4"/>
  <c r="CU85" i="4"/>
  <c r="CV85" i="4"/>
  <c r="CW85" i="4"/>
  <c r="CX85" i="4"/>
  <c r="CY85" i="4"/>
  <c r="CZ85" i="4"/>
  <c r="DA85" i="4"/>
  <c r="DB85" i="4"/>
  <c r="DC85" i="4"/>
  <c r="DD85" i="4"/>
  <c r="DE85" i="4"/>
  <c r="DF85" i="4"/>
  <c r="DG85" i="4"/>
  <c r="DH85" i="4"/>
  <c r="DI85" i="4"/>
  <c r="DJ85" i="4"/>
  <c r="DK85" i="4"/>
  <c r="DL85" i="4"/>
  <c r="DM85" i="4"/>
  <c r="DN85" i="4"/>
  <c r="DO85" i="4"/>
  <c r="DP85" i="4"/>
  <c r="DQ85" i="4"/>
  <c r="DR85" i="4"/>
  <c r="DS85" i="4"/>
  <c r="DT85" i="4"/>
  <c r="DU85" i="4"/>
  <c r="DV85" i="4"/>
  <c r="DW85" i="4"/>
  <c r="DX85" i="4"/>
  <c r="DY85" i="4"/>
  <c r="DZ85" i="4"/>
  <c r="EA85" i="4"/>
  <c r="EB85" i="4"/>
  <c r="EC85" i="4"/>
  <c r="ED85" i="4"/>
  <c r="EE85" i="4"/>
  <c r="EF85" i="4"/>
  <c r="EG85" i="4"/>
  <c r="EH85" i="4"/>
  <c r="EI85" i="4"/>
  <c r="BW86" i="4"/>
  <c r="BX86" i="4"/>
  <c r="BY86" i="4"/>
  <c r="BZ86" i="4"/>
  <c r="CA86" i="4"/>
  <c r="CB86" i="4"/>
  <c r="CC86" i="4"/>
  <c r="CD86" i="4"/>
  <c r="CE86" i="4"/>
  <c r="CF86" i="4"/>
  <c r="CG86" i="4"/>
  <c r="CH86" i="4"/>
  <c r="CI86" i="4"/>
  <c r="CJ86" i="4"/>
  <c r="CK86" i="4"/>
  <c r="CL86" i="4"/>
  <c r="CM86" i="4"/>
  <c r="CN86" i="4"/>
  <c r="CO86" i="4"/>
  <c r="CP86" i="4"/>
  <c r="CQ86" i="4"/>
  <c r="CR86" i="4"/>
  <c r="CS86" i="4"/>
  <c r="CT86" i="4"/>
  <c r="CU86" i="4"/>
  <c r="CV86" i="4"/>
  <c r="CW86" i="4"/>
  <c r="CX86" i="4"/>
  <c r="CY86" i="4"/>
  <c r="CZ86" i="4"/>
  <c r="DA86" i="4"/>
  <c r="DB86" i="4"/>
  <c r="DC86" i="4"/>
  <c r="DD86" i="4"/>
  <c r="DE86" i="4"/>
  <c r="DF86" i="4"/>
  <c r="DG86" i="4"/>
  <c r="DH86" i="4"/>
  <c r="DI86" i="4"/>
  <c r="DJ86" i="4"/>
  <c r="DK86" i="4"/>
  <c r="DL86" i="4"/>
  <c r="DM86" i="4"/>
  <c r="DN86" i="4"/>
  <c r="DO86" i="4"/>
  <c r="DP86" i="4"/>
  <c r="DQ86" i="4"/>
  <c r="DR86" i="4"/>
  <c r="DS86" i="4"/>
  <c r="DT86" i="4"/>
  <c r="DU86" i="4"/>
  <c r="DV86" i="4"/>
  <c r="DW86" i="4"/>
  <c r="DX86" i="4"/>
  <c r="DY86" i="4"/>
  <c r="DZ86" i="4"/>
  <c r="EA86" i="4"/>
  <c r="EB86" i="4"/>
  <c r="EC86" i="4"/>
  <c r="ED86" i="4"/>
  <c r="EE86" i="4"/>
  <c r="EF86" i="4"/>
  <c r="EG86" i="4"/>
  <c r="EH86" i="4"/>
  <c r="EI86" i="4"/>
  <c r="BW87" i="4"/>
  <c r="BX87" i="4"/>
  <c r="BY87" i="4"/>
  <c r="BZ87" i="4"/>
  <c r="CA87" i="4"/>
  <c r="CB87" i="4"/>
  <c r="CC87" i="4"/>
  <c r="CD87" i="4"/>
  <c r="CE87" i="4"/>
  <c r="CF87" i="4"/>
  <c r="CG87" i="4"/>
  <c r="CH87" i="4"/>
  <c r="CI87" i="4"/>
  <c r="CJ87" i="4"/>
  <c r="CK87" i="4"/>
  <c r="CL87" i="4"/>
  <c r="CM87" i="4"/>
  <c r="CN87" i="4"/>
  <c r="CO87" i="4"/>
  <c r="CP87" i="4"/>
  <c r="CQ87" i="4"/>
  <c r="CR87" i="4"/>
  <c r="CS87" i="4"/>
  <c r="CT87" i="4"/>
  <c r="CU87" i="4"/>
  <c r="CV87" i="4"/>
  <c r="CW87" i="4"/>
  <c r="CX87" i="4"/>
  <c r="CY87" i="4"/>
  <c r="CZ87" i="4"/>
  <c r="DA87" i="4"/>
  <c r="DB87" i="4"/>
  <c r="DC87" i="4"/>
  <c r="DD87" i="4"/>
  <c r="DE87" i="4"/>
  <c r="DF87" i="4"/>
  <c r="DG87" i="4"/>
  <c r="DH87" i="4"/>
  <c r="DI87" i="4"/>
  <c r="DJ87" i="4"/>
  <c r="DK87" i="4"/>
  <c r="DL87" i="4"/>
  <c r="DM87" i="4"/>
  <c r="DN87" i="4"/>
  <c r="DO87" i="4"/>
  <c r="DP87" i="4"/>
  <c r="DQ87" i="4"/>
  <c r="DR87" i="4"/>
  <c r="DS87" i="4"/>
  <c r="DT87" i="4"/>
  <c r="DU87" i="4"/>
  <c r="DV87" i="4"/>
  <c r="DW87" i="4"/>
  <c r="DX87" i="4"/>
  <c r="DY87" i="4"/>
  <c r="DZ87" i="4"/>
  <c r="EA87" i="4"/>
  <c r="EB87" i="4"/>
  <c r="EC87" i="4"/>
  <c r="ED87" i="4"/>
  <c r="EE87" i="4"/>
  <c r="EF87" i="4"/>
  <c r="EG87" i="4"/>
  <c r="EH87" i="4"/>
  <c r="EI87" i="4"/>
  <c r="BW88" i="4"/>
  <c r="BX88" i="4"/>
  <c r="BY88" i="4"/>
  <c r="BZ88" i="4"/>
  <c r="CA88" i="4"/>
  <c r="CB88" i="4"/>
  <c r="CC88" i="4"/>
  <c r="CD88" i="4"/>
  <c r="CE88" i="4"/>
  <c r="CF88" i="4"/>
  <c r="CG88" i="4"/>
  <c r="CH88" i="4"/>
  <c r="CI88" i="4"/>
  <c r="CJ88" i="4"/>
  <c r="CK88" i="4"/>
  <c r="CL88" i="4"/>
  <c r="CM88" i="4"/>
  <c r="CN88" i="4"/>
  <c r="CO88" i="4"/>
  <c r="CP88" i="4"/>
  <c r="CQ88" i="4"/>
  <c r="CR88" i="4"/>
  <c r="CS88" i="4"/>
  <c r="CT88" i="4"/>
  <c r="CU88" i="4"/>
  <c r="CV88" i="4"/>
  <c r="CW88" i="4"/>
  <c r="CX88" i="4"/>
  <c r="CY88" i="4"/>
  <c r="CZ88" i="4"/>
  <c r="DA88" i="4"/>
  <c r="DB88" i="4"/>
  <c r="DC88" i="4"/>
  <c r="DD88" i="4"/>
  <c r="DE88" i="4"/>
  <c r="DF88" i="4"/>
  <c r="DG88" i="4"/>
  <c r="DH88" i="4"/>
  <c r="DI88" i="4"/>
  <c r="DJ88" i="4"/>
  <c r="DK88" i="4"/>
  <c r="DL88" i="4"/>
  <c r="DM88" i="4"/>
  <c r="DN88" i="4"/>
  <c r="DO88" i="4"/>
  <c r="DP88" i="4"/>
  <c r="DQ88" i="4"/>
  <c r="DR88" i="4"/>
  <c r="DS88" i="4"/>
  <c r="DT88" i="4"/>
  <c r="DU88" i="4"/>
  <c r="DV88" i="4"/>
  <c r="DW88" i="4"/>
  <c r="DX88" i="4"/>
  <c r="DY88" i="4"/>
  <c r="DZ88" i="4"/>
  <c r="EA88" i="4"/>
  <c r="EB88" i="4"/>
  <c r="EC88" i="4"/>
  <c r="ED88" i="4"/>
  <c r="EE88" i="4"/>
  <c r="EF88" i="4"/>
  <c r="EG88" i="4"/>
  <c r="EH88" i="4"/>
  <c r="EI88" i="4"/>
  <c r="BW89" i="4"/>
  <c r="BX89" i="4"/>
  <c r="BY89" i="4"/>
  <c r="BZ89" i="4"/>
  <c r="CA89" i="4"/>
  <c r="CB89" i="4"/>
  <c r="CC89" i="4"/>
  <c r="CD89" i="4"/>
  <c r="CE89" i="4"/>
  <c r="CF89" i="4"/>
  <c r="CG89" i="4"/>
  <c r="CH89" i="4"/>
  <c r="CI89" i="4"/>
  <c r="CJ89" i="4"/>
  <c r="CK89" i="4"/>
  <c r="CL89" i="4"/>
  <c r="CM89" i="4"/>
  <c r="CN89" i="4"/>
  <c r="CO89" i="4"/>
  <c r="CP89" i="4"/>
  <c r="CQ89" i="4"/>
  <c r="CR89" i="4"/>
  <c r="CS89" i="4"/>
  <c r="CT89" i="4"/>
  <c r="CU89" i="4"/>
  <c r="CV89" i="4"/>
  <c r="CW89" i="4"/>
  <c r="CX89" i="4"/>
  <c r="CY89" i="4"/>
  <c r="CZ89" i="4"/>
  <c r="DA89" i="4"/>
  <c r="DB89" i="4"/>
  <c r="DC89" i="4"/>
  <c r="DD89" i="4"/>
  <c r="DE89" i="4"/>
  <c r="DF89" i="4"/>
  <c r="DG89" i="4"/>
  <c r="DH89" i="4"/>
  <c r="DI89" i="4"/>
  <c r="DJ89" i="4"/>
  <c r="DK89" i="4"/>
  <c r="DL89" i="4"/>
  <c r="DM89" i="4"/>
  <c r="DN89" i="4"/>
  <c r="DO89" i="4"/>
  <c r="DP89" i="4"/>
  <c r="DQ89" i="4"/>
  <c r="DR89" i="4"/>
  <c r="DS89" i="4"/>
  <c r="DT89" i="4"/>
  <c r="DU89" i="4"/>
  <c r="DV89" i="4"/>
  <c r="DW89" i="4"/>
  <c r="DX89" i="4"/>
  <c r="DY89" i="4"/>
  <c r="DZ89" i="4"/>
  <c r="EA89" i="4"/>
  <c r="EB89" i="4"/>
  <c r="EC89" i="4"/>
  <c r="ED89" i="4"/>
  <c r="EE89" i="4"/>
  <c r="EF89" i="4"/>
  <c r="EG89" i="4"/>
  <c r="EH89" i="4"/>
  <c r="EI89" i="4"/>
  <c r="BW90" i="4"/>
  <c r="BX90" i="4"/>
  <c r="BY90" i="4"/>
  <c r="BZ90" i="4"/>
  <c r="CA90" i="4"/>
  <c r="CB90" i="4"/>
  <c r="CC90" i="4"/>
  <c r="CD90" i="4"/>
  <c r="CE90" i="4"/>
  <c r="CF90" i="4"/>
  <c r="CG90" i="4"/>
  <c r="CH90" i="4"/>
  <c r="CI90" i="4"/>
  <c r="CJ90" i="4"/>
  <c r="CK90" i="4"/>
  <c r="CL90" i="4"/>
  <c r="CM90" i="4"/>
  <c r="CN90" i="4"/>
  <c r="CO90" i="4"/>
  <c r="CP90" i="4"/>
  <c r="CQ90" i="4"/>
  <c r="CR90" i="4"/>
  <c r="CS90" i="4"/>
  <c r="CT90" i="4"/>
  <c r="CU90" i="4"/>
  <c r="CV90" i="4"/>
  <c r="CW90" i="4"/>
  <c r="CX90" i="4"/>
  <c r="CY90" i="4"/>
  <c r="CZ90" i="4"/>
  <c r="DA90" i="4"/>
  <c r="DB90" i="4"/>
  <c r="DC90" i="4"/>
  <c r="DD90" i="4"/>
  <c r="DE90" i="4"/>
  <c r="DF90" i="4"/>
  <c r="DG90" i="4"/>
  <c r="DH90" i="4"/>
  <c r="DI90" i="4"/>
  <c r="DJ90" i="4"/>
  <c r="DK90" i="4"/>
  <c r="DL90" i="4"/>
  <c r="DM90" i="4"/>
  <c r="DN90" i="4"/>
  <c r="DO90" i="4"/>
  <c r="DP90" i="4"/>
  <c r="DQ90" i="4"/>
  <c r="DR90" i="4"/>
  <c r="DS90" i="4"/>
  <c r="DT90" i="4"/>
  <c r="DU90" i="4"/>
  <c r="DV90" i="4"/>
  <c r="DW90" i="4"/>
  <c r="DX90" i="4"/>
  <c r="DY90" i="4"/>
  <c r="DZ90" i="4"/>
  <c r="EA90" i="4"/>
  <c r="EB90" i="4"/>
  <c r="EC90" i="4"/>
  <c r="ED90" i="4"/>
  <c r="EE90" i="4"/>
  <c r="EF90" i="4"/>
  <c r="EG90" i="4"/>
  <c r="EH90" i="4"/>
  <c r="EI90" i="4"/>
  <c r="BW91" i="4"/>
  <c r="BX91" i="4"/>
  <c r="BY91" i="4"/>
  <c r="BZ91" i="4"/>
  <c r="CA91" i="4"/>
  <c r="CB91" i="4"/>
  <c r="CC91" i="4"/>
  <c r="CD91" i="4"/>
  <c r="CE91" i="4"/>
  <c r="CF91" i="4"/>
  <c r="CG91" i="4"/>
  <c r="CH91" i="4"/>
  <c r="CI91" i="4"/>
  <c r="CJ91" i="4"/>
  <c r="CK91" i="4"/>
  <c r="CL91" i="4"/>
  <c r="CM91" i="4"/>
  <c r="CN91" i="4"/>
  <c r="CO91" i="4"/>
  <c r="CP91" i="4"/>
  <c r="CQ91" i="4"/>
  <c r="CR91" i="4"/>
  <c r="CS91" i="4"/>
  <c r="CT91" i="4"/>
  <c r="CU91" i="4"/>
  <c r="CV91" i="4"/>
  <c r="CW91" i="4"/>
  <c r="CX91" i="4"/>
  <c r="CY91" i="4"/>
  <c r="CZ91" i="4"/>
  <c r="DA91" i="4"/>
  <c r="DB91" i="4"/>
  <c r="DC91" i="4"/>
  <c r="DD91" i="4"/>
  <c r="DE91" i="4"/>
  <c r="DF91" i="4"/>
  <c r="DG91" i="4"/>
  <c r="DH91" i="4"/>
  <c r="DI91" i="4"/>
  <c r="DJ91" i="4"/>
  <c r="DK91" i="4"/>
  <c r="DL91" i="4"/>
  <c r="DM91" i="4"/>
  <c r="DN91" i="4"/>
  <c r="DO91" i="4"/>
  <c r="DP91" i="4"/>
  <c r="DQ91" i="4"/>
  <c r="DR91" i="4"/>
  <c r="DS91" i="4"/>
  <c r="DT91" i="4"/>
  <c r="DU91" i="4"/>
  <c r="DV91" i="4"/>
  <c r="DW91" i="4"/>
  <c r="DX91" i="4"/>
  <c r="DY91" i="4"/>
  <c r="DZ91" i="4"/>
  <c r="EA91" i="4"/>
  <c r="EB91" i="4"/>
  <c r="EC91" i="4"/>
  <c r="ED91" i="4"/>
  <c r="EE91" i="4"/>
  <c r="EF91" i="4"/>
  <c r="EG91" i="4"/>
  <c r="EH91" i="4"/>
  <c r="EI91" i="4"/>
  <c r="BW92" i="4"/>
  <c r="BX92" i="4"/>
  <c r="BY92" i="4"/>
  <c r="BZ92" i="4"/>
  <c r="CA92" i="4"/>
  <c r="CB92" i="4"/>
  <c r="CC92" i="4"/>
  <c r="CD92" i="4"/>
  <c r="CE92" i="4"/>
  <c r="CF92" i="4"/>
  <c r="CG92" i="4"/>
  <c r="CH92" i="4"/>
  <c r="CI92" i="4"/>
  <c r="CJ92" i="4"/>
  <c r="CK92" i="4"/>
  <c r="CL92" i="4"/>
  <c r="CM92" i="4"/>
  <c r="CN92" i="4"/>
  <c r="CO92" i="4"/>
  <c r="CP92" i="4"/>
  <c r="CQ92" i="4"/>
  <c r="CR92" i="4"/>
  <c r="CS92" i="4"/>
  <c r="CT92" i="4"/>
  <c r="CU92" i="4"/>
  <c r="CV92" i="4"/>
  <c r="CW92" i="4"/>
  <c r="CX92" i="4"/>
  <c r="CY92" i="4"/>
  <c r="CZ92" i="4"/>
  <c r="DA92" i="4"/>
  <c r="DB92" i="4"/>
  <c r="DC92" i="4"/>
  <c r="DD92" i="4"/>
  <c r="DE92" i="4"/>
  <c r="DF92" i="4"/>
  <c r="DG92" i="4"/>
  <c r="DH92" i="4"/>
  <c r="DI92" i="4"/>
  <c r="DJ92" i="4"/>
  <c r="DK92" i="4"/>
  <c r="DL92" i="4"/>
  <c r="DM92" i="4"/>
  <c r="DN92" i="4"/>
  <c r="DO92" i="4"/>
  <c r="DP92" i="4"/>
  <c r="DQ92" i="4"/>
  <c r="DR92" i="4"/>
  <c r="DS92" i="4"/>
  <c r="DT92" i="4"/>
  <c r="DU92" i="4"/>
  <c r="DV92" i="4"/>
  <c r="DW92" i="4"/>
  <c r="DX92" i="4"/>
  <c r="DY92" i="4"/>
  <c r="DZ92" i="4"/>
  <c r="EA92" i="4"/>
  <c r="EB92" i="4"/>
  <c r="EC92" i="4"/>
  <c r="ED92" i="4"/>
  <c r="EE92" i="4"/>
  <c r="EF92" i="4"/>
  <c r="EG92" i="4"/>
  <c r="EH92" i="4"/>
  <c r="EI92" i="4"/>
  <c r="BW93" i="4"/>
  <c r="BX93" i="4"/>
  <c r="BY93" i="4"/>
  <c r="BZ93" i="4"/>
  <c r="CA93" i="4"/>
  <c r="CB93" i="4"/>
  <c r="CC93" i="4"/>
  <c r="CD93" i="4"/>
  <c r="CE93" i="4"/>
  <c r="CF93" i="4"/>
  <c r="CG93" i="4"/>
  <c r="CH93" i="4"/>
  <c r="CI93" i="4"/>
  <c r="CJ93" i="4"/>
  <c r="CK93" i="4"/>
  <c r="CL93" i="4"/>
  <c r="CM93" i="4"/>
  <c r="CN93" i="4"/>
  <c r="CO93" i="4"/>
  <c r="CP93" i="4"/>
  <c r="CQ93" i="4"/>
  <c r="CR93" i="4"/>
  <c r="CS93" i="4"/>
  <c r="CT93" i="4"/>
  <c r="CU93" i="4"/>
  <c r="CV93" i="4"/>
  <c r="CW93" i="4"/>
  <c r="CX93" i="4"/>
  <c r="CY93" i="4"/>
  <c r="CZ93" i="4"/>
  <c r="DA93" i="4"/>
  <c r="DB93" i="4"/>
  <c r="DC93" i="4"/>
  <c r="DD93" i="4"/>
  <c r="DE93" i="4"/>
  <c r="DF93" i="4"/>
  <c r="DG93" i="4"/>
  <c r="DH93" i="4"/>
  <c r="DI93" i="4"/>
  <c r="DJ93" i="4"/>
  <c r="DK93" i="4"/>
  <c r="DL93" i="4"/>
  <c r="DM93" i="4"/>
  <c r="DN93" i="4"/>
  <c r="DO93" i="4"/>
  <c r="DP93" i="4"/>
  <c r="DQ93" i="4"/>
  <c r="DR93" i="4"/>
  <c r="DS93" i="4"/>
  <c r="DT93" i="4"/>
  <c r="DU93" i="4"/>
  <c r="DV93" i="4"/>
  <c r="DW93" i="4"/>
  <c r="DX93" i="4"/>
  <c r="DY93" i="4"/>
  <c r="DZ93" i="4"/>
  <c r="EA93" i="4"/>
  <c r="EB93" i="4"/>
  <c r="EC93" i="4"/>
  <c r="ED93" i="4"/>
  <c r="EE93" i="4"/>
  <c r="EF93" i="4"/>
  <c r="EG93" i="4"/>
  <c r="EH93" i="4"/>
  <c r="EI93" i="4"/>
  <c r="BW94" i="4"/>
  <c r="BX94" i="4"/>
  <c r="BY94" i="4"/>
  <c r="BZ94" i="4"/>
  <c r="CA94" i="4"/>
  <c r="CB94" i="4"/>
  <c r="CC94" i="4"/>
  <c r="CD94" i="4"/>
  <c r="CE94" i="4"/>
  <c r="CF94" i="4"/>
  <c r="CG94" i="4"/>
  <c r="CH94" i="4"/>
  <c r="CI94" i="4"/>
  <c r="CJ94" i="4"/>
  <c r="CK94" i="4"/>
  <c r="CL94" i="4"/>
  <c r="CM94" i="4"/>
  <c r="CN94" i="4"/>
  <c r="CO94" i="4"/>
  <c r="CP94" i="4"/>
  <c r="CQ94" i="4"/>
  <c r="CR94" i="4"/>
  <c r="CS94" i="4"/>
  <c r="CT94" i="4"/>
  <c r="CU94" i="4"/>
  <c r="CV94" i="4"/>
  <c r="CW94" i="4"/>
  <c r="CX94" i="4"/>
  <c r="CY94" i="4"/>
  <c r="CZ94" i="4"/>
  <c r="DA94" i="4"/>
  <c r="DB94" i="4"/>
  <c r="DC94" i="4"/>
  <c r="DD94" i="4"/>
  <c r="DE94" i="4"/>
  <c r="DF94" i="4"/>
  <c r="DG94" i="4"/>
  <c r="DH94" i="4"/>
  <c r="DI94" i="4"/>
  <c r="DJ94" i="4"/>
  <c r="DK94" i="4"/>
  <c r="DL94" i="4"/>
  <c r="DM94" i="4"/>
  <c r="DN94" i="4"/>
  <c r="DO94" i="4"/>
  <c r="DP94" i="4"/>
  <c r="DQ94" i="4"/>
  <c r="DR94" i="4"/>
  <c r="DS94" i="4"/>
  <c r="DT94" i="4"/>
  <c r="DU94" i="4"/>
  <c r="DV94" i="4"/>
  <c r="DW94" i="4"/>
  <c r="DX94" i="4"/>
  <c r="DY94" i="4"/>
  <c r="DZ94" i="4"/>
  <c r="EA94" i="4"/>
  <c r="EB94" i="4"/>
  <c r="EC94" i="4"/>
  <c r="ED94" i="4"/>
  <c r="EE94" i="4"/>
  <c r="EF94" i="4"/>
  <c r="EG94" i="4"/>
  <c r="EH94" i="4"/>
  <c r="EI94" i="4"/>
  <c r="BW95" i="4"/>
  <c r="BX95" i="4"/>
  <c r="BY95" i="4"/>
  <c r="BZ95" i="4"/>
  <c r="CA95" i="4"/>
  <c r="CB95" i="4"/>
  <c r="CC95" i="4"/>
  <c r="CD95" i="4"/>
  <c r="CE95" i="4"/>
  <c r="CF95" i="4"/>
  <c r="CG95" i="4"/>
  <c r="CH95" i="4"/>
  <c r="CI95" i="4"/>
  <c r="CJ95" i="4"/>
  <c r="CK95" i="4"/>
  <c r="CL95" i="4"/>
  <c r="CM95" i="4"/>
  <c r="CN95" i="4"/>
  <c r="CO95" i="4"/>
  <c r="CP95" i="4"/>
  <c r="CQ95" i="4"/>
  <c r="CR95" i="4"/>
  <c r="CS95" i="4"/>
  <c r="CT95" i="4"/>
  <c r="CU95" i="4"/>
  <c r="CV95" i="4"/>
  <c r="CW95" i="4"/>
  <c r="CX95" i="4"/>
  <c r="CY95" i="4"/>
  <c r="CZ95" i="4"/>
  <c r="DA95" i="4"/>
  <c r="DB95" i="4"/>
  <c r="DC95" i="4"/>
  <c r="DD95" i="4"/>
  <c r="DE95" i="4"/>
  <c r="DF95" i="4"/>
  <c r="DG95" i="4"/>
  <c r="DH95" i="4"/>
  <c r="DI95" i="4"/>
  <c r="DJ95" i="4"/>
  <c r="DK95" i="4"/>
  <c r="DL95" i="4"/>
  <c r="DM95" i="4"/>
  <c r="DN95" i="4"/>
  <c r="DO95" i="4"/>
  <c r="DP95" i="4"/>
  <c r="DQ95" i="4"/>
  <c r="DR95" i="4"/>
  <c r="DS95" i="4"/>
  <c r="DT95" i="4"/>
  <c r="DU95" i="4"/>
  <c r="DV95" i="4"/>
  <c r="DW95" i="4"/>
  <c r="DX95" i="4"/>
  <c r="DY95" i="4"/>
  <c r="DZ95" i="4"/>
  <c r="EA95" i="4"/>
  <c r="EB95" i="4"/>
  <c r="EC95" i="4"/>
  <c r="ED95" i="4"/>
  <c r="EE95" i="4"/>
  <c r="EF95" i="4"/>
  <c r="EG95" i="4"/>
  <c r="EH95" i="4"/>
  <c r="EI95" i="4"/>
  <c r="BW96" i="4"/>
  <c r="BX96" i="4"/>
  <c r="BY96" i="4"/>
  <c r="BZ96" i="4"/>
  <c r="CA96" i="4"/>
  <c r="CB96" i="4"/>
  <c r="CC96" i="4"/>
  <c r="CD96" i="4"/>
  <c r="CE96" i="4"/>
  <c r="CF96" i="4"/>
  <c r="CG96" i="4"/>
  <c r="CH96" i="4"/>
  <c r="CI96" i="4"/>
  <c r="CJ96" i="4"/>
  <c r="CK96" i="4"/>
  <c r="CL96" i="4"/>
  <c r="CM96" i="4"/>
  <c r="CN96" i="4"/>
  <c r="CO96" i="4"/>
  <c r="CP96" i="4"/>
  <c r="CQ96" i="4"/>
  <c r="CR96" i="4"/>
  <c r="CS96" i="4"/>
  <c r="CT96" i="4"/>
  <c r="CU96" i="4"/>
  <c r="CV96" i="4"/>
  <c r="CW96" i="4"/>
  <c r="CX96" i="4"/>
  <c r="CY96" i="4"/>
  <c r="CZ96" i="4"/>
  <c r="DA96" i="4"/>
  <c r="DB96" i="4"/>
  <c r="DC96" i="4"/>
  <c r="DD96" i="4"/>
  <c r="DE96" i="4"/>
  <c r="DF96" i="4"/>
  <c r="DG96" i="4"/>
  <c r="DH96" i="4"/>
  <c r="DI96" i="4"/>
  <c r="DJ96" i="4"/>
  <c r="DK96" i="4"/>
  <c r="DL96" i="4"/>
  <c r="DM96" i="4"/>
  <c r="DN96" i="4"/>
  <c r="DO96" i="4"/>
  <c r="DP96" i="4"/>
  <c r="DQ96" i="4"/>
  <c r="DR96" i="4"/>
  <c r="DS96" i="4"/>
  <c r="DT96" i="4"/>
  <c r="DU96" i="4"/>
  <c r="DV96" i="4"/>
  <c r="DW96" i="4"/>
  <c r="DX96" i="4"/>
  <c r="DY96" i="4"/>
  <c r="DZ96" i="4"/>
  <c r="EA96" i="4"/>
  <c r="EB96" i="4"/>
  <c r="EC96" i="4"/>
  <c r="ED96" i="4"/>
  <c r="EE96" i="4"/>
  <c r="EF96" i="4"/>
  <c r="EG96" i="4"/>
  <c r="EH96" i="4"/>
  <c r="EI96" i="4"/>
  <c r="BW97" i="4"/>
  <c r="BX97" i="4"/>
  <c r="BY97" i="4"/>
  <c r="BZ97" i="4"/>
  <c r="CA97" i="4"/>
  <c r="CB97" i="4"/>
  <c r="CC97" i="4"/>
  <c r="CD97" i="4"/>
  <c r="CE97" i="4"/>
  <c r="CF97" i="4"/>
  <c r="CG97" i="4"/>
  <c r="CH97" i="4"/>
  <c r="CI97" i="4"/>
  <c r="CJ97" i="4"/>
  <c r="CK97" i="4"/>
  <c r="CL97" i="4"/>
  <c r="CM97" i="4"/>
  <c r="CN97" i="4"/>
  <c r="CO97" i="4"/>
  <c r="CP97" i="4"/>
  <c r="CQ97" i="4"/>
  <c r="CR97" i="4"/>
  <c r="CS97" i="4"/>
  <c r="CT97" i="4"/>
  <c r="CU97" i="4"/>
  <c r="CV97" i="4"/>
  <c r="CW97" i="4"/>
  <c r="CX97" i="4"/>
  <c r="CY97" i="4"/>
  <c r="CZ97" i="4"/>
  <c r="DA97" i="4"/>
  <c r="DB97" i="4"/>
  <c r="DC97" i="4"/>
  <c r="DD97" i="4"/>
  <c r="DE97" i="4"/>
  <c r="DF97" i="4"/>
  <c r="DG97" i="4"/>
  <c r="DH97" i="4"/>
  <c r="DI97" i="4"/>
  <c r="DJ97" i="4"/>
  <c r="DK97" i="4"/>
  <c r="DL97" i="4"/>
  <c r="DM97" i="4"/>
  <c r="DN97" i="4"/>
  <c r="DO97" i="4"/>
  <c r="DP97" i="4"/>
  <c r="DQ97" i="4"/>
  <c r="DR97" i="4"/>
  <c r="DS97" i="4"/>
  <c r="DT97" i="4"/>
  <c r="DU97" i="4"/>
  <c r="DV97" i="4"/>
  <c r="DW97" i="4"/>
  <c r="DX97" i="4"/>
  <c r="DY97" i="4"/>
  <c r="DZ97" i="4"/>
  <c r="EA97" i="4"/>
  <c r="EB97" i="4"/>
  <c r="EC97" i="4"/>
  <c r="ED97" i="4"/>
  <c r="EE97" i="4"/>
  <c r="EF97" i="4"/>
  <c r="EG97" i="4"/>
  <c r="EH97" i="4"/>
  <c r="EI97" i="4"/>
  <c r="BW98" i="4"/>
  <c r="BX98" i="4"/>
  <c r="BY98" i="4"/>
  <c r="BZ98" i="4"/>
  <c r="CA98" i="4"/>
  <c r="CB98" i="4"/>
  <c r="CC98" i="4"/>
  <c r="CD98" i="4"/>
  <c r="CE98" i="4"/>
  <c r="CF98" i="4"/>
  <c r="CG98" i="4"/>
  <c r="CH98" i="4"/>
  <c r="CI98" i="4"/>
  <c r="CJ98" i="4"/>
  <c r="CK98" i="4"/>
  <c r="CL98" i="4"/>
  <c r="CM98" i="4"/>
  <c r="CN98" i="4"/>
  <c r="CO98" i="4"/>
  <c r="CP98" i="4"/>
  <c r="CQ98" i="4"/>
  <c r="CR98" i="4"/>
  <c r="CS98" i="4"/>
  <c r="CT98" i="4"/>
  <c r="CU98" i="4"/>
  <c r="CV98" i="4"/>
  <c r="CW98" i="4"/>
  <c r="CX98" i="4"/>
  <c r="CY98" i="4"/>
  <c r="CZ98" i="4"/>
  <c r="DA98" i="4"/>
  <c r="DB98" i="4"/>
  <c r="DC98" i="4"/>
  <c r="DD98" i="4"/>
  <c r="DE98" i="4"/>
  <c r="DF98" i="4"/>
  <c r="DG98" i="4"/>
  <c r="DH98" i="4"/>
  <c r="DI98" i="4"/>
  <c r="DJ98" i="4"/>
  <c r="DK98" i="4"/>
  <c r="DL98" i="4"/>
  <c r="DM98" i="4"/>
  <c r="DN98" i="4"/>
  <c r="DO98" i="4"/>
  <c r="DP98" i="4"/>
  <c r="DQ98" i="4"/>
  <c r="DR98" i="4"/>
  <c r="DS98" i="4"/>
  <c r="DT98" i="4"/>
  <c r="DU98" i="4"/>
  <c r="DV98" i="4"/>
  <c r="DW98" i="4"/>
  <c r="DX98" i="4"/>
  <c r="DY98" i="4"/>
  <c r="DZ98" i="4"/>
  <c r="EA98" i="4"/>
  <c r="EB98" i="4"/>
  <c r="EC98" i="4"/>
  <c r="ED98" i="4"/>
  <c r="EE98" i="4"/>
  <c r="EF98" i="4"/>
  <c r="EG98" i="4"/>
  <c r="EH98" i="4"/>
  <c r="EI98" i="4"/>
  <c r="BW99" i="4"/>
  <c r="BX99" i="4"/>
  <c r="BY99" i="4"/>
  <c r="BZ99" i="4"/>
  <c r="CA99" i="4"/>
  <c r="CB99" i="4"/>
  <c r="CC99" i="4"/>
  <c r="CD99" i="4"/>
  <c r="CE99" i="4"/>
  <c r="CF99" i="4"/>
  <c r="CG99" i="4"/>
  <c r="CH99" i="4"/>
  <c r="CI99" i="4"/>
  <c r="CJ99" i="4"/>
  <c r="CK99" i="4"/>
  <c r="CL99" i="4"/>
  <c r="CM99" i="4"/>
  <c r="CN99" i="4"/>
  <c r="CO99" i="4"/>
  <c r="CP99" i="4"/>
  <c r="CQ99" i="4"/>
  <c r="CR99" i="4"/>
  <c r="CS99" i="4"/>
  <c r="CT99" i="4"/>
  <c r="CU99" i="4"/>
  <c r="CV99" i="4"/>
  <c r="CW99" i="4"/>
  <c r="CX99" i="4"/>
  <c r="CY99" i="4"/>
  <c r="CZ99" i="4"/>
  <c r="DA99" i="4"/>
  <c r="DB99" i="4"/>
  <c r="DC99" i="4"/>
  <c r="DD99" i="4"/>
  <c r="DE99" i="4"/>
  <c r="DF99" i="4"/>
  <c r="DG99" i="4"/>
  <c r="DH99" i="4"/>
  <c r="DI99" i="4"/>
  <c r="DJ99" i="4"/>
  <c r="DK99" i="4"/>
  <c r="DL99" i="4"/>
  <c r="DM99" i="4"/>
  <c r="DN99" i="4"/>
  <c r="DO99" i="4"/>
  <c r="DP99" i="4"/>
  <c r="DQ99" i="4"/>
  <c r="DR99" i="4"/>
  <c r="DS99" i="4"/>
  <c r="DT99" i="4"/>
  <c r="DU99" i="4"/>
  <c r="DV99" i="4"/>
  <c r="DW99" i="4"/>
  <c r="DX99" i="4"/>
  <c r="DY99" i="4"/>
  <c r="DZ99" i="4"/>
  <c r="EA99" i="4"/>
  <c r="EB99" i="4"/>
  <c r="EC99" i="4"/>
  <c r="ED99" i="4"/>
  <c r="EE99" i="4"/>
  <c r="EF99" i="4"/>
  <c r="EG99" i="4"/>
  <c r="EH99" i="4"/>
  <c r="EI99" i="4"/>
  <c r="BW100" i="4"/>
  <c r="BX100" i="4"/>
  <c r="BY100" i="4"/>
  <c r="BZ100" i="4"/>
  <c r="CA100" i="4"/>
  <c r="CB100" i="4"/>
  <c r="CC100" i="4"/>
  <c r="CD100" i="4"/>
  <c r="CE100" i="4"/>
  <c r="CF100" i="4"/>
  <c r="CG100" i="4"/>
  <c r="CH100" i="4"/>
  <c r="CI100" i="4"/>
  <c r="CJ100" i="4"/>
  <c r="CK100" i="4"/>
  <c r="CL100" i="4"/>
  <c r="CM100" i="4"/>
  <c r="CN100" i="4"/>
  <c r="CO100" i="4"/>
  <c r="CP100" i="4"/>
  <c r="CQ100" i="4"/>
  <c r="CR100" i="4"/>
  <c r="CS100" i="4"/>
  <c r="CT100" i="4"/>
  <c r="CU100" i="4"/>
  <c r="CV100" i="4"/>
  <c r="CW100" i="4"/>
  <c r="CX100" i="4"/>
  <c r="CY100" i="4"/>
  <c r="CZ100" i="4"/>
  <c r="DA100" i="4"/>
  <c r="DB100" i="4"/>
  <c r="DC100" i="4"/>
  <c r="DD100" i="4"/>
  <c r="DE100" i="4"/>
  <c r="DF100" i="4"/>
  <c r="DG100" i="4"/>
  <c r="DH100" i="4"/>
  <c r="DI100" i="4"/>
  <c r="DJ100" i="4"/>
  <c r="DK100" i="4"/>
  <c r="DL100" i="4"/>
  <c r="DM100" i="4"/>
  <c r="DN100" i="4"/>
  <c r="DO100" i="4"/>
  <c r="DP100" i="4"/>
  <c r="DQ100" i="4"/>
  <c r="DR100" i="4"/>
  <c r="DS100" i="4"/>
  <c r="DT100" i="4"/>
  <c r="DU100" i="4"/>
  <c r="DV100" i="4"/>
  <c r="DW100" i="4"/>
  <c r="DX100" i="4"/>
  <c r="DY100" i="4"/>
  <c r="DZ100" i="4"/>
  <c r="EA100" i="4"/>
  <c r="EB100" i="4"/>
  <c r="EC100" i="4"/>
  <c r="ED100" i="4"/>
  <c r="EE100" i="4"/>
  <c r="EF100" i="4"/>
  <c r="EG100" i="4"/>
  <c r="EH100" i="4"/>
  <c r="EI100" i="4"/>
  <c r="BW101" i="4"/>
  <c r="BX101" i="4"/>
  <c r="BY101" i="4"/>
  <c r="BZ101" i="4"/>
  <c r="CA101" i="4"/>
  <c r="CB101" i="4"/>
  <c r="CC101" i="4"/>
  <c r="CD101" i="4"/>
  <c r="CE101" i="4"/>
  <c r="CF101" i="4"/>
  <c r="CG101" i="4"/>
  <c r="CH101" i="4"/>
  <c r="CI101" i="4"/>
  <c r="CJ101" i="4"/>
  <c r="CK101" i="4"/>
  <c r="CL101" i="4"/>
  <c r="CM101" i="4"/>
  <c r="CN101" i="4"/>
  <c r="CO101" i="4"/>
  <c r="CP101" i="4"/>
  <c r="CQ101" i="4"/>
  <c r="CR101" i="4"/>
  <c r="CS101" i="4"/>
  <c r="CT101" i="4"/>
  <c r="CU101" i="4"/>
  <c r="CV101" i="4"/>
  <c r="CW101" i="4"/>
  <c r="CX101" i="4"/>
  <c r="CY101" i="4"/>
  <c r="CZ101" i="4"/>
  <c r="DA101" i="4"/>
  <c r="DB101" i="4"/>
  <c r="DC101" i="4"/>
  <c r="DD101" i="4"/>
  <c r="DE101" i="4"/>
  <c r="DF101" i="4"/>
  <c r="DG101" i="4"/>
  <c r="DH101" i="4"/>
  <c r="DI101" i="4"/>
  <c r="DJ101" i="4"/>
  <c r="DK101" i="4"/>
  <c r="DL101" i="4"/>
  <c r="DM101" i="4"/>
  <c r="DN101" i="4"/>
  <c r="DO101" i="4"/>
  <c r="DP101" i="4"/>
  <c r="DQ101" i="4"/>
  <c r="DR101" i="4"/>
  <c r="DS101" i="4"/>
  <c r="DT101" i="4"/>
  <c r="DU101" i="4"/>
  <c r="DV101" i="4"/>
  <c r="DW101" i="4"/>
  <c r="DX101" i="4"/>
  <c r="DY101" i="4"/>
  <c r="DZ101" i="4"/>
  <c r="EA101" i="4"/>
  <c r="EB101" i="4"/>
  <c r="EC101" i="4"/>
  <c r="ED101" i="4"/>
  <c r="EE101" i="4"/>
  <c r="EF101" i="4"/>
  <c r="EG101" i="4"/>
  <c r="EH101" i="4"/>
  <c r="EI101" i="4"/>
  <c r="BW102" i="4"/>
  <c r="BX102" i="4"/>
  <c r="BY102" i="4"/>
  <c r="BZ102" i="4"/>
  <c r="CA102" i="4"/>
  <c r="CB102" i="4"/>
  <c r="CC102" i="4"/>
  <c r="CD102" i="4"/>
  <c r="CE102" i="4"/>
  <c r="CF102" i="4"/>
  <c r="CG102" i="4"/>
  <c r="CH102" i="4"/>
  <c r="CI102" i="4"/>
  <c r="CJ102" i="4"/>
  <c r="CK102" i="4"/>
  <c r="CL102" i="4"/>
  <c r="CM102" i="4"/>
  <c r="CN102" i="4"/>
  <c r="CO102" i="4"/>
  <c r="CP102" i="4"/>
  <c r="CQ102" i="4"/>
  <c r="CR102" i="4"/>
  <c r="CS102" i="4"/>
  <c r="CT102" i="4"/>
  <c r="CU102" i="4"/>
  <c r="CV102" i="4"/>
  <c r="CW102" i="4"/>
  <c r="CX102" i="4"/>
  <c r="CY102" i="4"/>
  <c r="CZ102" i="4"/>
  <c r="DA102" i="4"/>
  <c r="DB102" i="4"/>
  <c r="DC102" i="4"/>
  <c r="DD102" i="4"/>
  <c r="DE102" i="4"/>
  <c r="DF102" i="4"/>
  <c r="DG102" i="4"/>
  <c r="DH102" i="4"/>
  <c r="DI102" i="4"/>
  <c r="DJ102" i="4"/>
  <c r="DK102" i="4"/>
  <c r="DL102" i="4"/>
  <c r="DM102" i="4"/>
  <c r="DN102" i="4"/>
  <c r="DO102" i="4"/>
  <c r="DP102" i="4"/>
  <c r="DQ102" i="4"/>
  <c r="DR102" i="4"/>
  <c r="DS102" i="4"/>
  <c r="DT102" i="4"/>
  <c r="DU102" i="4"/>
  <c r="DV102" i="4"/>
  <c r="DW102" i="4"/>
  <c r="DX102" i="4"/>
  <c r="DY102" i="4"/>
  <c r="DZ102" i="4"/>
  <c r="EA102" i="4"/>
  <c r="EB102" i="4"/>
  <c r="EC102" i="4"/>
  <c r="ED102" i="4"/>
  <c r="EE102" i="4"/>
  <c r="EF102" i="4"/>
  <c r="EG102" i="4"/>
  <c r="EH102" i="4"/>
  <c r="EI102" i="4"/>
  <c r="BW103" i="4"/>
  <c r="BX103" i="4"/>
  <c r="BY103" i="4"/>
  <c r="BZ103" i="4"/>
  <c r="CA103" i="4"/>
  <c r="CB103" i="4"/>
  <c r="CC103" i="4"/>
  <c r="CD103" i="4"/>
  <c r="CE103" i="4"/>
  <c r="CF103" i="4"/>
  <c r="CG103" i="4"/>
  <c r="CH103" i="4"/>
  <c r="CI103" i="4"/>
  <c r="CJ103" i="4"/>
  <c r="CK103" i="4"/>
  <c r="CL103" i="4"/>
  <c r="CM103" i="4"/>
  <c r="CN103" i="4"/>
  <c r="CO103" i="4"/>
  <c r="CP103" i="4"/>
  <c r="CQ103" i="4"/>
  <c r="CR103" i="4"/>
  <c r="CS103" i="4"/>
  <c r="CT103" i="4"/>
  <c r="CU103" i="4"/>
  <c r="CV103" i="4"/>
  <c r="CW103" i="4"/>
  <c r="CX103" i="4"/>
  <c r="CY103" i="4"/>
  <c r="CZ103" i="4"/>
  <c r="DA103" i="4"/>
  <c r="DB103" i="4"/>
  <c r="DC103" i="4"/>
  <c r="DD103" i="4"/>
  <c r="DE103" i="4"/>
  <c r="DF103" i="4"/>
  <c r="DG103" i="4"/>
  <c r="DH103" i="4"/>
  <c r="DI103" i="4"/>
  <c r="DJ103" i="4"/>
  <c r="DK103" i="4"/>
  <c r="DL103" i="4"/>
  <c r="DM103" i="4"/>
  <c r="DN103" i="4"/>
  <c r="DO103" i="4"/>
  <c r="DP103" i="4"/>
  <c r="DQ103" i="4"/>
  <c r="DR103" i="4"/>
  <c r="DS103" i="4"/>
  <c r="DT103" i="4"/>
  <c r="DU103" i="4"/>
  <c r="DV103" i="4"/>
  <c r="DW103" i="4"/>
  <c r="DX103" i="4"/>
  <c r="DY103" i="4"/>
  <c r="DZ103" i="4"/>
  <c r="EA103" i="4"/>
  <c r="EB103" i="4"/>
  <c r="EC103" i="4"/>
  <c r="ED103" i="4"/>
  <c r="EE103" i="4"/>
  <c r="EF103" i="4"/>
  <c r="EG103" i="4"/>
  <c r="EH103" i="4"/>
  <c r="EI103" i="4"/>
  <c r="BW104" i="4"/>
  <c r="BX104" i="4"/>
  <c r="BY104" i="4"/>
  <c r="BZ104" i="4"/>
  <c r="CA104" i="4"/>
  <c r="CB104" i="4"/>
  <c r="CC104" i="4"/>
  <c r="CD104" i="4"/>
  <c r="CE104" i="4"/>
  <c r="CF104" i="4"/>
  <c r="CG104" i="4"/>
  <c r="CH104" i="4"/>
  <c r="CI104" i="4"/>
  <c r="CJ104" i="4"/>
  <c r="CK104" i="4"/>
  <c r="CL104" i="4"/>
  <c r="CM104" i="4"/>
  <c r="CN104" i="4"/>
  <c r="CO104" i="4"/>
  <c r="CP104" i="4"/>
  <c r="CQ104" i="4"/>
  <c r="CR104" i="4"/>
  <c r="CS104" i="4"/>
  <c r="CT104" i="4"/>
  <c r="CU104" i="4"/>
  <c r="CV104" i="4"/>
  <c r="CW104" i="4"/>
  <c r="CX104" i="4"/>
  <c r="CY104" i="4"/>
  <c r="CZ104" i="4"/>
  <c r="DA104" i="4"/>
  <c r="DB104" i="4"/>
  <c r="DC104" i="4"/>
  <c r="DD104" i="4"/>
  <c r="DE104" i="4"/>
  <c r="DF104" i="4"/>
  <c r="DG104" i="4"/>
  <c r="DH104" i="4"/>
  <c r="DI104" i="4"/>
  <c r="DJ104" i="4"/>
  <c r="DK104" i="4"/>
  <c r="DL104" i="4"/>
  <c r="DM104" i="4"/>
  <c r="DN104" i="4"/>
  <c r="DO104" i="4"/>
  <c r="DP104" i="4"/>
  <c r="DQ104" i="4"/>
  <c r="DR104" i="4"/>
  <c r="DS104" i="4"/>
  <c r="DT104" i="4"/>
  <c r="DU104" i="4"/>
  <c r="DV104" i="4"/>
  <c r="DW104" i="4"/>
  <c r="DX104" i="4"/>
  <c r="DY104" i="4"/>
  <c r="DZ104" i="4"/>
  <c r="EA104" i="4"/>
  <c r="EB104" i="4"/>
  <c r="EC104" i="4"/>
  <c r="ED104" i="4"/>
  <c r="EE104" i="4"/>
  <c r="EF104" i="4"/>
  <c r="EG104" i="4"/>
  <c r="EH104" i="4"/>
  <c r="EI104" i="4"/>
  <c r="BW105" i="4"/>
  <c r="BX105" i="4"/>
  <c r="BY105" i="4"/>
  <c r="BZ105" i="4"/>
  <c r="CA105" i="4"/>
  <c r="CB105" i="4"/>
  <c r="CC105" i="4"/>
  <c r="CD105" i="4"/>
  <c r="CE105" i="4"/>
  <c r="CF105" i="4"/>
  <c r="CG105" i="4"/>
  <c r="CH105" i="4"/>
  <c r="CI105" i="4"/>
  <c r="CJ105" i="4"/>
  <c r="CK105" i="4"/>
  <c r="CL105" i="4"/>
  <c r="CM105" i="4"/>
  <c r="CN105" i="4"/>
  <c r="CO105" i="4"/>
  <c r="CP105" i="4"/>
  <c r="CQ105" i="4"/>
  <c r="CR105" i="4"/>
  <c r="CS105" i="4"/>
  <c r="CT105" i="4"/>
  <c r="CU105" i="4"/>
  <c r="CV105" i="4"/>
  <c r="CW105" i="4"/>
  <c r="CX105" i="4"/>
  <c r="CY105" i="4"/>
  <c r="CZ105" i="4"/>
  <c r="DA105" i="4"/>
  <c r="DB105" i="4"/>
  <c r="DC105" i="4"/>
  <c r="DD105" i="4"/>
  <c r="DE105" i="4"/>
  <c r="DF105" i="4"/>
  <c r="DG105" i="4"/>
  <c r="DH105" i="4"/>
  <c r="DI105" i="4"/>
  <c r="DJ105" i="4"/>
  <c r="DK105" i="4"/>
  <c r="DL105" i="4"/>
  <c r="DM105" i="4"/>
  <c r="DN105" i="4"/>
  <c r="DO105" i="4"/>
  <c r="DP105" i="4"/>
  <c r="DQ105" i="4"/>
  <c r="DR105" i="4"/>
  <c r="DS105" i="4"/>
  <c r="DT105" i="4"/>
  <c r="DU105" i="4"/>
  <c r="DV105" i="4"/>
  <c r="DW105" i="4"/>
  <c r="DX105" i="4"/>
  <c r="DY105" i="4"/>
  <c r="DZ105" i="4"/>
  <c r="EA105" i="4"/>
  <c r="EB105" i="4"/>
  <c r="EC105" i="4"/>
  <c r="ED105" i="4"/>
  <c r="EE105" i="4"/>
  <c r="EF105" i="4"/>
  <c r="EG105" i="4"/>
  <c r="EH105" i="4"/>
  <c r="EI105" i="4"/>
  <c r="BW106" i="4"/>
  <c r="BX106" i="4"/>
  <c r="BY106" i="4"/>
  <c r="BZ106" i="4"/>
  <c r="CA106" i="4"/>
  <c r="CB106" i="4"/>
  <c r="CC106" i="4"/>
  <c r="CD106" i="4"/>
  <c r="CE106" i="4"/>
  <c r="CF106" i="4"/>
  <c r="CG106" i="4"/>
  <c r="CH106" i="4"/>
  <c r="CI106" i="4"/>
  <c r="CJ106" i="4"/>
  <c r="CK106" i="4"/>
  <c r="CL106" i="4"/>
  <c r="CM106" i="4"/>
  <c r="CN106" i="4"/>
  <c r="CO106" i="4"/>
  <c r="CP106" i="4"/>
  <c r="CQ106" i="4"/>
  <c r="CR106" i="4"/>
  <c r="CS106" i="4"/>
  <c r="CT106" i="4"/>
  <c r="CU106" i="4"/>
  <c r="CV106" i="4"/>
  <c r="CW106" i="4"/>
  <c r="CX106" i="4"/>
  <c r="CY106" i="4"/>
  <c r="CZ106" i="4"/>
  <c r="DA106" i="4"/>
  <c r="DB106" i="4"/>
  <c r="DC106" i="4"/>
  <c r="DD106" i="4"/>
  <c r="DE106" i="4"/>
  <c r="DF106" i="4"/>
  <c r="DG106" i="4"/>
  <c r="DH106" i="4"/>
  <c r="DI106" i="4"/>
  <c r="DJ106" i="4"/>
  <c r="DK106" i="4"/>
  <c r="DL106" i="4"/>
  <c r="DM106" i="4"/>
  <c r="DN106" i="4"/>
  <c r="DO106" i="4"/>
  <c r="DP106" i="4"/>
  <c r="DQ106" i="4"/>
  <c r="DR106" i="4"/>
  <c r="DS106" i="4"/>
  <c r="DT106" i="4"/>
  <c r="DU106" i="4"/>
  <c r="DV106" i="4"/>
  <c r="DW106" i="4"/>
  <c r="DX106" i="4"/>
  <c r="DY106" i="4"/>
  <c r="DZ106" i="4"/>
  <c r="EA106" i="4"/>
  <c r="EB106" i="4"/>
  <c r="EC106" i="4"/>
  <c r="ED106" i="4"/>
  <c r="EE106" i="4"/>
  <c r="EF106" i="4"/>
  <c r="EG106" i="4"/>
  <c r="EH106" i="4"/>
  <c r="EI106" i="4"/>
  <c r="BW107" i="4"/>
  <c r="BX107" i="4"/>
  <c r="BY107" i="4"/>
  <c r="BZ107" i="4"/>
  <c r="CA107" i="4"/>
  <c r="CB107" i="4"/>
  <c r="CC107" i="4"/>
  <c r="CD107" i="4"/>
  <c r="CE107" i="4"/>
  <c r="CF107" i="4"/>
  <c r="CG107" i="4"/>
  <c r="CH107" i="4"/>
  <c r="CI107" i="4"/>
  <c r="CJ107" i="4"/>
  <c r="CK107" i="4"/>
  <c r="CL107" i="4"/>
  <c r="CM107" i="4"/>
  <c r="CN107" i="4"/>
  <c r="CO107" i="4"/>
  <c r="CP107" i="4"/>
  <c r="CQ107" i="4"/>
  <c r="CR107" i="4"/>
  <c r="CS107" i="4"/>
  <c r="CT107" i="4"/>
  <c r="CU107" i="4"/>
  <c r="CV107" i="4"/>
  <c r="CW107" i="4"/>
  <c r="CX107" i="4"/>
  <c r="CY107" i="4"/>
  <c r="CZ107" i="4"/>
  <c r="DA107" i="4"/>
  <c r="DB107" i="4"/>
  <c r="DC107" i="4"/>
  <c r="DD107" i="4"/>
  <c r="DE107" i="4"/>
  <c r="DF107" i="4"/>
  <c r="DG107" i="4"/>
  <c r="DH107" i="4"/>
  <c r="DI107" i="4"/>
  <c r="DJ107" i="4"/>
  <c r="DK107" i="4"/>
  <c r="DL107" i="4"/>
  <c r="DM107" i="4"/>
  <c r="DN107" i="4"/>
  <c r="DO107" i="4"/>
  <c r="DP107" i="4"/>
  <c r="DQ107" i="4"/>
  <c r="DR107" i="4"/>
  <c r="DS107" i="4"/>
  <c r="DT107" i="4"/>
  <c r="DU107" i="4"/>
  <c r="DV107" i="4"/>
  <c r="DW107" i="4"/>
  <c r="DX107" i="4"/>
  <c r="DY107" i="4"/>
  <c r="DZ107" i="4"/>
  <c r="EA107" i="4"/>
  <c r="EB107" i="4"/>
  <c r="EC107" i="4"/>
  <c r="ED107" i="4"/>
  <c r="EE107" i="4"/>
  <c r="EF107" i="4"/>
  <c r="EG107" i="4"/>
  <c r="EH107" i="4"/>
  <c r="EI107" i="4"/>
  <c r="BW108" i="4"/>
  <c r="BX108" i="4"/>
  <c r="BY108" i="4"/>
  <c r="BZ108" i="4"/>
  <c r="CA108" i="4"/>
  <c r="CB108" i="4"/>
  <c r="CC108" i="4"/>
  <c r="CD108" i="4"/>
  <c r="CE108" i="4"/>
  <c r="CF108" i="4"/>
  <c r="CG108" i="4"/>
  <c r="CH108" i="4"/>
  <c r="CI108" i="4"/>
  <c r="CJ108" i="4"/>
  <c r="CK108" i="4"/>
  <c r="CL108" i="4"/>
  <c r="CM108" i="4"/>
  <c r="CN108" i="4"/>
  <c r="CO108" i="4"/>
  <c r="CP108" i="4"/>
  <c r="CQ108" i="4"/>
  <c r="CR108" i="4"/>
  <c r="CS108" i="4"/>
  <c r="CT108" i="4"/>
  <c r="CU108" i="4"/>
  <c r="CV108" i="4"/>
  <c r="CW108" i="4"/>
  <c r="CX108" i="4"/>
  <c r="CY108" i="4"/>
  <c r="CZ108" i="4"/>
  <c r="DA108" i="4"/>
  <c r="DB108" i="4"/>
  <c r="DC108" i="4"/>
  <c r="DD108" i="4"/>
  <c r="DE108" i="4"/>
  <c r="DF108" i="4"/>
  <c r="DG108" i="4"/>
  <c r="DH108" i="4"/>
  <c r="DI108" i="4"/>
  <c r="DJ108" i="4"/>
  <c r="DK108" i="4"/>
  <c r="DL108" i="4"/>
  <c r="DM108" i="4"/>
  <c r="DN108" i="4"/>
  <c r="DO108" i="4"/>
  <c r="DP108" i="4"/>
  <c r="DQ108" i="4"/>
  <c r="DR108" i="4"/>
  <c r="DS108" i="4"/>
  <c r="DT108" i="4"/>
  <c r="DU108" i="4"/>
  <c r="DV108" i="4"/>
  <c r="DW108" i="4"/>
  <c r="DX108" i="4"/>
  <c r="DY108" i="4"/>
  <c r="DZ108" i="4"/>
  <c r="EA108" i="4"/>
  <c r="EB108" i="4"/>
  <c r="EC108" i="4"/>
  <c r="ED108" i="4"/>
  <c r="EE108" i="4"/>
  <c r="EF108" i="4"/>
  <c r="EG108" i="4"/>
  <c r="EH108" i="4"/>
  <c r="EI108" i="4"/>
  <c r="BW109" i="4"/>
  <c r="BX109" i="4"/>
  <c r="BY109" i="4"/>
  <c r="BZ109" i="4"/>
  <c r="CA109" i="4"/>
  <c r="CB109" i="4"/>
  <c r="CC109" i="4"/>
  <c r="CD109" i="4"/>
  <c r="CE109" i="4"/>
  <c r="CF109" i="4"/>
  <c r="CG109" i="4"/>
  <c r="CH109" i="4"/>
  <c r="CI109" i="4"/>
  <c r="CJ109" i="4"/>
  <c r="CK109" i="4"/>
  <c r="CL109" i="4"/>
  <c r="CM109" i="4"/>
  <c r="CN109" i="4"/>
  <c r="CO109" i="4"/>
  <c r="CP109" i="4"/>
  <c r="CQ109" i="4"/>
  <c r="CR109" i="4"/>
  <c r="CS109" i="4"/>
  <c r="CT109" i="4"/>
  <c r="CU109" i="4"/>
  <c r="CV109" i="4"/>
  <c r="CW109" i="4"/>
  <c r="CX109" i="4"/>
  <c r="CY109" i="4"/>
  <c r="CZ109" i="4"/>
  <c r="DA109" i="4"/>
  <c r="DB109" i="4"/>
  <c r="DC109" i="4"/>
  <c r="DD109" i="4"/>
  <c r="DE109" i="4"/>
  <c r="DF109" i="4"/>
  <c r="DG109" i="4"/>
  <c r="DH109" i="4"/>
  <c r="DI109" i="4"/>
  <c r="DJ109" i="4"/>
  <c r="DK109" i="4"/>
  <c r="DL109" i="4"/>
  <c r="DM109" i="4"/>
  <c r="DN109" i="4"/>
  <c r="DO109" i="4"/>
  <c r="DP109" i="4"/>
  <c r="DQ109" i="4"/>
  <c r="DR109" i="4"/>
  <c r="DS109" i="4"/>
  <c r="DT109" i="4"/>
  <c r="DU109" i="4"/>
  <c r="DV109" i="4"/>
  <c r="DW109" i="4"/>
  <c r="DX109" i="4"/>
  <c r="DY109" i="4"/>
  <c r="DZ109" i="4"/>
  <c r="EA109" i="4"/>
  <c r="EB109" i="4"/>
  <c r="EC109" i="4"/>
  <c r="ED109" i="4"/>
  <c r="EE109" i="4"/>
  <c r="EF109" i="4"/>
  <c r="EG109" i="4"/>
  <c r="EH109" i="4"/>
  <c r="EI109" i="4"/>
  <c r="BW110" i="4"/>
  <c r="BX110" i="4"/>
  <c r="BY110" i="4"/>
  <c r="BZ110" i="4"/>
  <c r="CA110" i="4"/>
  <c r="CB110" i="4"/>
  <c r="CC110" i="4"/>
  <c r="CD110" i="4"/>
  <c r="CE110" i="4"/>
  <c r="CF110" i="4"/>
  <c r="CG110" i="4"/>
  <c r="CH110" i="4"/>
  <c r="CI110" i="4"/>
  <c r="CJ110" i="4"/>
  <c r="CK110" i="4"/>
  <c r="CL110" i="4"/>
  <c r="CM110" i="4"/>
  <c r="CN110" i="4"/>
  <c r="CO110" i="4"/>
  <c r="CP110" i="4"/>
  <c r="CQ110" i="4"/>
  <c r="CR110" i="4"/>
  <c r="CS110" i="4"/>
  <c r="CT110" i="4"/>
  <c r="CU110" i="4"/>
  <c r="CV110" i="4"/>
  <c r="CW110" i="4"/>
  <c r="CX110" i="4"/>
  <c r="CY110" i="4"/>
  <c r="CZ110" i="4"/>
  <c r="DA110" i="4"/>
  <c r="DB110" i="4"/>
  <c r="DC110" i="4"/>
  <c r="DD110" i="4"/>
  <c r="DE110" i="4"/>
  <c r="DF110" i="4"/>
  <c r="DG110" i="4"/>
  <c r="DH110" i="4"/>
  <c r="DI110" i="4"/>
  <c r="DJ110" i="4"/>
  <c r="DK110" i="4"/>
  <c r="DL110" i="4"/>
  <c r="DM110" i="4"/>
  <c r="DN110" i="4"/>
  <c r="DO110" i="4"/>
  <c r="DP110" i="4"/>
  <c r="DQ110" i="4"/>
  <c r="DR110" i="4"/>
  <c r="DS110" i="4"/>
  <c r="DT110" i="4"/>
  <c r="DU110" i="4"/>
  <c r="DV110" i="4"/>
  <c r="DW110" i="4"/>
  <c r="DX110" i="4"/>
  <c r="DY110" i="4"/>
  <c r="DZ110" i="4"/>
  <c r="EA110" i="4"/>
  <c r="EB110" i="4"/>
  <c r="EC110" i="4"/>
  <c r="ED110" i="4"/>
  <c r="EE110" i="4"/>
  <c r="EF110" i="4"/>
  <c r="EG110" i="4"/>
  <c r="EH110" i="4"/>
  <c r="EI110" i="4"/>
  <c r="BW111" i="4"/>
  <c r="BX111" i="4"/>
  <c r="BY111" i="4"/>
  <c r="BZ111" i="4"/>
  <c r="CA111" i="4"/>
  <c r="CB111" i="4"/>
  <c r="CC111" i="4"/>
  <c r="CD111" i="4"/>
  <c r="CE111" i="4"/>
  <c r="CF111" i="4"/>
  <c r="CG111" i="4"/>
  <c r="CH111" i="4"/>
  <c r="CI111" i="4"/>
  <c r="CJ111" i="4"/>
  <c r="CK111" i="4"/>
  <c r="CL111" i="4"/>
  <c r="CM111" i="4"/>
  <c r="CN111" i="4"/>
  <c r="CO111" i="4"/>
  <c r="CP111" i="4"/>
  <c r="CQ111" i="4"/>
  <c r="CR111" i="4"/>
  <c r="CS111" i="4"/>
  <c r="CT111" i="4"/>
  <c r="CU111" i="4"/>
  <c r="CV111" i="4"/>
  <c r="CW111" i="4"/>
  <c r="CX111" i="4"/>
  <c r="CY111" i="4"/>
  <c r="CZ111" i="4"/>
  <c r="DA111" i="4"/>
  <c r="DB111" i="4"/>
  <c r="DC111" i="4"/>
  <c r="DD111" i="4"/>
  <c r="DE111" i="4"/>
  <c r="DF111" i="4"/>
  <c r="DG111" i="4"/>
  <c r="DH111" i="4"/>
  <c r="DI111" i="4"/>
  <c r="DJ111" i="4"/>
  <c r="DK111" i="4"/>
  <c r="DL111" i="4"/>
  <c r="DM111" i="4"/>
  <c r="DN111" i="4"/>
  <c r="DO111" i="4"/>
  <c r="DP111" i="4"/>
  <c r="DQ111" i="4"/>
  <c r="DR111" i="4"/>
  <c r="DS111" i="4"/>
  <c r="DT111" i="4"/>
  <c r="DU111" i="4"/>
  <c r="DV111" i="4"/>
  <c r="DW111" i="4"/>
  <c r="DX111" i="4"/>
  <c r="DY111" i="4"/>
  <c r="DZ111" i="4"/>
  <c r="EA111" i="4"/>
  <c r="EB111" i="4"/>
  <c r="EC111" i="4"/>
  <c r="ED111" i="4"/>
  <c r="EE111" i="4"/>
  <c r="EF111" i="4"/>
  <c r="EG111" i="4"/>
  <c r="EH111" i="4"/>
  <c r="EI111" i="4"/>
  <c r="BW112" i="4"/>
  <c r="BX112" i="4"/>
  <c r="BY112" i="4"/>
  <c r="BZ112" i="4"/>
  <c r="CA112" i="4"/>
  <c r="CB112" i="4"/>
  <c r="CC112" i="4"/>
  <c r="CD112" i="4"/>
  <c r="CE112" i="4"/>
  <c r="CF112" i="4"/>
  <c r="CG112" i="4"/>
  <c r="CH112" i="4"/>
  <c r="CI112" i="4"/>
  <c r="CJ112" i="4"/>
  <c r="CK112" i="4"/>
  <c r="CL112" i="4"/>
  <c r="CM112" i="4"/>
  <c r="CN112" i="4"/>
  <c r="CO112" i="4"/>
  <c r="CP112" i="4"/>
  <c r="CQ112" i="4"/>
  <c r="CR112" i="4"/>
  <c r="CS112" i="4"/>
  <c r="CT112" i="4"/>
  <c r="CU112" i="4"/>
  <c r="CV112" i="4"/>
  <c r="CW112" i="4"/>
  <c r="CX112" i="4"/>
  <c r="CY112" i="4"/>
  <c r="CZ112" i="4"/>
  <c r="DA112" i="4"/>
  <c r="DB112" i="4"/>
  <c r="DC112" i="4"/>
  <c r="DD112" i="4"/>
  <c r="DE112" i="4"/>
  <c r="DF112" i="4"/>
  <c r="DG112" i="4"/>
  <c r="DH112" i="4"/>
  <c r="DI112" i="4"/>
  <c r="DJ112" i="4"/>
  <c r="DK112" i="4"/>
  <c r="DL112" i="4"/>
  <c r="DM112" i="4"/>
  <c r="DN112" i="4"/>
  <c r="DO112" i="4"/>
  <c r="DP112" i="4"/>
  <c r="DQ112" i="4"/>
  <c r="DR112" i="4"/>
  <c r="DS112" i="4"/>
  <c r="DT112" i="4"/>
  <c r="DU112" i="4"/>
  <c r="DV112" i="4"/>
  <c r="DW112" i="4"/>
  <c r="DX112" i="4"/>
  <c r="DY112" i="4"/>
  <c r="DZ112" i="4"/>
  <c r="EA112" i="4"/>
  <c r="EB112" i="4"/>
  <c r="EC112" i="4"/>
  <c r="ED112" i="4"/>
  <c r="EE112" i="4"/>
  <c r="EF112" i="4"/>
  <c r="EG112" i="4"/>
  <c r="EH112" i="4"/>
  <c r="EI112" i="4"/>
  <c r="BW113" i="4"/>
  <c r="BX113" i="4"/>
  <c r="BY113" i="4"/>
  <c r="BZ113" i="4"/>
  <c r="CA113" i="4"/>
  <c r="CB113" i="4"/>
  <c r="CC113" i="4"/>
  <c r="CD113" i="4"/>
  <c r="CE113" i="4"/>
  <c r="CF113" i="4"/>
  <c r="CG113" i="4"/>
  <c r="CH113" i="4"/>
  <c r="CI113" i="4"/>
  <c r="CJ113" i="4"/>
  <c r="CK113" i="4"/>
  <c r="CL113" i="4"/>
  <c r="CM113" i="4"/>
  <c r="CN113" i="4"/>
  <c r="CO113" i="4"/>
  <c r="CP113" i="4"/>
  <c r="CQ113" i="4"/>
  <c r="CR113" i="4"/>
  <c r="CS113" i="4"/>
  <c r="CT113" i="4"/>
  <c r="CU113" i="4"/>
  <c r="CV113" i="4"/>
  <c r="CW113" i="4"/>
  <c r="CX113" i="4"/>
  <c r="CY113" i="4"/>
  <c r="CZ113" i="4"/>
  <c r="DA113" i="4"/>
  <c r="DB113" i="4"/>
  <c r="DC113" i="4"/>
  <c r="DD113" i="4"/>
  <c r="DE113" i="4"/>
  <c r="DF113" i="4"/>
  <c r="DG113" i="4"/>
  <c r="DH113" i="4"/>
  <c r="DI113" i="4"/>
  <c r="DJ113" i="4"/>
  <c r="DK113" i="4"/>
  <c r="DL113" i="4"/>
  <c r="DM113" i="4"/>
  <c r="DN113" i="4"/>
  <c r="DO113" i="4"/>
  <c r="DP113" i="4"/>
  <c r="DQ113" i="4"/>
  <c r="DR113" i="4"/>
  <c r="DS113" i="4"/>
  <c r="DT113" i="4"/>
  <c r="DU113" i="4"/>
  <c r="DV113" i="4"/>
  <c r="DW113" i="4"/>
  <c r="DX113" i="4"/>
  <c r="DY113" i="4"/>
  <c r="DZ113" i="4"/>
  <c r="EA113" i="4"/>
  <c r="EB113" i="4"/>
  <c r="EC113" i="4"/>
  <c r="ED113" i="4"/>
  <c r="EE113" i="4"/>
  <c r="EF113" i="4"/>
  <c r="EG113" i="4"/>
  <c r="EH113" i="4"/>
  <c r="EI113" i="4"/>
  <c r="BW114" i="4"/>
  <c r="BX114" i="4"/>
  <c r="BY114" i="4"/>
  <c r="BZ114" i="4"/>
  <c r="CA114" i="4"/>
  <c r="CB114" i="4"/>
  <c r="CC114" i="4"/>
  <c r="CD114" i="4"/>
  <c r="CE114" i="4"/>
  <c r="CF114" i="4"/>
  <c r="CG114" i="4"/>
  <c r="CH114" i="4"/>
  <c r="CI114" i="4"/>
  <c r="CJ114" i="4"/>
  <c r="CK114" i="4"/>
  <c r="CL114" i="4"/>
  <c r="CM114" i="4"/>
  <c r="CN114" i="4"/>
  <c r="CO114" i="4"/>
  <c r="CP114" i="4"/>
  <c r="CQ114" i="4"/>
  <c r="CR114" i="4"/>
  <c r="CS114" i="4"/>
  <c r="CT114" i="4"/>
  <c r="CU114" i="4"/>
  <c r="CV114" i="4"/>
  <c r="CW114" i="4"/>
  <c r="CX114" i="4"/>
  <c r="CY114" i="4"/>
  <c r="CZ114" i="4"/>
  <c r="DA114" i="4"/>
  <c r="DB114" i="4"/>
  <c r="DC114" i="4"/>
  <c r="DD114" i="4"/>
  <c r="DE114" i="4"/>
  <c r="DF114" i="4"/>
  <c r="DG114" i="4"/>
  <c r="DH114" i="4"/>
  <c r="DI114" i="4"/>
  <c r="DJ114" i="4"/>
  <c r="DK114" i="4"/>
  <c r="DL114" i="4"/>
  <c r="DM114" i="4"/>
  <c r="DN114" i="4"/>
  <c r="DO114" i="4"/>
  <c r="DP114" i="4"/>
  <c r="DQ114" i="4"/>
  <c r="DR114" i="4"/>
  <c r="DS114" i="4"/>
  <c r="DT114" i="4"/>
  <c r="DU114" i="4"/>
  <c r="DV114" i="4"/>
  <c r="DW114" i="4"/>
  <c r="DX114" i="4"/>
  <c r="DY114" i="4"/>
  <c r="DZ114" i="4"/>
  <c r="EA114" i="4"/>
  <c r="EB114" i="4"/>
  <c r="EC114" i="4"/>
  <c r="ED114" i="4"/>
  <c r="EE114" i="4"/>
  <c r="EF114" i="4"/>
  <c r="EG114" i="4"/>
  <c r="EH114" i="4"/>
  <c r="EI114" i="4"/>
  <c r="BW115" i="4"/>
  <c r="BX115" i="4"/>
  <c r="BY115" i="4"/>
  <c r="BZ115" i="4"/>
  <c r="CA115" i="4"/>
  <c r="CB115" i="4"/>
  <c r="CC115" i="4"/>
  <c r="CD115" i="4"/>
  <c r="CE115" i="4"/>
  <c r="CF115" i="4"/>
  <c r="CG115" i="4"/>
  <c r="CH115" i="4"/>
  <c r="CI115" i="4"/>
  <c r="CJ115" i="4"/>
  <c r="CK115" i="4"/>
  <c r="CL115" i="4"/>
  <c r="CM115" i="4"/>
  <c r="CN115" i="4"/>
  <c r="CO115" i="4"/>
  <c r="CP115" i="4"/>
  <c r="CQ115" i="4"/>
  <c r="CR115" i="4"/>
  <c r="CS115" i="4"/>
  <c r="CT115" i="4"/>
  <c r="CU115" i="4"/>
  <c r="CV115" i="4"/>
  <c r="CW115" i="4"/>
  <c r="CX115" i="4"/>
  <c r="CY115" i="4"/>
  <c r="CZ115" i="4"/>
  <c r="DA115" i="4"/>
  <c r="DB115" i="4"/>
  <c r="DC115" i="4"/>
  <c r="DD115" i="4"/>
  <c r="DE115" i="4"/>
  <c r="DF115" i="4"/>
  <c r="DG115" i="4"/>
  <c r="DH115" i="4"/>
  <c r="DI115" i="4"/>
  <c r="DJ115" i="4"/>
  <c r="DK115" i="4"/>
  <c r="DL115" i="4"/>
  <c r="DM115" i="4"/>
  <c r="DN115" i="4"/>
  <c r="DO115" i="4"/>
  <c r="DP115" i="4"/>
  <c r="DQ115" i="4"/>
  <c r="DR115" i="4"/>
  <c r="DS115" i="4"/>
  <c r="DT115" i="4"/>
  <c r="DU115" i="4"/>
  <c r="DV115" i="4"/>
  <c r="DW115" i="4"/>
  <c r="DX115" i="4"/>
  <c r="DY115" i="4"/>
  <c r="DZ115" i="4"/>
  <c r="EA115" i="4"/>
  <c r="EB115" i="4"/>
  <c r="EC115" i="4"/>
  <c r="ED115" i="4"/>
  <c r="EE115" i="4"/>
  <c r="EF115" i="4"/>
  <c r="EG115" i="4"/>
  <c r="EH115" i="4"/>
  <c r="EI115" i="4"/>
  <c r="BW116" i="4"/>
  <c r="BX116" i="4"/>
  <c r="BY116" i="4"/>
  <c r="BZ116" i="4"/>
  <c r="CA116" i="4"/>
  <c r="CB116" i="4"/>
  <c r="CC116" i="4"/>
  <c r="CD116" i="4"/>
  <c r="CE116" i="4"/>
  <c r="CF116" i="4"/>
  <c r="CG116" i="4"/>
  <c r="CH116" i="4"/>
  <c r="CI116" i="4"/>
  <c r="CJ116" i="4"/>
  <c r="CK116" i="4"/>
  <c r="CL116" i="4"/>
  <c r="CM116" i="4"/>
  <c r="CN116" i="4"/>
  <c r="CO116" i="4"/>
  <c r="CP116" i="4"/>
  <c r="CQ116" i="4"/>
  <c r="CR116" i="4"/>
  <c r="CS116" i="4"/>
  <c r="CT116" i="4"/>
  <c r="CU116" i="4"/>
  <c r="CV116" i="4"/>
  <c r="CW116" i="4"/>
  <c r="CX116" i="4"/>
  <c r="CY116" i="4"/>
  <c r="CZ116" i="4"/>
  <c r="DA116" i="4"/>
  <c r="DB116" i="4"/>
  <c r="DC116" i="4"/>
  <c r="DD116" i="4"/>
  <c r="DE116" i="4"/>
  <c r="DF116" i="4"/>
  <c r="DG116" i="4"/>
  <c r="DH116" i="4"/>
  <c r="DI116" i="4"/>
  <c r="DJ116" i="4"/>
  <c r="DK116" i="4"/>
  <c r="DL116" i="4"/>
  <c r="DM116" i="4"/>
  <c r="DN116" i="4"/>
  <c r="DO116" i="4"/>
  <c r="DP116" i="4"/>
  <c r="DQ116" i="4"/>
  <c r="DR116" i="4"/>
  <c r="DS116" i="4"/>
  <c r="DT116" i="4"/>
  <c r="DU116" i="4"/>
  <c r="DV116" i="4"/>
  <c r="DW116" i="4"/>
  <c r="DX116" i="4"/>
  <c r="DY116" i="4"/>
  <c r="DZ116" i="4"/>
  <c r="EA116" i="4"/>
  <c r="EB116" i="4"/>
  <c r="EC116" i="4"/>
  <c r="ED116" i="4"/>
  <c r="EE116" i="4"/>
  <c r="EF116" i="4"/>
  <c r="EG116" i="4"/>
  <c r="EH116" i="4"/>
  <c r="EI116" i="4"/>
  <c r="BW117" i="4"/>
  <c r="BX117" i="4"/>
  <c r="BY117" i="4"/>
  <c r="BZ117" i="4"/>
  <c r="CA117" i="4"/>
  <c r="CB117" i="4"/>
  <c r="CC117" i="4"/>
  <c r="CD117" i="4"/>
  <c r="CE117" i="4"/>
  <c r="CF117" i="4"/>
  <c r="CG117" i="4"/>
  <c r="CH117" i="4"/>
  <c r="CI117" i="4"/>
  <c r="CJ117" i="4"/>
  <c r="CK117" i="4"/>
  <c r="CL117" i="4"/>
  <c r="CM117" i="4"/>
  <c r="CN117" i="4"/>
  <c r="CO117" i="4"/>
  <c r="CP117" i="4"/>
  <c r="CQ117" i="4"/>
  <c r="CR117" i="4"/>
  <c r="CS117" i="4"/>
  <c r="CT117" i="4"/>
  <c r="CU117" i="4"/>
  <c r="CV117" i="4"/>
  <c r="CW117" i="4"/>
  <c r="CX117" i="4"/>
  <c r="CY117" i="4"/>
  <c r="CZ117" i="4"/>
  <c r="DA117" i="4"/>
  <c r="DB117" i="4"/>
  <c r="DC117" i="4"/>
  <c r="DD117" i="4"/>
  <c r="DE117" i="4"/>
  <c r="DF117" i="4"/>
  <c r="DG117" i="4"/>
  <c r="DH117" i="4"/>
  <c r="DI117" i="4"/>
  <c r="DJ117" i="4"/>
  <c r="DK117" i="4"/>
  <c r="DL117" i="4"/>
  <c r="DM117" i="4"/>
  <c r="DN117" i="4"/>
  <c r="DO117" i="4"/>
  <c r="DP117" i="4"/>
  <c r="DQ117" i="4"/>
  <c r="DR117" i="4"/>
  <c r="DS117" i="4"/>
  <c r="DT117" i="4"/>
  <c r="DU117" i="4"/>
  <c r="DV117" i="4"/>
  <c r="DW117" i="4"/>
  <c r="DX117" i="4"/>
  <c r="DY117" i="4"/>
  <c r="DZ117" i="4"/>
  <c r="EA117" i="4"/>
  <c r="EB117" i="4"/>
  <c r="EC117" i="4"/>
  <c r="ED117" i="4"/>
  <c r="EE117" i="4"/>
  <c r="EF117" i="4"/>
  <c r="EG117" i="4"/>
  <c r="EH117" i="4"/>
  <c r="EI117" i="4"/>
  <c r="BW118" i="4"/>
  <c r="BX118" i="4"/>
  <c r="BY118" i="4"/>
  <c r="BZ118" i="4"/>
  <c r="CA118" i="4"/>
  <c r="CB118" i="4"/>
  <c r="CC118" i="4"/>
  <c r="CD118" i="4"/>
  <c r="CE118" i="4"/>
  <c r="CF118" i="4"/>
  <c r="CG118" i="4"/>
  <c r="CH118" i="4"/>
  <c r="CI118" i="4"/>
  <c r="CJ118" i="4"/>
  <c r="CK118" i="4"/>
  <c r="CL118" i="4"/>
  <c r="CM118" i="4"/>
  <c r="CN118" i="4"/>
  <c r="CO118" i="4"/>
  <c r="CP118" i="4"/>
  <c r="CQ118" i="4"/>
  <c r="CR118" i="4"/>
  <c r="CS118" i="4"/>
  <c r="CT118" i="4"/>
  <c r="CU118" i="4"/>
  <c r="CV118" i="4"/>
  <c r="CW118" i="4"/>
  <c r="CX118" i="4"/>
  <c r="CY118" i="4"/>
  <c r="CZ118" i="4"/>
  <c r="DA118" i="4"/>
  <c r="DB118" i="4"/>
  <c r="DC118" i="4"/>
  <c r="DD118" i="4"/>
  <c r="DE118" i="4"/>
  <c r="DF118" i="4"/>
  <c r="DG118" i="4"/>
  <c r="DH118" i="4"/>
  <c r="DI118" i="4"/>
  <c r="DJ118" i="4"/>
  <c r="DK118" i="4"/>
  <c r="DL118" i="4"/>
  <c r="DM118" i="4"/>
  <c r="DN118" i="4"/>
  <c r="DO118" i="4"/>
  <c r="DP118" i="4"/>
  <c r="DQ118" i="4"/>
  <c r="DR118" i="4"/>
  <c r="DS118" i="4"/>
  <c r="DT118" i="4"/>
  <c r="DU118" i="4"/>
  <c r="DV118" i="4"/>
  <c r="DW118" i="4"/>
  <c r="DX118" i="4"/>
  <c r="DY118" i="4"/>
  <c r="DZ118" i="4"/>
  <c r="EA118" i="4"/>
  <c r="EB118" i="4"/>
  <c r="EC118" i="4"/>
  <c r="ED118" i="4"/>
  <c r="EE118" i="4"/>
  <c r="EF118" i="4"/>
  <c r="EG118" i="4"/>
  <c r="EH118" i="4"/>
  <c r="EI118" i="4"/>
  <c r="BW119" i="4"/>
  <c r="BX119" i="4"/>
  <c r="BY119" i="4"/>
  <c r="BZ119" i="4"/>
  <c r="CA119" i="4"/>
  <c r="CB119" i="4"/>
  <c r="CC119" i="4"/>
  <c r="CD119" i="4"/>
  <c r="CE119" i="4"/>
  <c r="CF119" i="4"/>
  <c r="CG119" i="4"/>
  <c r="CH119" i="4"/>
  <c r="CI119" i="4"/>
  <c r="CJ119" i="4"/>
  <c r="CK119" i="4"/>
  <c r="CL119" i="4"/>
  <c r="CM119" i="4"/>
  <c r="CN119" i="4"/>
  <c r="CO119" i="4"/>
  <c r="CP119" i="4"/>
  <c r="CQ119" i="4"/>
  <c r="CR119" i="4"/>
  <c r="CS119" i="4"/>
  <c r="CT119" i="4"/>
  <c r="CU119" i="4"/>
  <c r="CV119" i="4"/>
  <c r="CW119" i="4"/>
  <c r="CX119" i="4"/>
  <c r="CY119" i="4"/>
  <c r="CZ119" i="4"/>
  <c r="DA119" i="4"/>
  <c r="DB119" i="4"/>
  <c r="DC119" i="4"/>
  <c r="DD119" i="4"/>
  <c r="DE119" i="4"/>
  <c r="DF119" i="4"/>
  <c r="DG119" i="4"/>
  <c r="DH119" i="4"/>
  <c r="DI119" i="4"/>
  <c r="DJ119" i="4"/>
  <c r="DK119" i="4"/>
  <c r="DL119" i="4"/>
  <c r="DM119" i="4"/>
  <c r="DN119" i="4"/>
  <c r="DO119" i="4"/>
  <c r="DP119" i="4"/>
  <c r="DQ119" i="4"/>
  <c r="DR119" i="4"/>
  <c r="DS119" i="4"/>
  <c r="DT119" i="4"/>
  <c r="DU119" i="4"/>
  <c r="DV119" i="4"/>
  <c r="DW119" i="4"/>
  <c r="DX119" i="4"/>
  <c r="DY119" i="4"/>
  <c r="DZ119" i="4"/>
  <c r="EA119" i="4"/>
  <c r="EB119" i="4"/>
  <c r="EC119" i="4"/>
  <c r="ED119" i="4"/>
  <c r="EE119" i="4"/>
  <c r="EF119" i="4"/>
  <c r="EG119" i="4"/>
  <c r="EH119" i="4"/>
  <c r="EI119" i="4"/>
  <c r="BW120" i="4"/>
  <c r="BX120" i="4"/>
  <c r="BY120" i="4"/>
  <c r="BZ120" i="4"/>
  <c r="CA120" i="4"/>
  <c r="CB120" i="4"/>
  <c r="CC120" i="4"/>
  <c r="CD120" i="4"/>
  <c r="CE120" i="4"/>
  <c r="CF120" i="4"/>
  <c r="CG120" i="4"/>
  <c r="CH120" i="4"/>
  <c r="CI120" i="4"/>
  <c r="CJ120" i="4"/>
  <c r="CK120" i="4"/>
  <c r="CL120" i="4"/>
  <c r="CM120" i="4"/>
  <c r="CN120" i="4"/>
  <c r="CO120" i="4"/>
  <c r="CP120" i="4"/>
  <c r="CQ120" i="4"/>
  <c r="CR120" i="4"/>
  <c r="CS120" i="4"/>
  <c r="CT120" i="4"/>
  <c r="CU120" i="4"/>
  <c r="CV120" i="4"/>
  <c r="CW120" i="4"/>
  <c r="CX120" i="4"/>
  <c r="CY120" i="4"/>
  <c r="CZ120" i="4"/>
  <c r="DA120" i="4"/>
  <c r="DB120" i="4"/>
  <c r="DC120" i="4"/>
  <c r="DD120" i="4"/>
  <c r="DE120" i="4"/>
  <c r="DF120" i="4"/>
  <c r="DG120" i="4"/>
  <c r="DH120" i="4"/>
  <c r="DI120" i="4"/>
  <c r="DJ120" i="4"/>
  <c r="DK120" i="4"/>
  <c r="DL120" i="4"/>
  <c r="DM120" i="4"/>
  <c r="DN120" i="4"/>
  <c r="DO120" i="4"/>
  <c r="DP120" i="4"/>
  <c r="DQ120" i="4"/>
  <c r="DR120" i="4"/>
  <c r="DS120" i="4"/>
  <c r="DT120" i="4"/>
  <c r="DU120" i="4"/>
  <c r="DV120" i="4"/>
  <c r="DW120" i="4"/>
  <c r="DX120" i="4"/>
  <c r="DY120" i="4"/>
  <c r="DZ120" i="4"/>
  <c r="EA120" i="4"/>
  <c r="EB120" i="4"/>
  <c r="EC120" i="4"/>
  <c r="ED120" i="4"/>
  <c r="EE120" i="4"/>
  <c r="EF120" i="4"/>
  <c r="EG120" i="4"/>
  <c r="EH120" i="4"/>
  <c r="EI120" i="4"/>
  <c r="BW121" i="4"/>
  <c r="BX121" i="4"/>
  <c r="BY121" i="4"/>
  <c r="BZ121" i="4"/>
  <c r="CA121" i="4"/>
  <c r="CB121" i="4"/>
  <c r="CC121" i="4"/>
  <c r="CD121" i="4"/>
  <c r="CE121" i="4"/>
  <c r="CF121" i="4"/>
  <c r="CG121" i="4"/>
  <c r="CH121" i="4"/>
  <c r="CI121" i="4"/>
  <c r="CJ121" i="4"/>
  <c r="CK121" i="4"/>
  <c r="CL121" i="4"/>
  <c r="CM121" i="4"/>
  <c r="CN121" i="4"/>
  <c r="CO121" i="4"/>
  <c r="CP121" i="4"/>
  <c r="CQ121" i="4"/>
  <c r="CR121" i="4"/>
  <c r="CS121" i="4"/>
  <c r="CT121" i="4"/>
  <c r="CU121" i="4"/>
  <c r="CV121" i="4"/>
  <c r="CW121" i="4"/>
  <c r="CX121" i="4"/>
  <c r="CY121" i="4"/>
  <c r="CZ121" i="4"/>
  <c r="DA121" i="4"/>
  <c r="DB121" i="4"/>
  <c r="DC121" i="4"/>
  <c r="DD121" i="4"/>
  <c r="DE121" i="4"/>
  <c r="DF121" i="4"/>
  <c r="DG121" i="4"/>
  <c r="DH121" i="4"/>
  <c r="DI121" i="4"/>
  <c r="DJ121" i="4"/>
  <c r="DK121" i="4"/>
  <c r="DL121" i="4"/>
  <c r="DM121" i="4"/>
  <c r="DN121" i="4"/>
  <c r="DO121" i="4"/>
  <c r="DP121" i="4"/>
  <c r="DQ121" i="4"/>
  <c r="DR121" i="4"/>
  <c r="DS121" i="4"/>
  <c r="DT121" i="4"/>
  <c r="DU121" i="4"/>
  <c r="DV121" i="4"/>
  <c r="DW121" i="4"/>
  <c r="DX121" i="4"/>
  <c r="DY121" i="4"/>
  <c r="DZ121" i="4"/>
  <c r="EA121" i="4"/>
  <c r="EB121" i="4"/>
  <c r="EC121" i="4"/>
  <c r="ED121" i="4"/>
  <c r="EE121" i="4"/>
  <c r="EF121" i="4"/>
  <c r="EG121" i="4"/>
  <c r="EH121" i="4"/>
  <c r="EI121" i="4"/>
  <c r="BW122" i="4"/>
  <c r="BX122" i="4"/>
  <c r="BY122" i="4"/>
  <c r="BZ122" i="4"/>
  <c r="CA122" i="4"/>
  <c r="CB122" i="4"/>
  <c r="CC122" i="4"/>
  <c r="CD122" i="4"/>
  <c r="CE122" i="4"/>
  <c r="CF122" i="4"/>
  <c r="CG122" i="4"/>
  <c r="CH122" i="4"/>
  <c r="CI122" i="4"/>
  <c r="CJ122" i="4"/>
  <c r="CK122" i="4"/>
  <c r="CL122" i="4"/>
  <c r="CM122" i="4"/>
  <c r="CN122" i="4"/>
  <c r="CO122" i="4"/>
  <c r="CP122" i="4"/>
  <c r="CQ122" i="4"/>
  <c r="CR122" i="4"/>
  <c r="CS122" i="4"/>
  <c r="CT122" i="4"/>
  <c r="CU122" i="4"/>
  <c r="CV122" i="4"/>
  <c r="CW122" i="4"/>
  <c r="CX122" i="4"/>
  <c r="CY122" i="4"/>
  <c r="CZ122" i="4"/>
  <c r="DA122" i="4"/>
  <c r="DB122" i="4"/>
  <c r="DC122" i="4"/>
  <c r="DD122" i="4"/>
  <c r="DE122" i="4"/>
  <c r="DF122" i="4"/>
  <c r="DG122" i="4"/>
  <c r="DH122" i="4"/>
  <c r="DI122" i="4"/>
  <c r="DJ122" i="4"/>
  <c r="DK122" i="4"/>
  <c r="DL122" i="4"/>
  <c r="DM122" i="4"/>
  <c r="DN122" i="4"/>
  <c r="DO122" i="4"/>
  <c r="DP122" i="4"/>
  <c r="DQ122" i="4"/>
  <c r="DR122" i="4"/>
  <c r="DS122" i="4"/>
  <c r="DT122" i="4"/>
  <c r="DU122" i="4"/>
  <c r="DV122" i="4"/>
  <c r="DW122" i="4"/>
  <c r="DX122" i="4"/>
  <c r="DY122" i="4"/>
  <c r="DZ122" i="4"/>
  <c r="EA122" i="4"/>
  <c r="EB122" i="4"/>
  <c r="EC122" i="4"/>
  <c r="ED122" i="4"/>
  <c r="EE122" i="4"/>
  <c r="EF122" i="4"/>
  <c r="EG122" i="4"/>
  <c r="EH122" i="4"/>
  <c r="EI122" i="4"/>
  <c r="BW123" i="4"/>
  <c r="BX123" i="4"/>
  <c r="BY123" i="4"/>
  <c r="BZ123" i="4"/>
  <c r="CA123" i="4"/>
  <c r="CB123" i="4"/>
  <c r="CC123" i="4"/>
  <c r="CD123" i="4"/>
  <c r="CE123" i="4"/>
  <c r="CF123" i="4"/>
  <c r="CG123" i="4"/>
  <c r="CH123" i="4"/>
  <c r="CI123" i="4"/>
  <c r="CJ123" i="4"/>
  <c r="CK123" i="4"/>
  <c r="CL123" i="4"/>
  <c r="CM123" i="4"/>
  <c r="CN123" i="4"/>
  <c r="CO123" i="4"/>
  <c r="CP123" i="4"/>
  <c r="CQ123" i="4"/>
  <c r="CR123" i="4"/>
  <c r="CS123" i="4"/>
  <c r="CT123" i="4"/>
  <c r="CU123" i="4"/>
  <c r="CV123" i="4"/>
  <c r="CW123" i="4"/>
  <c r="CX123" i="4"/>
  <c r="CY123" i="4"/>
  <c r="CZ123" i="4"/>
  <c r="DA123" i="4"/>
  <c r="DB123" i="4"/>
  <c r="DC123" i="4"/>
  <c r="DD123" i="4"/>
  <c r="DE123" i="4"/>
  <c r="DF123" i="4"/>
  <c r="DG123" i="4"/>
  <c r="DH123" i="4"/>
  <c r="DI123" i="4"/>
  <c r="DJ123" i="4"/>
  <c r="DK123" i="4"/>
  <c r="DL123" i="4"/>
  <c r="DM123" i="4"/>
  <c r="DN123" i="4"/>
  <c r="DO123" i="4"/>
  <c r="DP123" i="4"/>
  <c r="DQ123" i="4"/>
  <c r="DR123" i="4"/>
  <c r="DS123" i="4"/>
  <c r="DT123" i="4"/>
  <c r="DU123" i="4"/>
  <c r="DV123" i="4"/>
  <c r="DW123" i="4"/>
  <c r="DX123" i="4"/>
  <c r="DY123" i="4"/>
  <c r="DZ123" i="4"/>
  <c r="EA123" i="4"/>
  <c r="EB123" i="4"/>
  <c r="EC123" i="4"/>
  <c r="ED123" i="4"/>
  <c r="EE123" i="4"/>
  <c r="EF123" i="4"/>
  <c r="EG123" i="4"/>
  <c r="EH123" i="4"/>
  <c r="EI123" i="4"/>
  <c r="BW124" i="4"/>
  <c r="BX124" i="4"/>
  <c r="BY124" i="4"/>
  <c r="BZ124" i="4"/>
  <c r="CA124" i="4"/>
  <c r="CB124" i="4"/>
  <c r="CC124" i="4"/>
  <c r="CD124" i="4"/>
  <c r="CE124" i="4"/>
  <c r="CF124" i="4"/>
  <c r="CG124" i="4"/>
  <c r="CH124" i="4"/>
  <c r="CI124" i="4"/>
  <c r="CJ124" i="4"/>
  <c r="CK124" i="4"/>
  <c r="CL124" i="4"/>
  <c r="CM124" i="4"/>
  <c r="CN124" i="4"/>
  <c r="CO124" i="4"/>
  <c r="CP124" i="4"/>
  <c r="CQ124" i="4"/>
  <c r="CR124" i="4"/>
  <c r="CS124" i="4"/>
  <c r="CT124" i="4"/>
  <c r="CU124" i="4"/>
  <c r="CV124" i="4"/>
  <c r="CW124" i="4"/>
  <c r="CX124" i="4"/>
  <c r="CY124" i="4"/>
  <c r="CZ124" i="4"/>
  <c r="DA124" i="4"/>
  <c r="DB124" i="4"/>
  <c r="DC124" i="4"/>
  <c r="DD124" i="4"/>
  <c r="DE124" i="4"/>
  <c r="DF124" i="4"/>
  <c r="DG124" i="4"/>
  <c r="DH124" i="4"/>
  <c r="DI124" i="4"/>
  <c r="DJ124" i="4"/>
  <c r="DK124" i="4"/>
  <c r="DL124" i="4"/>
  <c r="DM124" i="4"/>
  <c r="DN124" i="4"/>
  <c r="DO124" i="4"/>
  <c r="DP124" i="4"/>
  <c r="DQ124" i="4"/>
  <c r="DR124" i="4"/>
  <c r="DS124" i="4"/>
  <c r="DT124" i="4"/>
  <c r="DU124" i="4"/>
  <c r="DV124" i="4"/>
  <c r="DW124" i="4"/>
  <c r="DX124" i="4"/>
  <c r="DY124" i="4"/>
  <c r="DZ124" i="4"/>
  <c r="EA124" i="4"/>
  <c r="EB124" i="4"/>
  <c r="EC124" i="4"/>
  <c r="ED124" i="4"/>
  <c r="EE124" i="4"/>
  <c r="EF124" i="4"/>
  <c r="EG124" i="4"/>
  <c r="EH124" i="4"/>
  <c r="EI124" i="4"/>
  <c r="BW125" i="4"/>
  <c r="BX125" i="4"/>
  <c r="BY125" i="4"/>
  <c r="BZ125" i="4"/>
  <c r="CA125" i="4"/>
  <c r="CB125" i="4"/>
  <c r="CC125" i="4"/>
  <c r="CD125" i="4"/>
  <c r="CE125" i="4"/>
  <c r="CF125" i="4"/>
  <c r="CG125" i="4"/>
  <c r="CH125" i="4"/>
  <c r="CI125" i="4"/>
  <c r="CJ125" i="4"/>
  <c r="CK125" i="4"/>
  <c r="CL125" i="4"/>
  <c r="CM125" i="4"/>
  <c r="CN125" i="4"/>
  <c r="CO125" i="4"/>
  <c r="CP125" i="4"/>
  <c r="CQ125" i="4"/>
  <c r="CR125" i="4"/>
  <c r="CS125" i="4"/>
  <c r="CT125" i="4"/>
  <c r="CU125" i="4"/>
  <c r="CV125" i="4"/>
  <c r="CW125" i="4"/>
  <c r="CX125" i="4"/>
  <c r="CY125" i="4"/>
  <c r="CZ125" i="4"/>
  <c r="DA125" i="4"/>
  <c r="DB125" i="4"/>
  <c r="DC125" i="4"/>
  <c r="DD125" i="4"/>
  <c r="DE125" i="4"/>
  <c r="DF125" i="4"/>
  <c r="DG125" i="4"/>
  <c r="DH125" i="4"/>
  <c r="DI125" i="4"/>
  <c r="DJ125" i="4"/>
  <c r="DK125" i="4"/>
  <c r="DL125" i="4"/>
  <c r="DM125" i="4"/>
  <c r="DN125" i="4"/>
  <c r="DO125" i="4"/>
  <c r="DP125" i="4"/>
  <c r="DQ125" i="4"/>
  <c r="DR125" i="4"/>
  <c r="DS125" i="4"/>
  <c r="DT125" i="4"/>
  <c r="DU125" i="4"/>
  <c r="DV125" i="4"/>
  <c r="DW125" i="4"/>
  <c r="DX125" i="4"/>
  <c r="DY125" i="4"/>
  <c r="DZ125" i="4"/>
  <c r="EA125" i="4"/>
  <c r="EB125" i="4"/>
  <c r="EC125" i="4"/>
  <c r="ED125" i="4"/>
  <c r="EE125" i="4"/>
  <c r="EF125" i="4"/>
  <c r="EG125" i="4"/>
  <c r="EH125" i="4"/>
  <c r="EI125" i="4"/>
  <c r="BW126" i="4"/>
  <c r="BX126" i="4"/>
  <c r="BY126" i="4"/>
  <c r="BZ126" i="4"/>
  <c r="CA126" i="4"/>
  <c r="CB126" i="4"/>
  <c r="CC126" i="4"/>
  <c r="CD126" i="4"/>
  <c r="CE126" i="4"/>
  <c r="CF126" i="4"/>
  <c r="CG126" i="4"/>
  <c r="CH126" i="4"/>
  <c r="CI126" i="4"/>
  <c r="CJ126" i="4"/>
  <c r="CK126" i="4"/>
  <c r="CL126" i="4"/>
  <c r="CM126" i="4"/>
  <c r="CN126" i="4"/>
  <c r="CO126" i="4"/>
  <c r="CP126" i="4"/>
  <c r="CQ126" i="4"/>
  <c r="CR126" i="4"/>
  <c r="CS126" i="4"/>
  <c r="CT126" i="4"/>
  <c r="CU126" i="4"/>
  <c r="CV126" i="4"/>
  <c r="CW126" i="4"/>
  <c r="CX126" i="4"/>
  <c r="CY126" i="4"/>
  <c r="CZ126" i="4"/>
  <c r="DA126" i="4"/>
  <c r="DB126" i="4"/>
  <c r="DC126" i="4"/>
  <c r="DD126" i="4"/>
  <c r="DE126" i="4"/>
  <c r="DF126" i="4"/>
  <c r="DG126" i="4"/>
  <c r="DH126" i="4"/>
  <c r="DI126" i="4"/>
  <c r="DJ126" i="4"/>
  <c r="DK126" i="4"/>
  <c r="DL126" i="4"/>
  <c r="DM126" i="4"/>
  <c r="DN126" i="4"/>
  <c r="DO126" i="4"/>
  <c r="DP126" i="4"/>
  <c r="DQ126" i="4"/>
  <c r="DR126" i="4"/>
  <c r="DS126" i="4"/>
  <c r="DT126" i="4"/>
  <c r="DU126" i="4"/>
  <c r="DV126" i="4"/>
  <c r="DW126" i="4"/>
  <c r="DX126" i="4"/>
  <c r="DY126" i="4"/>
  <c r="DZ126" i="4"/>
  <c r="EA126" i="4"/>
  <c r="EB126" i="4"/>
  <c r="EC126" i="4"/>
  <c r="ED126" i="4"/>
  <c r="EE126" i="4"/>
  <c r="EF126" i="4"/>
  <c r="EG126" i="4"/>
  <c r="EH126" i="4"/>
  <c r="EI126" i="4"/>
  <c r="BW127" i="4"/>
  <c r="BX127" i="4"/>
  <c r="BY127" i="4"/>
  <c r="BZ127" i="4"/>
  <c r="CA127" i="4"/>
  <c r="CB127" i="4"/>
  <c r="CC127" i="4"/>
  <c r="CD127" i="4"/>
  <c r="CE127" i="4"/>
  <c r="CF127" i="4"/>
  <c r="CG127" i="4"/>
  <c r="CH127" i="4"/>
  <c r="CI127" i="4"/>
  <c r="CJ127" i="4"/>
  <c r="CK127" i="4"/>
  <c r="CL127" i="4"/>
  <c r="CM127" i="4"/>
  <c r="CN127" i="4"/>
  <c r="CO127" i="4"/>
  <c r="CP127" i="4"/>
  <c r="CQ127" i="4"/>
  <c r="CR127" i="4"/>
  <c r="CS127" i="4"/>
  <c r="CT127" i="4"/>
  <c r="CU127" i="4"/>
  <c r="CV127" i="4"/>
  <c r="CW127" i="4"/>
  <c r="CX127" i="4"/>
  <c r="CY127" i="4"/>
  <c r="CZ127" i="4"/>
  <c r="DA127" i="4"/>
  <c r="DB127" i="4"/>
  <c r="DC127" i="4"/>
  <c r="DD127" i="4"/>
  <c r="DE127" i="4"/>
  <c r="DF127" i="4"/>
  <c r="DG127" i="4"/>
  <c r="DH127" i="4"/>
  <c r="DI127" i="4"/>
  <c r="DJ127" i="4"/>
  <c r="DK127" i="4"/>
  <c r="DL127" i="4"/>
  <c r="DM127" i="4"/>
  <c r="DN127" i="4"/>
  <c r="DO127" i="4"/>
  <c r="DP127" i="4"/>
  <c r="DQ127" i="4"/>
  <c r="DR127" i="4"/>
  <c r="DS127" i="4"/>
  <c r="DT127" i="4"/>
  <c r="DU127" i="4"/>
  <c r="DV127" i="4"/>
  <c r="DW127" i="4"/>
  <c r="DX127" i="4"/>
  <c r="DY127" i="4"/>
  <c r="DZ127" i="4"/>
  <c r="EA127" i="4"/>
  <c r="EB127" i="4"/>
  <c r="EC127" i="4"/>
  <c r="ED127" i="4"/>
  <c r="EE127" i="4"/>
  <c r="EF127" i="4"/>
  <c r="EG127" i="4"/>
  <c r="EH127" i="4"/>
  <c r="EI127" i="4"/>
  <c r="BW128" i="4"/>
  <c r="BX128" i="4"/>
  <c r="BY128" i="4"/>
  <c r="BZ128" i="4"/>
  <c r="CA128" i="4"/>
  <c r="CB128" i="4"/>
  <c r="CC128" i="4"/>
  <c r="CD128" i="4"/>
  <c r="CE128" i="4"/>
  <c r="CF128" i="4"/>
  <c r="CG128" i="4"/>
  <c r="CH128" i="4"/>
  <c r="CI128" i="4"/>
  <c r="CJ128" i="4"/>
  <c r="CK128" i="4"/>
  <c r="CL128" i="4"/>
  <c r="CM128" i="4"/>
  <c r="CN128" i="4"/>
  <c r="CO128" i="4"/>
  <c r="CP128" i="4"/>
  <c r="CQ128" i="4"/>
  <c r="CR128" i="4"/>
  <c r="CS128" i="4"/>
  <c r="CT128" i="4"/>
  <c r="CU128" i="4"/>
  <c r="CV128" i="4"/>
  <c r="CW128" i="4"/>
  <c r="CX128" i="4"/>
  <c r="CY128" i="4"/>
  <c r="CZ128" i="4"/>
  <c r="DA128" i="4"/>
  <c r="DB128" i="4"/>
  <c r="DC128" i="4"/>
  <c r="DD128" i="4"/>
  <c r="DE128" i="4"/>
  <c r="DF128" i="4"/>
  <c r="DG128" i="4"/>
  <c r="DH128" i="4"/>
  <c r="DI128" i="4"/>
  <c r="DJ128" i="4"/>
  <c r="DK128" i="4"/>
  <c r="DL128" i="4"/>
  <c r="DM128" i="4"/>
  <c r="DN128" i="4"/>
  <c r="DO128" i="4"/>
  <c r="DP128" i="4"/>
  <c r="DQ128" i="4"/>
  <c r="DR128" i="4"/>
  <c r="DS128" i="4"/>
  <c r="DT128" i="4"/>
  <c r="DU128" i="4"/>
  <c r="DV128" i="4"/>
  <c r="DW128" i="4"/>
  <c r="DX128" i="4"/>
  <c r="DY128" i="4"/>
  <c r="DZ128" i="4"/>
  <c r="EA128" i="4"/>
  <c r="EB128" i="4"/>
  <c r="EC128" i="4"/>
  <c r="ED128" i="4"/>
  <c r="EE128" i="4"/>
  <c r="EF128" i="4"/>
  <c r="EG128" i="4"/>
  <c r="EH128" i="4"/>
  <c r="EI128" i="4"/>
  <c r="BW129" i="4"/>
  <c r="BX129" i="4"/>
  <c r="BY129" i="4"/>
  <c r="BZ129" i="4"/>
  <c r="CA129" i="4"/>
  <c r="CB129" i="4"/>
  <c r="CC129" i="4"/>
  <c r="CD129" i="4"/>
  <c r="CE129" i="4"/>
  <c r="CF129" i="4"/>
  <c r="CG129" i="4"/>
  <c r="CH129" i="4"/>
  <c r="CI129" i="4"/>
  <c r="CJ129" i="4"/>
  <c r="CK129" i="4"/>
  <c r="CL129" i="4"/>
  <c r="CM129" i="4"/>
  <c r="CN129" i="4"/>
  <c r="CO129" i="4"/>
  <c r="CP129" i="4"/>
  <c r="CQ129" i="4"/>
  <c r="CR129" i="4"/>
  <c r="CS129" i="4"/>
  <c r="CT129" i="4"/>
  <c r="CU129" i="4"/>
  <c r="CV129" i="4"/>
  <c r="CW129" i="4"/>
  <c r="CX129" i="4"/>
  <c r="CY129" i="4"/>
  <c r="CZ129" i="4"/>
  <c r="DA129" i="4"/>
  <c r="DB129" i="4"/>
  <c r="DC129" i="4"/>
  <c r="DD129" i="4"/>
  <c r="DE129" i="4"/>
  <c r="DF129" i="4"/>
  <c r="DG129" i="4"/>
  <c r="DH129" i="4"/>
  <c r="DI129" i="4"/>
  <c r="DJ129" i="4"/>
  <c r="DK129" i="4"/>
  <c r="DL129" i="4"/>
  <c r="DM129" i="4"/>
  <c r="DN129" i="4"/>
  <c r="DO129" i="4"/>
  <c r="DP129" i="4"/>
  <c r="DQ129" i="4"/>
  <c r="DR129" i="4"/>
  <c r="DS129" i="4"/>
  <c r="DT129" i="4"/>
  <c r="DU129" i="4"/>
  <c r="DV129" i="4"/>
  <c r="DW129" i="4"/>
  <c r="DX129" i="4"/>
  <c r="DY129" i="4"/>
  <c r="DZ129" i="4"/>
  <c r="EA129" i="4"/>
  <c r="EB129" i="4"/>
  <c r="EC129" i="4"/>
  <c r="ED129" i="4"/>
  <c r="EE129" i="4"/>
  <c r="EF129" i="4"/>
  <c r="EG129" i="4"/>
  <c r="EH129" i="4"/>
  <c r="EI129" i="4"/>
  <c r="BW130" i="4"/>
  <c r="BX130" i="4"/>
  <c r="BY130" i="4"/>
  <c r="BZ130" i="4"/>
  <c r="CA130" i="4"/>
  <c r="CB130" i="4"/>
  <c r="CC130" i="4"/>
  <c r="CD130" i="4"/>
  <c r="CE130" i="4"/>
  <c r="CF130" i="4"/>
  <c r="CG130" i="4"/>
  <c r="CH130" i="4"/>
  <c r="CI130" i="4"/>
  <c r="CJ130" i="4"/>
  <c r="CK130" i="4"/>
  <c r="CL130" i="4"/>
  <c r="CM130" i="4"/>
  <c r="CN130" i="4"/>
  <c r="CO130" i="4"/>
  <c r="CP130" i="4"/>
  <c r="CQ130" i="4"/>
  <c r="CR130" i="4"/>
  <c r="CS130" i="4"/>
  <c r="CT130" i="4"/>
  <c r="CU130" i="4"/>
  <c r="CV130" i="4"/>
  <c r="CW130" i="4"/>
  <c r="CX130" i="4"/>
  <c r="CY130" i="4"/>
  <c r="CZ130" i="4"/>
  <c r="DA130" i="4"/>
  <c r="DB130" i="4"/>
  <c r="DC130" i="4"/>
  <c r="DD130" i="4"/>
  <c r="DE130" i="4"/>
  <c r="DF130" i="4"/>
  <c r="DG130" i="4"/>
  <c r="DH130" i="4"/>
  <c r="DI130" i="4"/>
  <c r="DJ130" i="4"/>
  <c r="DK130" i="4"/>
  <c r="DL130" i="4"/>
  <c r="DM130" i="4"/>
  <c r="DN130" i="4"/>
  <c r="DO130" i="4"/>
  <c r="DP130" i="4"/>
  <c r="DQ130" i="4"/>
  <c r="DR130" i="4"/>
  <c r="DS130" i="4"/>
  <c r="DT130" i="4"/>
  <c r="DU130" i="4"/>
  <c r="DV130" i="4"/>
  <c r="DW130" i="4"/>
  <c r="DX130" i="4"/>
  <c r="DY130" i="4"/>
  <c r="DZ130" i="4"/>
  <c r="EA130" i="4"/>
  <c r="EB130" i="4"/>
  <c r="EC130" i="4"/>
  <c r="ED130" i="4"/>
  <c r="EE130" i="4"/>
  <c r="EF130" i="4"/>
  <c r="EG130" i="4"/>
  <c r="EH130" i="4"/>
  <c r="EI130" i="4"/>
  <c r="BW131" i="4"/>
  <c r="BX131" i="4"/>
  <c r="BY131" i="4"/>
  <c r="BZ131" i="4"/>
  <c r="CA131" i="4"/>
  <c r="CB131" i="4"/>
  <c r="CC131" i="4"/>
  <c r="CD131" i="4"/>
  <c r="CE131" i="4"/>
  <c r="CF131" i="4"/>
  <c r="CG131" i="4"/>
  <c r="CH131" i="4"/>
  <c r="CI131" i="4"/>
  <c r="CJ131" i="4"/>
  <c r="CK131" i="4"/>
  <c r="CL131" i="4"/>
  <c r="CM131" i="4"/>
  <c r="CN131" i="4"/>
  <c r="CO131" i="4"/>
  <c r="CP131" i="4"/>
  <c r="CQ131" i="4"/>
  <c r="CR131" i="4"/>
  <c r="CS131" i="4"/>
  <c r="CT131" i="4"/>
  <c r="CU131" i="4"/>
  <c r="CV131" i="4"/>
  <c r="CW131" i="4"/>
  <c r="CX131" i="4"/>
  <c r="CY131" i="4"/>
  <c r="CZ131" i="4"/>
  <c r="DA131" i="4"/>
  <c r="DB131" i="4"/>
  <c r="DC131" i="4"/>
  <c r="DD131" i="4"/>
  <c r="DE131" i="4"/>
  <c r="DF131" i="4"/>
  <c r="DG131" i="4"/>
  <c r="DH131" i="4"/>
  <c r="DI131" i="4"/>
  <c r="DJ131" i="4"/>
  <c r="DK131" i="4"/>
  <c r="DL131" i="4"/>
  <c r="DM131" i="4"/>
  <c r="DN131" i="4"/>
  <c r="DO131" i="4"/>
  <c r="DP131" i="4"/>
  <c r="DQ131" i="4"/>
  <c r="DR131" i="4"/>
  <c r="DS131" i="4"/>
  <c r="DT131" i="4"/>
  <c r="DU131" i="4"/>
  <c r="DV131" i="4"/>
  <c r="DW131" i="4"/>
  <c r="DX131" i="4"/>
  <c r="DY131" i="4"/>
  <c r="DZ131" i="4"/>
  <c r="EA131" i="4"/>
  <c r="EB131" i="4"/>
  <c r="EC131" i="4"/>
  <c r="ED131" i="4"/>
  <c r="EE131" i="4"/>
  <c r="EF131" i="4"/>
  <c r="EG131" i="4"/>
  <c r="EH131" i="4"/>
  <c r="EI131" i="4"/>
  <c r="BW132" i="4"/>
  <c r="BX132" i="4"/>
  <c r="BY132" i="4"/>
  <c r="BZ132" i="4"/>
  <c r="CA132" i="4"/>
  <c r="CB132" i="4"/>
  <c r="CC132" i="4"/>
  <c r="CD132" i="4"/>
  <c r="CE132" i="4"/>
  <c r="CF132" i="4"/>
  <c r="CG132" i="4"/>
  <c r="CH132" i="4"/>
  <c r="CI132" i="4"/>
  <c r="CJ132" i="4"/>
  <c r="CK132" i="4"/>
  <c r="CL132" i="4"/>
  <c r="CM132" i="4"/>
  <c r="CN132" i="4"/>
  <c r="CO132" i="4"/>
  <c r="CP132" i="4"/>
  <c r="CQ132" i="4"/>
  <c r="CR132" i="4"/>
  <c r="CS132" i="4"/>
  <c r="CT132" i="4"/>
  <c r="CU132" i="4"/>
  <c r="CV132" i="4"/>
  <c r="CW132" i="4"/>
  <c r="CX132" i="4"/>
  <c r="CY132" i="4"/>
  <c r="CZ132" i="4"/>
  <c r="DA132" i="4"/>
  <c r="DB132" i="4"/>
  <c r="DC132" i="4"/>
  <c r="DD132" i="4"/>
  <c r="DE132" i="4"/>
  <c r="DF132" i="4"/>
  <c r="DG132" i="4"/>
  <c r="DH132" i="4"/>
  <c r="DI132" i="4"/>
  <c r="DJ132" i="4"/>
  <c r="DK132" i="4"/>
  <c r="DL132" i="4"/>
  <c r="DM132" i="4"/>
  <c r="DN132" i="4"/>
  <c r="DO132" i="4"/>
  <c r="DP132" i="4"/>
  <c r="DQ132" i="4"/>
  <c r="DR132" i="4"/>
  <c r="DS132" i="4"/>
  <c r="DT132" i="4"/>
  <c r="DU132" i="4"/>
  <c r="DV132" i="4"/>
  <c r="DW132" i="4"/>
  <c r="DX132" i="4"/>
  <c r="DY132" i="4"/>
  <c r="DZ132" i="4"/>
  <c r="EA132" i="4"/>
  <c r="EB132" i="4"/>
  <c r="EC132" i="4"/>
  <c r="ED132" i="4"/>
  <c r="EE132" i="4"/>
  <c r="EF132" i="4"/>
  <c r="EG132" i="4"/>
  <c r="EH132" i="4"/>
  <c r="EI132" i="4"/>
  <c r="BW133" i="4"/>
  <c r="BX133" i="4"/>
  <c r="BY133" i="4"/>
  <c r="BZ133" i="4"/>
  <c r="CA133" i="4"/>
  <c r="CB133" i="4"/>
  <c r="CC133" i="4"/>
  <c r="CD133" i="4"/>
  <c r="CE133" i="4"/>
  <c r="CF133" i="4"/>
  <c r="CG133" i="4"/>
  <c r="CH133" i="4"/>
  <c r="CI133" i="4"/>
  <c r="CJ133" i="4"/>
  <c r="CK133" i="4"/>
  <c r="CL133" i="4"/>
  <c r="CM133" i="4"/>
  <c r="CN133" i="4"/>
  <c r="CO133" i="4"/>
  <c r="CP133" i="4"/>
  <c r="CQ133" i="4"/>
  <c r="CR133" i="4"/>
  <c r="CS133" i="4"/>
  <c r="CT133" i="4"/>
  <c r="CU133" i="4"/>
  <c r="CV133" i="4"/>
  <c r="CW133" i="4"/>
  <c r="CX133" i="4"/>
  <c r="CY133" i="4"/>
  <c r="CZ133" i="4"/>
  <c r="DA133" i="4"/>
  <c r="DB133" i="4"/>
  <c r="DC133" i="4"/>
  <c r="DD133" i="4"/>
  <c r="DE133" i="4"/>
  <c r="DF133" i="4"/>
  <c r="DG133" i="4"/>
  <c r="DH133" i="4"/>
  <c r="DI133" i="4"/>
  <c r="DJ133" i="4"/>
  <c r="DK133" i="4"/>
  <c r="DL133" i="4"/>
  <c r="DM133" i="4"/>
  <c r="DN133" i="4"/>
  <c r="DO133" i="4"/>
  <c r="DP133" i="4"/>
  <c r="DQ133" i="4"/>
  <c r="DR133" i="4"/>
  <c r="DS133" i="4"/>
  <c r="DT133" i="4"/>
  <c r="DU133" i="4"/>
  <c r="DV133" i="4"/>
  <c r="DW133" i="4"/>
  <c r="DX133" i="4"/>
  <c r="DY133" i="4"/>
  <c r="DZ133" i="4"/>
  <c r="EA133" i="4"/>
  <c r="EB133" i="4"/>
  <c r="EC133" i="4"/>
  <c r="ED133" i="4"/>
  <c r="EE133" i="4"/>
  <c r="EF133" i="4"/>
  <c r="EG133" i="4"/>
  <c r="EH133" i="4"/>
  <c r="EI133" i="4"/>
  <c r="BX69" i="4"/>
  <c r="BY69" i="4"/>
  <c r="BZ69" i="4"/>
  <c r="CA69" i="4"/>
  <c r="CB69" i="4"/>
  <c r="CC69" i="4"/>
  <c r="CD69" i="4"/>
  <c r="CE69" i="4"/>
  <c r="CF69" i="4"/>
  <c r="CG69" i="4"/>
  <c r="CH69" i="4"/>
  <c r="CI69" i="4"/>
  <c r="CJ69" i="4"/>
  <c r="CK69" i="4"/>
  <c r="CL69" i="4"/>
  <c r="CM69" i="4"/>
  <c r="CN69" i="4"/>
  <c r="CO69" i="4"/>
  <c r="CP69" i="4"/>
  <c r="CQ69" i="4"/>
  <c r="CR69" i="4"/>
  <c r="CS69" i="4"/>
  <c r="CT69" i="4"/>
  <c r="CU69" i="4"/>
  <c r="CV69" i="4"/>
  <c r="CW69" i="4"/>
  <c r="CX69" i="4"/>
  <c r="CY69" i="4"/>
  <c r="CZ69" i="4"/>
  <c r="DA69" i="4"/>
  <c r="DB69" i="4"/>
  <c r="DC69" i="4"/>
  <c r="DD69" i="4"/>
  <c r="DE69" i="4"/>
  <c r="DF69" i="4"/>
  <c r="DG69" i="4"/>
  <c r="DH69" i="4"/>
  <c r="DI69" i="4"/>
  <c r="DJ69" i="4"/>
  <c r="DK69" i="4"/>
  <c r="DL69" i="4"/>
  <c r="DM69" i="4"/>
  <c r="DN69" i="4"/>
  <c r="DO69" i="4"/>
  <c r="DP69" i="4"/>
  <c r="DQ69" i="4"/>
  <c r="DR69" i="4"/>
  <c r="DS69" i="4"/>
  <c r="DT69" i="4"/>
  <c r="DU69" i="4"/>
  <c r="DV69" i="4"/>
  <c r="DW69" i="4"/>
  <c r="DX69" i="4"/>
  <c r="DY69" i="4"/>
  <c r="DZ69" i="4"/>
  <c r="EA69" i="4"/>
  <c r="EB69" i="4"/>
  <c r="EC69" i="4"/>
  <c r="ED69" i="4"/>
  <c r="EE69" i="4"/>
  <c r="EF69" i="4"/>
  <c r="EG69" i="4"/>
  <c r="EH69" i="4"/>
  <c r="EI69" i="4"/>
  <c r="BW69" i="4"/>
  <c r="BW3" i="4"/>
  <c r="BX3" i="4"/>
  <c r="BY3" i="4"/>
  <c r="BZ3" i="4"/>
  <c r="CA3" i="4"/>
  <c r="CB3" i="4"/>
  <c r="CC3" i="4"/>
  <c r="CD3" i="4"/>
  <c r="CE3" i="4"/>
  <c r="CF3" i="4"/>
  <c r="CG3" i="4"/>
  <c r="CH3" i="4"/>
  <c r="CI3" i="4"/>
  <c r="CJ3" i="4"/>
  <c r="CK3" i="4"/>
  <c r="CL3" i="4"/>
  <c r="CM3" i="4"/>
  <c r="CN3" i="4"/>
  <c r="CO3" i="4"/>
  <c r="CP3" i="4"/>
  <c r="CQ3" i="4"/>
  <c r="CR3" i="4"/>
  <c r="CS3" i="4"/>
  <c r="CT3" i="4"/>
  <c r="CU3" i="4"/>
  <c r="CV3" i="4"/>
  <c r="CW3" i="4"/>
  <c r="CX3" i="4"/>
  <c r="CY3" i="4"/>
  <c r="CZ3" i="4"/>
  <c r="DA3" i="4"/>
  <c r="DB3" i="4"/>
  <c r="DC3" i="4"/>
  <c r="DD3" i="4"/>
  <c r="DE3" i="4"/>
  <c r="DF3" i="4"/>
  <c r="DG3" i="4"/>
  <c r="DH3" i="4"/>
  <c r="DI3" i="4"/>
  <c r="DJ3" i="4"/>
  <c r="DK3" i="4"/>
  <c r="DL3" i="4"/>
  <c r="DM3" i="4"/>
  <c r="DN3" i="4"/>
  <c r="DO3" i="4"/>
  <c r="DP3" i="4"/>
  <c r="DQ3" i="4"/>
  <c r="DR3" i="4"/>
  <c r="DS3" i="4"/>
  <c r="DT3" i="4"/>
  <c r="DU3" i="4"/>
  <c r="DV3" i="4"/>
  <c r="DW3" i="4"/>
  <c r="DX3" i="4"/>
  <c r="DY3" i="4"/>
  <c r="DZ3" i="4"/>
  <c r="EA3" i="4"/>
  <c r="EB3" i="4"/>
  <c r="EC3" i="4"/>
  <c r="ED3" i="4"/>
  <c r="EE3" i="4"/>
  <c r="EF3" i="4"/>
  <c r="EG3" i="4"/>
  <c r="EH3" i="4"/>
  <c r="EI3" i="4"/>
  <c r="BW4" i="4"/>
  <c r="BX4" i="4"/>
  <c r="BY4" i="4"/>
  <c r="BZ4" i="4"/>
  <c r="CA4" i="4"/>
  <c r="CB4" i="4"/>
  <c r="CC4" i="4"/>
  <c r="CD4" i="4"/>
  <c r="CE4" i="4"/>
  <c r="CF4" i="4"/>
  <c r="CG4" i="4"/>
  <c r="CH4" i="4"/>
  <c r="CI4" i="4"/>
  <c r="CJ4" i="4"/>
  <c r="CK4" i="4"/>
  <c r="CL4" i="4"/>
  <c r="CM4" i="4"/>
  <c r="CN4" i="4"/>
  <c r="CO4" i="4"/>
  <c r="CP4" i="4"/>
  <c r="CQ4" i="4"/>
  <c r="CR4" i="4"/>
  <c r="CS4" i="4"/>
  <c r="CT4" i="4"/>
  <c r="CU4" i="4"/>
  <c r="CV4" i="4"/>
  <c r="CW4" i="4"/>
  <c r="CX4" i="4"/>
  <c r="CY4" i="4"/>
  <c r="CZ4" i="4"/>
  <c r="DA4" i="4"/>
  <c r="DB4" i="4"/>
  <c r="DC4" i="4"/>
  <c r="DD4" i="4"/>
  <c r="DE4" i="4"/>
  <c r="DF4" i="4"/>
  <c r="DG4" i="4"/>
  <c r="DH4" i="4"/>
  <c r="DI4" i="4"/>
  <c r="DJ4" i="4"/>
  <c r="DK4" i="4"/>
  <c r="DL4" i="4"/>
  <c r="DM4" i="4"/>
  <c r="DN4" i="4"/>
  <c r="DO4" i="4"/>
  <c r="DP4" i="4"/>
  <c r="DQ4" i="4"/>
  <c r="DR4" i="4"/>
  <c r="DS4" i="4"/>
  <c r="DT4" i="4"/>
  <c r="DU4" i="4"/>
  <c r="DV4" i="4"/>
  <c r="DW4" i="4"/>
  <c r="DX4" i="4"/>
  <c r="DY4" i="4"/>
  <c r="DZ4" i="4"/>
  <c r="EA4" i="4"/>
  <c r="EB4" i="4"/>
  <c r="EC4" i="4"/>
  <c r="ED4" i="4"/>
  <c r="EE4" i="4"/>
  <c r="EF4" i="4"/>
  <c r="EG4" i="4"/>
  <c r="EH4" i="4"/>
  <c r="EI4" i="4"/>
  <c r="BW5" i="4"/>
  <c r="BX5" i="4"/>
  <c r="BY5" i="4"/>
  <c r="BZ5" i="4"/>
  <c r="CA5" i="4"/>
  <c r="CB5" i="4"/>
  <c r="CC5" i="4"/>
  <c r="CD5" i="4"/>
  <c r="CE5" i="4"/>
  <c r="CF5" i="4"/>
  <c r="CG5" i="4"/>
  <c r="CH5" i="4"/>
  <c r="CI5" i="4"/>
  <c r="CJ5" i="4"/>
  <c r="CK5" i="4"/>
  <c r="CL5" i="4"/>
  <c r="CM5" i="4"/>
  <c r="CN5" i="4"/>
  <c r="CO5" i="4"/>
  <c r="CP5" i="4"/>
  <c r="CQ5" i="4"/>
  <c r="CR5" i="4"/>
  <c r="CS5" i="4"/>
  <c r="CT5" i="4"/>
  <c r="CU5" i="4"/>
  <c r="CV5" i="4"/>
  <c r="CW5" i="4"/>
  <c r="CX5" i="4"/>
  <c r="CY5" i="4"/>
  <c r="CZ5" i="4"/>
  <c r="DA5" i="4"/>
  <c r="DB5" i="4"/>
  <c r="DC5" i="4"/>
  <c r="DD5" i="4"/>
  <c r="DE5" i="4"/>
  <c r="DF5" i="4"/>
  <c r="DG5" i="4"/>
  <c r="DH5" i="4"/>
  <c r="DI5" i="4"/>
  <c r="DJ5" i="4"/>
  <c r="DK5" i="4"/>
  <c r="DL5" i="4"/>
  <c r="DM5" i="4"/>
  <c r="DN5" i="4"/>
  <c r="DO5" i="4"/>
  <c r="DP5" i="4"/>
  <c r="DQ5" i="4"/>
  <c r="DR5" i="4"/>
  <c r="DS5" i="4"/>
  <c r="DT5" i="4"/>
  <c r="DU5" i="4"/>
  <c r="DV5" i="4"/>
  <c r="DW5" i="4"/>
  <c r="DX5" i="4"/>
  <c r="DY5" i="4"/>
  <c r="DZ5" i="4"/>
  <c r="EA5" i="4"/>
  <c r="EB5" i="4"/>
  <c r="EC5" i="4"/>
  <c r="ED5" i="4"/>
  <c r="EE5" i="4"/>
  <c r="EF5" i="4"/>
  <c r="EG5" i="4"/>
  <c r="EH5" i="4"/>
  <c r="EI5" i="4"/>
  <c r="BW6" i="4"/>
  <c r="BX6" i="4"/>
  <c r="BY6" i="4"/>
  <c r="BZ6" i="4"/>
  <c r="CA6" i="4"/>
  <c r="CB6" i="4"/>
  <c r="CC6" i="4"/>
  <c r="CD6" i="4"/>
  <c r="CE6" i="4"/>
  <c r="CF6" i="4"/>
  <c r="CG6" i="4"/>
  <c r="CH6" i="4"/>
  <c r="CI6" i="4"/>
  <c r="CJ6" i="4"/>
  <c r="CK6" i="4"/>
  <c r="CL6" i="4"/>
  <c r="CM6" i="4"/>
  <c r="CN6" i="4"/>
  <c r="CO6" i="4"/>
  <c r="CP6" i="4"/>
  <c r="CQ6" i="4"/>
  <c r="CR6" i="4"/>
  <c r="CS6" i="4"/>
  <c r="CT6" i="4"/>
  <c r="CU6" i="4"/>
  <c r="CV6" i="4"/>
  <c r="CW6" i="4"/>
  <c r="CX6" i="4"/>
  <c r="CY6" i="4"/>
  <c r="CZ6" i="4"/>
  <c r="DA6" i="4"/>
  <c r="DB6" i="4"/>
  <c r="DC6" i="4"/>
  <c r="DD6" i="4"/>
  <c r="DE6" i="4"/>
  <c r="DF6" i="4"/>
  <c r="DG6" i="4"/>
  <c r="DH6" i="4"/>
  <c r="DI6" i="4"/>
  <c r="DJ6" i="4"/>
  <c r="DK6" i="4"/>
  <c r="DL6" i="4"/>
  <c r="DM6" i="4"/>
  <c r="DN6" i="4"/>
  <c r="DO6" i="4"/>
  <c r="DP6" i="4"/>
  <c r="DQ6" i="4"/>
  <c r="DR6" i="4"/>
  <c r="DS6" i="4"/>
  <c r="DT6" i="4"/>
  <c r="DU6" i="4"/>
  <c r="DV6" i="4"/>
  <c r="DW6" i="4"/>
  <c r="DX6" i="4"/>
  <c r="DY6" i="4"/>
  <c r="DZ6" i="4"/>
  <c r="EA6" i="4"/>
  <c r="EB6" i="4"/>
  <c r="EC6" i="4"/>
  <c r="ED6" i="4"/>
  <c r="EE6" i="4"/>
  <c r="EF6" i="4"/>
  <c r="EG6" i="4"/>
  <c r="EH6" i="4"/>
  <c r="EI6" i="4"/>
  <c r="BW7" i="4"/>
  <c r="BX7" i="4"/>
  <c r="BY7" i="4"/>
  <c r="BZ7" i="4"/>
  <c r="CA7" i="4"/>
  <c r="CB7" i="4"/>
  <c r="CC7" i="4"/>
  <c r="CD7" i="4"/>
  <c r="CE7" i="4"/>
  <c r="CF7" i="4"/>
  <c r="CG7" i="4"/>
  <c r="CH7" i="4"/>
  <c r="CI7" i="4"/>
  <c r="CJ7" i="4"/>
  <c r="CK7" i="4"/>
  <c r="CL7" i="4"/>
  <c r="CM7" i="4"/>
  <c r="CN7" i="4"/>
  <c r="CO7" i="4"/>
  <c r="CP7" i="4"/>
  <c r="CQ7" i="4"/>
  <c r="CR7" i="4"/>
  <c r="CS7" i="4"/>
  <c r="CT7" i="4"/>
  <c r="CU7" i="4"/>
  <c r="CV7" i="4"/>
  <c r="CW7" i="4"/>
  <c r="CX7" i="4"/>
  <c r="CY7" i="4"/>
  <c r="CZ7" i="4"/>
  <c r="DA7" i="4"/>
  <c r="DB7" i="4"/>
  <c r="DC7" i="4"/>
  <c r="DD7" i="4"/>
  <c r="DE7" i="4"/>
  <c r="DF7" i="4"/>
  <c r="DG7" i="4"/>
  <c r="DH7" i="4"/>
  <c r="DI7" i="4"/>
  <c r="DJ7" i="4"/>
  <c r="DK7" i="4"/>
  <c r="DL7" i="4"/>
  <c r="DM7" i="4"/>
  <c r="DN7" i="4"/>
  <c r="DO7" i="4"/>
  <c r="DP7" i="4"/>
  <c r="DQ7" i="4"/>
  <c r="DR7" i="4"/>
  <c r="DS7" i="4"/>
  <c r="DT7" i="4"/>
  <c r="DU7" i="4"/>
  <c r="DV7" i="4"/>
  <c r="DW7" i="4"/>
  <c r="DX7" i="4"/>
  <c r="DY7" i="4"/>
  <c r="DZ7" i="4"/>
  <c r="EA7" i="4"/>
  <c r="EB7" i="4"/>
  <c r="EC7" i="4"/>
  <c r="ED7" i="4"/>
  <c r="EE7" i="4"/>
  <c r="EF7" i="4"/>
  <c r="EG7" i="4"/>
  <c r="EH7" i="4"/>
  <c r="EI7" i="4"/>
  <c r="BW8" i="4"/>
  <c r="BX8" i="4"/>
  <c r="BY8" i="4"/>
  <c r="BZ8" i="4"/>
  <c r="CA8" i="4"/>
  <c r="CB8" i="4"/>
  <c r="CC8" i="4"/>
  <c r="CD8" i="4"/>
  <c r="CE8" i="4"/>
  <c r="CF8" i="4"/>
  <c r="CG8" i="4"/>
  <c r="CH8" i="4"/>
  <c r="CI8" i="4"/>
  <c r="CJ8" i="4"/>
  <c r="CK8" i="4"/>
  <c r="CL8" i="4"/>
  <c r="CM8" i="4"/>
  <c r="CN8" i="4"/>
  <c r="CO8" i="4"/>
  <c r="CP8" i="4"/>
  <c r="CQ8" i="4"/>
  <c r="CR8" i="4"/>
  <c r="CS8" i="4"/>
  <c r="CT8" i="4"/>
  <c r="CU8" i="4"/>
  <c r="CV8" i="4"/>
  <c r="CW8" i="4"/>
  <c r="CX8" i="4"/>
  <c r="CY8" i="4"/>
  <c r="CZ8" i="4"/>
  <c r="DA8" i="4"/>
  <c r="DB8" i="4"/>
  <c r="DC8" i="4"/>
  <c r="DD8" i="4"/>
  <c r="DE8" i="4"/>
  <c r="DF8" i="4"/>
  <c r="DG8" i="4"/>
  <c r="DH8" i="4"/>
  <c r="DI8" i="4"/>
  <c r="DJ8" i="4"/>
  <c r="DK8" i="4"/>
  <c r="DL8" i="4"/>
  <c r="DM8" i="4"/>
  <c r="DN8" i="4"/>
  <c r="DO8" i="4"/>
  <c r="DP8" i="4"/>
  <c r="DQ8" i="4"/>
  <c r="DR8" i="4"/>
  <c r="DS8" i="4"/>
  <c r="DT8" i="4"/>
  <c r="DU8" i="4"/>
  <c r="DV8" i="4"/>
  <c r="DW8" i="4"/>
  <c r="DX8" i="4"/>
  <c r="DY8" i="4"/>
  <c r="DZ8" i="4"/>
  <c r="EA8" i="4"/>
  <c r="EB8" i="4"/>
  <c r="EC8" i="4"/>
  <c r="ED8" i="4"/>
  <c r="EE8" i="4"/>
  <c r="EF8" i="4"/>
  <c r="EG8" i="4"/>
  <c r="EH8" i="4"/>
  <c r="EI8" i="4"/>
  <c r="BW9" i="4"/>
  <c r="BX9" i="4"/>
  <c r="BY9" i="4"/>
  <c r="BZ9" i="4"/>
  <c r="CA9" i="4"/>
  <c r="CB9" i="4"/>
  <c r="CC9" i="4"/>
  <c r="CD9" i="4"/>
  <c r="CE9" i="4"/>
  <c r="CF9" i="4"/>
  <c r="CG9" i="4"/>
  <c r="CH9" i="4"/>
  <c r="CI9" i="4"/>
  <c r="CJ9" i="4"/>
  <c r="CK9" i="4"/>
  <c r="CL9" i="4"/>
  <c r="CM9" i="4"/>
  <c r="CN9" i="4"/>
  <c r="CO9" i="4"/>
  <c r="CP9" i="4"/>
  <c r="CQ9" i="4"/>
  <c r="CR9" i="4"/>
  <c r="CS9" i="4"/>
  <c r="CT9" i="4"/>
  <c r="CU9" i="4"/>
  <c r="CV9" i="4"/>
  <c r="CW9" i="4"/>
  <c r="CX9" i="4"/>
  <c r="CY9" i="4"/>
  <c r="CZ9" i="4"/>
  <c r="DA9" i="4"/>
  <c r="DB9" i="4"/>
  <c r="DC9" i="4"/>
  <c r="DD9" i="4"/>
  <c r="DE9" i="4"/>
  <c r="DF9" i="4"/>
  <c r="DG9" i="4"/>
  <c r="DH9" i="4"/>
  <c r="DI9" i="4"/>
  <c r="DJ9" i="4"/>
  <c r="DK9" i="4"/>
  <c r="DL9" i="4"/>
  <c r="DM9" i="4"/>
  <c r="DN9" i="4"/>
  <c r="DO9" i="4"/>
  <c r="DP9" i="4"/>
  <c r="DQ9" i="4"/>
  <c r="DR9" i="4"/>
  <c r="DS9" i="4"/>
  <c r="DT9" i="4"/>
  <c r="DU9" i="4"/>
  <c r="DV9" i="4"/>
  <c r="DW9" i="4"/>
  <c r="DX9" i="4"/>
  <c r="DY9" i="4"/>
  <c r="DZ9" i="4"/>
  <c r="EA9" i="4"/>
  <c r="EB9" i="4"/>
  <c r="EC9" i="4"/>
  <c r="ED9" i="4"/>
  <c r="EE9" i="4"/>
  <c r="EF9" i="4"/>
  <c r="EG9" i="4"/>
  <c r="EH9" i="4"/>
  <c r="EI9" i="4"/>
  <c r="BW10" i="4"/>
  <c r="BX10" i="4"/>
  <c r="BY10" i="4"/>
  <c r="BZ10" i="4"/>
  <c r="CA10" i="4"/>
  <c r="CB10" i="4"/>
  <c r="CC10" i="4"/>
  <c r="CD10" i="4"/>
  <c r="CE10" i="4"/>
  <c r="CF10" i="4"/>
  <c r="CG10" i="4"/>
  <c r="CH10" i="4"/>
  <c r="CI10" i="4"/>
  <c r="CJ10" i="4"/>
  <c r="CK10" i="4"/>
  <c r="CL10" i="4"/>
  <c r="CM10" i="4"/>
  <c r="CN10" i="4"/>
  <c r="CO10" i="4"/>
  <c r="CP10" i="4"/>
  <c r="CQ10" i="4"/>
  <c r="CR10" i="4"/>
  <c r="CS10" i="4"/>
  <c r="CT10" i="4"/>
  <c r="CU10" i="4"/>
  <c r="CV10" i="4"/>
  <c r="CW10" i="4"/>
  <c r="CX10" i="4"/>
  <c r="CY10" i="4"/>
  <c r="CZ10" i="4"/>
  <c r="DA10" i="4"/>
  <c r="DB10" i="4"/>
  <c r="DC10" i="4"/>
  <c r="DD10" i="4"/>
  <c r="DE10" i="4"/>
  <c r="DF10" i="4"/>
  <c r="DG10" i="4"/>
  <c r="DH10" i="4"/>
  <c r="DI10" i="4"/>
  <c r="DJ10" i="4"/>
  <c r="DK10" i="4"/>
  <c r="DL10" i="4"/>
  <c r="DM10" i="4"/>
  <c r="DN10" i="4"/>
  <c r="DO10" i="4"/>
  <c r="DP10" i="4"/>
  <c r="DQ10" i="4"/>
  <c r="DR10" i="4"/>
  <c r="DS10" i="4"/>
  <c r="DT10" i="4"/>
  <c r="DU10" i="4"/>
  <c r="DV10" i="4"/>
  <c r="DW10" i="4"/>
  <c r="DX10" i="4"/>
  <c r="DY10" i="4"/>
  <c r="DZ10" i="4"/>
  <c r="EA10" i="4"/>
  <c r="EB10" i="4"/>
  <c r="EC10" i="4"/>
  <c r="ED10" i="4"/>
  <c r="EE10" i="4"/>
  <c r="EF10" i="4"/>
  <c r="EG10" i="4"/>
  <c r="EH10" i="4"/>
  <c r="EI10" i="4"/>
  <c r="BW11" i="4"/>
  <c r="BX11" i="4"/>
  <c r="BY11" i="4"/>
  <c r="BZ11" i="4"/>
  <c r="CA11" i="4"/>
  <c r="CB11" i="4"/>
  <c r="CC11" i="4"/>
  <c r="CD11" i="4"/>
  <c r="CE11" i="4"/>
  <c r="CF11" i="4"/>
  <c r="CG11" i="4"/>
  <c r="CH11" i="4"/>
  <c r="CI11" i="4"/>
  <c r="CJ11" i="4"/>
  <c r="CK11" i="4"/>
  <c r="CL11" i="4"/>
  <c r="CM11" i="4"/>
  <c r="CN11" i="4"/>
  <c r="CO11" i="4"/>
  <c r="CP11" i="4"/>
  <c r="CQ11" i="4"/>
  <c r="CR11" i="4"/>
  <c r="CS11" i="4"/>
  <c r="CT11" i="4"/>
  <c r="CU11" i="4"/>
  <c r="CV11" i="4"/>
  <c r="CW11" i="4"/>
  <c r="CX11" i="4"/>
  <c r="CY11" i="4"/>
  <c r="CZ11" i="4"/>
  <c r="DA11" i="4"/>
  <c r="DB11" i="4"/>
  <c r="DC11" i="4"/>
  <c r="DD11" i="4"/>
  <c r="DE11" i="4"/>
  <c r="DF11" i="4"/>
  <c r="DG11" i="4"/>
  <c r="DH11" i="4"/>
  <c r="DI11" i="4"/>
  <c r="DJ11" i="4"/>
  <c r="DK11" i="4"/>
  <c r="DL11" i="4"/>
  <c r="DM11" i="4"/>
  <c r="DN11" i="4"/>
  <c r="DO11" i="4"/>
  <c r="DP11" i="4"/>
  <c r="DQ11" i="4"/>
  <c r="DR11" i="4"/>
  <c r="DS11" i="4"/>
  <c r="DT11" i="4"/>
  <c r="DU11" i="4"/>
  <c r="DV11" i="4"/>
  <c r="DW11" i="4"/>
  <c r="DX11" i="4"/>
  <c r="DY11" i="4"/>
  <c r="DZ11" i="4"/>
  <c r="EA11" i="4"/>
  <c r="EB11" i="4"/>
  <c r="EC11" i="4"/>
  <c r="ED11" i="4"/>
  <c r="EE11" i="4"/>
  <c r="EF11" i="4"/>
  <c r="EG11" i="4"/>
  <c r="EH11" i="4"/>
  <c r="EI11" i="4"/>
  <c r="BW12" i="4"/>
  <c r="BX12" i="4"/>
  <c r="BY12" i="4"/>
  <c r="BZ12" i="4"/>
  <c r="CA12" i="4"/>
  <c r="CB12" i="4"/>
  <c r="CC12" i="4"/>
  <c r="CD12" i="4"/>
  <c r="CE12" i="4"/>
  <c r="CF12" i="4"/>
  <c r="CG12" i="4"/>
  <c r="CH12" i="4"/>
  <c r="CI12" i="4"/>
  <c r="CJ12" i="4"/>
  <c r="CK12" i="4"/>
  <c r="CL12" i="4"/>
  <c r="CM12" i="4"/>
  <c r="CN12" i="4"/>
  <c r="CO12" i="4"/>
  <c r="CP12" i="4"/>
  <c r="CQ12" i="4"/>
  <c r="CR12" i="4"/>
  <c r="CS12" i="4"/>
  <c r="CT12" i="4"/>
  <c r="CU12" i="4"/>
  <c r="CV12" i="4"/>
  <c r="CW12" i="4"/>
  <c r="CX12" i="4"/>
  <c r="CY12" i="4"/>
  <c r="CZ12" i="4"/>
  <c r="DA12" i="4"/>
  <c r="DB12" i="4"/>
  <c r="DC12" i="4"/>
  <c r="DD12" i="4"/>
  <c r="DE12" i="4"/>
  <c r="DF12" i="4"/>
  <c r="DG12" i="4"/>
  <c r="DH12" i="4"/>
  <c r="DI12" i="4"/>
  <c r="DJ12" i="4"/>
  <c r="DK12" i="4"/>
  <c r="DL12" i="4"/>
  <c r="DM12" i="4"/>
  <c r="DN12" i="4"/>
  <c r="DO12" i="4"/>
  <c r="DP12" i="4"/>
  <c r="DQ12" i="4"/>
  <c r="DR12" i="4"/>
  <c r="DS12" i="4"/>
  <c r="DT12" i="4"/>
  <c r="DU12" i="4"/>
  <c r="DV12" i="4"/>
  <c r="DW12" i="4"/>
  <c r="DX12" i="4"/>
  <c r="DY12" i="4"/>
  <c r="DZ12" i="4"/>
  <c r="EA12" i="4"/>
  <c r="EB12" i="4"/>
  <c r="EC12" i="4"/>
  <c r="ED12" i="4"/>
  <c r="EE12" i="4"/>
  <c r="EF12" i="4"/>
  <c r="EG12" i="4"/>
  <c r="EH12" i="4"/>
  <c r="EI12" i="4"/>
  <c r="BW13" i="4"/>
  <c r="BX13" i="4"/>
  <c r="BY13" i="4"/>
  <c r="BZ13" i="4"/>
  <c r="CA13" i="4"/>
  <c r="CB13" i="4"/>
  <c r="CC13" i="4"/>
  <c r="CD13" i="4"/>
  <c r="CE13" i="4"/>
  <c r="CF13" i="4"/>
  <c r="CG13" i="4"/>
  <c r="CH13" i="4"/>
  <c r="CI13" i="4"/>
  <c r="CJ13" i="4"/>
  <c r="CK13" i="4"/>
  <c r="CL13" i="4"/>
  <c r="CM13" i="4"/>
  <c r="CN13" i="4"/>
  <c r="CO13" i="4"/>
  <c r="CP13" i="4"/>
  <c r="CQ13" i="4"/>
  <c r="CR13" i="4"/>
  <c r="CS13" i="4"/>
  <c r="CT13" i="4"/>
  <c r="CU13" i="4"/>
  <c r="CV13" i="4"/>
  <c r="CW13" i="4"/>
  <c r="CX13" i="4"/>
  <c r="CY13" i="4"/>
  <c r="CZ13" i="4"/>
  <c r="DA13" i="4"/>
  <c r="DB13" i="4"/>
  <c r="DC13" i="4"/>
  <c r="DD13" i="4"/>
  <c r="DE13" i="4"/>
  <c r="DF13" i="4"/>
  <c r="DG13" i="4"/>
  <c r="DH13" i="4"/>
  <c r="DI13" i="4"/>
  <c r="DJ13" i="4"/>
  <c r="DK13" i="4"/>
  <c r="DL13" i="4"/>
  <c r="DM13" i="4"/>
  <c r="DN13" i="4"/>
  <c r="DO13" i="4"/>
  <c r="DP13" i="4"/>
  <c r="DQ13" i="4"/>
  <c r="DR13" i="4"/>
  <c r="DS13" i="4"/>
  <c r="DT13" i="4"/>
  <c r="DU13" i="4"/>
  <c r="DV13" i="4"/>
  <c r="DW13" i="4"/>
  <c r="DX13" i="4"/>
  <c r="DY13" i="4"/>
  <c r="DZ13" i="4"/>
  <c r="EA13" i="4"/>
  <c r="EB13" i="4"/>
  <c r="EC13" i="4"/>
  <c r="ED13" i="4"/>
  <c r="EE13" i="4"/>
  <c r="EF13" i="4"/>
  <c r="EG13" i="4"/>
  <c r="EH13" i="4"/>
  <c r="EI13" i="4"/>
  <c r="BW14" i="4"/>
  <c r="BX14" i="4"/>
  <c r="BY14" i="4"/>
  <c r="BZ14" i="4"/>
  <c r="CA14" i="4"/>
  <c r="CB14" i="4"/>
  <c r="CC14" i="4"/>
  <c r="CD14" i="4"/>
  <c r="CE14" i="4"/>
  <c r="CF14" i="4"/>
  <c r="CG14" i="4"/>
  <c r="CH14" i="4"/>
  <c r="CI14" i="4"/>
  <c r="CJ14" i="4"/>
  <c r="CK14" i="4"/>
  <c r="CL14" i="4"/>
  <c r="CM14" i="4"/>
  <c r="CN14" i="4"/>
  <c r="CO14" i="4"/>
  <c r="CP14" i="4"/>
  <c r="CQ14" i="4"/>
  <c r="CR14" i="4"/>
  <c r="CS14" i="4"/>
  <c r="CT14" i="4"/>
  <c r="CU14" i="4"/>
  <c r="CV14" i="4"/>
  <c r="CW14" i="4"/>
  <c r="CX14" i="4"/>
  <c r="CY14" i="4"/>
  <c r="CZ14" i="4"/>
  <c r="DA14" i="4"/>
  <c r="DB14" i="4"/>
  <c r="DC14" i="4"/>
  <c r="DD14" i="4"/>
  <c r="DE14" i="4"/>
  <c r="DF14" i="4"/>
  <c r="DG14" i="4"/>
  <c r="DH14" i="4"/>
  <c r="DI14" i="4"/>
  <c r="DJ14" i="4"/>
  <c r="DK14" i="4"/>
  <c r="DL14" i="4"/>
  <c r="DM14" i="4"/>
  <c r="DN14" i="4"/>
  <c r="DO14" i="4"/>
  <c r="DP14" i="4"/>
  <c r="DQ14" i="4"/>
  <c r="DR14" i="4"/>
  <c r="DS14" i="4"/>
  <c r="DT14" i="4"/>
  <c r="DU14" i="4"/>
  <c r="DV14" i="4"/>
  <c r="DW14" i="4"/>
  <c r="DX14" i="4"/>
  <c r="DY14" i="4"/>
  <c r="DZ14" i="4"/>
  <c r="EA14" i="4"/>
  <c r="EB14" i="4"/>
  <c r="EC14" i="4"/>
  <c r="ED14" i="4"/>
  <c r="EE14" i="4"/>
  <c r="EF14" i="4"/>
  <c r="EG14" i="4"/>
  <c r="EH14" i="4"/>
  <c r="EI14" i="4"/>
  <c r="BW15" i="4"/>
  <c r="BX15" i="4"/>
  <c r="BY15" i="4"/>
  <c r="BZ15" i="4"/>
  <c r="CA15" i="4"/>
  <c r="CB15" i="4"/>
  <c r="CC15" i="4"/>
  <c r="CD15" i="4"/>
  <c r="CE15" i="4"/>
  <c r="CF15" i="4"/>
  <c r="CG15" i="4"/>
  <c r="CH15" i="4"/>
  <c r="CI15" i="4"/>
  <c r="CJ15" i="4"/>
  <c r="CK15" i="4"/>
  <c r="CL15" i="4"/>
  <c r="CM15" i="4"/>
  <c r="CN15" i="4"/>
  <c r="CO15" i="4"/>
  <c r="CP15" i="4"/>
  <c r="CQ15" i="4"/>
  <c r="CR15" i="4"/>
  <c r="CS15" i="4"/>
  <c r="CT15" i="4"/>
  <c r="CU15" i="4"/>
  <c r="CV15" i="4"/>
  <c r="CW15" i="4"/>
  <c r="CX15" i="4"/>
  <c r="CY15" i="4"/>
  <c r="CZ15" i="4"/>
  <c r="DA15" i="4"/>
  <c r="DB15" i="4"/>
  <c r="DC15" i="4"/>
  <c r="DD15" i="4"/>
  <c r="DE15" i="4"/>
  <c r="DF15" i="4"/>
  <c r="DG15" i="4"/>
  <c r="DH15" i="4"/>
  <c r="DI15" i="4"/>
  <c r="DJ15" i="4"/>
  <c r="DK15" i="4"/>
  <c r="DL15" i="4"/>
  <c r="DM15" i="4"/>
  <c r="DN15" i="4"/>
  <c r="DO15" i="4"/>
  <c r="DP15" i="4"/>
  <c r="DQ15" i="4"/>
  <c r="DR15" i="4"/>
  <c r="DS15" i="4"/>
  <c r="DT15" i="4"/>
  <c r="DU15" i="4"/>
  <c r="DV15" i="4"/>
  <c r="DW15" i="4"/>
  <c r="DX15" i="4"/>
  <c r="DY15" i="4"/>
  <c r="DZ15" i="4"/>
  <c r="EA15" i="4"/>
  <c r="EB15" i="4"/>
  <c r="EC15" i="4"/>
  <c r="ED15" i="4"/>
  <c r="EE15" i="4"/>
  <c r="EF15" i="4"/>
  <c r="EG15" i="4"/>
  <c r="EH15" i="4"/>
  <c r="EI15" i="4"/>
  <c r="BW16" i="4"/>
  <c r="BX16" i="4"/>
  <c r="BY16" i="4"/>
  <c r="BZ16" i="4"/>
  <c r="CA16" i="4"/>
  <c r="CB16" i="4"/>
  <c r="CC16" i="4"/>
  <c r="CD16" i="4"/>
  <c r="CE16" i="4"/>
  <c r="CF16" i="4"/>
  <c r="CG16" i="4"/>
  <c r="CH16" i="4"/>
  <c r="CI16" i="4"/>
  <c r="CJ16" i="4"/>
  <c r="CK16" i="4"/>
  <c r="CL16" i="4"/>
  <c r="CM16" i="4"/>
  <c r="CN16" i="4"/>
  <c r="CO16" i="4"/>
  <c r="CP16" i="4"/>
  <c r="CQ16" i="4"/>
  <c r="CR16" i="4"/>
  <c r="CS16" i="4"/>
  <c r="CT16" i="4"/>
  <c r="CU16" i="4"/>
  <c r="CV16" i="4"/>
  <c r="CW16" i="4"/>
  <c r="CX16" i="4"/>
  <c r="CY16" i="4"/>
  <c r="CZ16" i="4"/>
  <c r="DA16" i="4"/>
  <c r="DB16" i="4"/>
  <c r="DC16" i="4"/>
  <c r="DD16" i="4"/>
  <c r="DE16" i="4"/>
  <c r="DF16" i="4"/>
  <c r="DG16" i="4"/>
  <c r="DH16" i="4"/>
  <c r="DI16" i="4"/>
  <c r="DJ16" i="4"/>
  <c r="DK16" i="4"/>
  <c r="DL16" i="4"/>
  <c r="DM16" i="4"/>
  <c r="DN16" i="4"/>
  <c r="DO16" i="4"/>
  <c r="DP16" i="4"/>
  <c r="DQ16" i="4"/>
  <c r="DR16" i="4"/>
  <c r="DS16" i="4"/>
  <c r="DT16" i="4"/>
  <c r="DU16" i="4"/>
  <c r="DV16" i="4"/>
  <c r="DW16" i="4"/>
  <c r="DX16" i="4"/>
  <c r="DY16" i="4"/>
  <c r="DZ16" i="4"/>
  <c r="EA16" i="4"/>
  <c r="EB16" i="4"/>
  <c r="EC16" i="4"/>
  <c r="ED16" i="4"/>
  <c r="EE16" i="4"/>
  <c r="EF16" i="4"/>
  <c r="EG16" i="4"/>
  <c r="EH16" i="4"/>
  <c r="EI16" i="4"/>
  <c r="BW17" i="4"/>
  <c r="BX17" i="4"/>
  <c r="BY17" i="4"/>
  <c r="BZ17" i="4"/>
  <c r="CA17" i="4"/>
  <c r="CB17" i="4"/>
  <c r="CC17" i="4"/>
  <c r="CD17" i="4"/>
  <c r="CE17" i="4"/>
  <c r="CF17" i="4"/>
  <c r="CG17" i="4"/>
  <c r="CH17" i="4"/>
  <c r="CI17" i="4"/>
  <c r="CJ17" i="4"/>
  <c r="CK17" i="4"/>
  <c r="CL17" i="4"/>
  <c r="CM17" i="4"/>
  <c r="CN17" i="4"/>
  <c r="CO17" i="4"/>
  <c r="CP17" i="4"/>
  <c r="CQ17" i="4"/>
  <c r="CR17" i="4"/>
  <c r="CS17" i="4"/>
  <c r="CT17" i="4"/>
  <c r="CU17" i="4"/>
  <c r="CV17" i="4"/>
  <c r="CW17" i="4"/>
  <c r="CX17" i="4"/>
  <c r="CY17" i="4"/>
  <c r="CZ17" i="4"/>
  <c r="DA17" i="4"/>
  <c r="DB17" i="4"/>
  <c r="DC17" i="4"/>
  <c r="DD17" i="4"/>
  <c r="DE17" i="4"/>
  <c r="DF17" i="4"/>
  <c r="DG17" i="4"/>
  <c r="DH17" i="4"/>
  <c r="DI17" i="4"/>
  <c r="DJ17" i="4"/>
  <c r="DK17" i="4"/>
  <c r="DL17" i="4"/>
  <c r="DM17" i="4"/>
  <c r="DN17" i="4"/>
  <c r="DO17" i="4"/>
  <c r="DP17" i="4"/>
  <c r="DQ17" i="4"/>
  <c r="DR17" i="4"/>
  <c r="DS17" i="4"/>
  <c r="DT17" i="4"/>
  <c r="DU17" i="4"/>
  <c r="DV17" i="4"/>
  <c r="DW17" i="4"/>
  <c r="DX17" i="4"/>
  <c r="DY17" i="4"/>
  <c r="DZ17" i="4"/>
  <c r="EA17" i="4"/>
  <c r="EB17" i="4"/>
  <c r="EC17" i="4"/>
  <c r="ED17" i="4"/>
  <c r="EE17" i="4"/>
  <c r="EF17" i="4"/>
  <c r="EG17" i="4"/>
  <c r="EH17" i="4"/>
  <c r="EI17" i="4"/>
  <c r="BW18" i="4"/>
  <c r="BX18" i="4"/>
  <c r="BY18" i="4"/>
  <c r="BZ18" i="4"/>
  <c r="CA18" i="4"/>
  <c r="CB18" i="4"/>
  <c r="CC18" i="4"/>
  <c r="CD18" i="4"/>
  <c r="CE18" i="4"/>
  <c r="CF18" i="4"/>
  <c r="CG18" i="4"/>
  <c r="CH18" i="4"/>
  <c r="CI18" i="4"/>
  <c r="CJ18" i="4"/>
  <c r="CK18" i="4"/>
  <c r="CL18" i="4"/>
  <c r="CM18" i="4"/>
  <c r="CN18" i="4"/>
  <c r="CO18" i="4"/>
  <c r="CP18" i="4"/>
  <c r="CQ18" i="4"/>
  <c r="CR18" i="4"/>
  <c r="CS18" i="4"/>
  <c r="CT18" i="4"/>
  <c r="CU18" i="4"/>
  <c r="CV18" i="4"/>
  <c r="CW18" i="4"/>
  <c r="CX18" i="4"/>
  <c r="CY18" i="4"/>
  <c r="CZ18" i="4"/>
  <c r="DA18" i="4"/>
  <c r="DB18" i="4"/>
  <c r="DC18" i="4"/>
  <c r="DD18" i="4"/>
  <c r="DE18" i="4"/>
  <c r="DF18" i="4"/>
  <c r="DG18" i="4"/>
  <c r="DH18" i="4"/>
  <c r="DI18" i="4"/>
  <c r="DJ18" i="4"/>
  <c r="DK18" i="4"/>
  <c r="DL18" i="4"/>
  <c r="DM18" i="4"/>
  <c r="DN18" i="4"/>
  <c r="DO18" i="4"/>
  <c r="DP18" i="4"/>
  <c r="DQ18" i="4"/>
  <c r="DR18" i="4"/>
  <c r="DS18" i="4"/>
  <c r="DT18" i="4"/>
  <c r="DU18" i="4"/>
  <c r="DV18" i="4"/>
  <c r="DW18" i="4"/>
  <c r="DX18" i="4"/>
  <c r="DY18" i="4"/>
  <c r="DZ18" i="4"/>
  <c r="EA18" i="4"/>
  <c r="EB18" i="4"/>
  <c r="EC18" i="4"/>
  <c r="ED18" i="4"/>
  <c r="EE18" i="4"/>
  <c r="EF18" i="4"/>
  <c r="EG18" i="4"/>
  <c r="EH18" i="4"/>
  <c r="EI18" i="4"/>
  <c r="BW19" i="4"/>
  <c r="BX19" i="4"/>
  <c r="BY19" i="4"/>
  <c r="BZ19" i="4"/>
  <c r="CA19" i="4"/>
  <c r="CB19" i="4"/>
  <c r="CC19" i="4"/>
  <c r="CD19" i="4"/>
  <c r="CE19" i="4"/>
  <c r="CF19" i="4"/>
  <c r="CG19" i="4"/>
  <c r="CH19" i="4"/>
  <c r="CI19" i="4"/>
  <c r="CJ19" i="4"/>
  <c r="CK19" i="4"/>
  <c r="CL19" i="4"/>
  <c r="CM19" i="4"/>
  <c r="CN19" i="4"/>
  <c r="CO19" i="4"/>
  <c r="CP19" i="4"/>
  <c r="CQ19" i="4"/>
  <c r="CR19" i="4"/>
  <c r="CS19" i="4"/>
  <c r="CT19" i="4"/>
  <c r="CU19" i="4"/>
  <c r="CV19" i="4"/>
  <c r="CW19" i="4"/>
  <c r="CX19" i="4"/>
  <c r="CY19" i="4"/>
  <c r="CZ19" i="4"/>
  <c r="DA19" i="4"/>
  <c r="DB19" i="4"/>
  <c r="DC19" i="4"/>
  <c r="DD19" i="4"/>
  <c r="DE19" i="4"/>
  <c r="DF19" i="4"/>
  <c r="DG19" i="4"/>
  <c r="DH19" i="4"/>
  <c r="DI19" i="4"/>
  <c r="DJ19" i="4"/>
  <c r="DK19" i="4"/>
  <c r="DL19" i="4"/>
  <c r="DM19" i="4"/>
  <c r="DN19" i="4"/>
  <c r="DO19" i="4"/>
  <c r="DP19" i="4"/>
  <c r="DQ19" i="4"/>
  <c r="DR19" i="4"/>
  <c r="DS19" i="4"/>
  <c r="DT19" i="4"/>
  <c r="DU19" i="4"/>
  <c r="DV19" i="4"/>
  <c r="DW19" i="4"/>
  <c r="DX19" i="4"/>
  <c r="DY19" i="4"/>
  <c r="DZ19" i="4"/>
  <c r="EA19" i="4"/>
  <c r="EB19" i="4"/>
  <c r="EC19" i="4"/>
  <c r="ED19" i="4"/>
  <c r="EE19" i="4"/>
  <c r="EF19" i="4"/>
  <c r="EG19" i="4"/>
  <c r="EH19" i="4"/>
  <c r="EI19" i="4"/>
  <c r="BW20" i="4"/>
  <c r="BX20" i="4"/>
  <c r="BY20" i="4"/>
  <c r="BZ20" i="4"/>
  <c r="CA20" i="4"/>
  <c r="CB20" i="4"/>
  <c r="CC20" i="4"/>
  <c r="CD20" i="4"/>
  <c r="CE20" i="4"/>
  <c r="CF20" i="4"/>
  <c r="CG20" i="4"/>
  <c r="CH20" i="4"/>
  <c r="CI20" i="4"/>
  <c r="CJ20" i="4"/>
  <c r="CK20" i="4"/>
  <c r="CL20" i="4"/>
  <c r="CM20" i="4"/>
  <c r="CN20" i="4"/>
  <c r="CO20" i="4"/>
  <c r="CP20" i="4"/>
  <c r="CQ20" i="4"/>
  <c r="CR20" i="4"/>
  <c r="CS20" i="4"/>
  <c r="CT20" i="4"/>
  <c r="CU20" i="4"/>
  <c r="CV20" i="4"/>
  <c r="CW20" i="4"/>
  <c r="CX20" i="4"/>
  <c r="CY20" i="4"/>
  <c r="CZ20" i="4"/>
  <c r="DA20" i="4"/>
  <c r="DB20" i="4"/>
  <c r="DC20" i="4"/>
  <c r="DD20" i="4"/>
  <c r="DE20" i="4"/>
  <c r="DF20" i="4"/>
  <c r="DG20" i="4"/>
  <c r="DH20" i="4"/>
  <c r="DI20" i="4"/>
  <c r="DJ20" i="4"/>
  <c r="DK20" i="4"/>
  <c r="DL20" i="4"/>
  <c r="DM20" i="4"/>
  <c r="DN20" i="4"/>
  <c r="DO20" i="4"/>
  <c r="DP20" i="4"/>
  <c r="DQ20" i="4"/>
  <c r="DR20" i="4"/>
  <c r="DS20" i="4"/>
  <c r="DT20" i="4"/>
  <c r="DU20" i="4"/>
  <c r="DV20" i="4"/>
  <c r="DW20" i="4"/>
  <c r="DX20" i="4"/>
  <c r="DY20" i="4"/>
  <c r="DZ20" i="4"/>
  <c r="EA20" i="4"/>
  <c r="EB20" i="4"/>
  <c r="EC20" i="4"/>
  <c r="ED20" i="4"/>
  <c r="EE20" i="4"/>
  <c r="EF20" i="4"/>
  <c r="EG20" i="4"/>
  <c r="EH20" i="4"/>
  <c r="EI20" i="4"/>
  <c r="BW21" i="4"/>
  <c r="BX21" i="4"/>
  <c r="BY21" i="4"/>
  <c r="BZ21" i="4"/>
  <c r="CA21" i="4"/>
  <c r="CB21" i="4"/>
  <c r="CC21" i="4"/>
  <c r="CD21" i="4"/>
  <c r="CE21" i="4"/>
  <c r="CF21" i="4"/>
  <c r="CG21" i="4"/>
  <c r="CH21" i="4"/>
  <c r="CI21" i="4"/>
  <c r="CJ21" i="4"/>
  <c r="CK21" i="4"/>
  <c r="CL21" i="4"/>
  <c r="CM21" i="4"/>
  <c r="CN21" i="4"/>
  <c r="CO21" i="4"/>
  <c r="CP21" i="4"/>
  <c r="CQ21" i="4"/>
  <c r="CR21" i="4"/>
  <c r="CS21" i="4"/>
  <c r="CT21" i="4"/>
  <c r="CU21" i="4"/>
  <c r="CV21" i="4"/>
  <c r="CW21" i="4"/>
  <c r="CX21" i="4"/>
  <c r="CY21" i="4"/>
  <c r="CZ21" i="4"/>
  <c r="DA21" i="4"/>
  <c r="DB21" i="4"/>
  <c r="DC21" i="4"/>
  <c r="DD21" i="4"/>
  <c r="DE21" i="4"/>
  <c r="DF21" i="4"/>
  <c r="DG21" i="4"/>
  <c r="DH21" i="4"/>
  <c r="DI21" i="4"/>
  <c r="DJ21" i="4"/>
  <c r="DK21" i="4"/>
  <c r="DL21" i="4"/>
  <c r="DM21" i="4"/>
  <c r="DN21" i="4"/>
  <c r="DO21" i="4"/>
  <c r="DP21" i="4"/>
  <c r="DQ21" i="4"/>
  <c r="DR21" i="4"/>
  <c r="DS21" i="4"/>
  <c r="DT21" i="4"/>
  <c r="DU21" i="4"/>
  <c r="DV21" i="4"/>
  <c r="DW21" i="4"/>
  <c r="DX21" i="4"/>
  <c r="DY21" i="4"/>
  <c r="DZ21" i="4"/>
  <c r="EA21" i="4"/>
  <c r="EB21" i="4"/>
  <c r="EC21" i="4"/>
  <c r="ED21" i="4"/>
  <c r="EE21" i="4"/>
  <c r="EF21" i="4"/>
  <c r="EG21" i="4"/>
  <c r="EH21" i="4"/>
  <c r="EI21" i="4"/>
  <c r="BW22" i="4"/>
  <c r="BX22" i="4"/>
  <c r="BY22" i="4"/>
  <c r="BZ22" i="4"/>
  <c r="CA22" i="4"/>
  <c r="CB22" i="4"/>
  <c r="CC22" i="4"/>
  <c r="CD22" i="4"/>
  <c r="CE22" i="4"/>
  <c r="CF22" i="4"/>
  <c r="CG22" i="4"/>
  <c r="CH22" i="4"/>
  <c r="CI22" i="4"/>
  <c r="CJ22" i="4"/>
  <c r="CK22" i="4"/>
  <c r="CL22" i="4"/>
  <c r="CM22" i="4"/>
  <c r="CN22" i="4"/>
  <c r="CO22" i="4"/>
  <c r="CP22" i="4"/>
  <c r="CQ22" i="4"/>
  <c r="CR22" i="4"/>
  <c r="CS22" i="4"/>
  <c r="CT22" i="4"/>
  <c r="CU22" i="4"/>
  <c r="CV22" i="4"/>
  <c r="CW22" i="4"/>
  <c r="CX22" i="4"/>
  <c r="CY22" i="4"/>
  <c r="CZ22" i="4"/>
  <c r="DA22" i="4"/>
  <c r="DB22" i="4"/>
  <c r="DC22" i="4"/>
  <c r="DD22" i="4"/>
  <c r="DE22" i="4"/>
  <c r="DF22" i="4"/>
  <c r="DG22" i="4"/>
  <c r="DH22" i="4"/>
  <c r="DI22" i="4"/>
  <c r="DJ22" i="4"/>
  <c r="DK22" i="4"/>
  <c r="DL22" i="4"/>
  <c r="DM22" i="4"/>
  <c r="DN22" i="4"/>
  <c r="DO22" i="4"/>
  <c r="DP22" i="4"/>
  <c r="DQ22" i="4"/>
  <c r="DR22" i="4"/>
  <c r="DS22" i="4"/>
  <c r="DT22" i="4"/>
  <c r="DU22" i="4"/>
  <c r="DV22" i="4"/>
  <c r="DW22" i="4"/>
  <c r="DX22" i="4"/>
  <c r="DY22" i="4"/>
  <c r="DZ22" i="4"/>
  <c r="EA22" i="4"/>
  <c r="EB22" i="4"/>
  <c r="EC22" i="4"/>
  <c r="ED22" i="4"/>
  <c r="EE22" i="4"/>
  <c r="EF22" i="4"/>
  <c r="EG22" i="4"/>
  <c r="EH22" i="4"/>
  <c r="EI22" i="4"/>
  <c r="BW23" i="4"/>
  <c r="BX23" i="4"/>
  <c r="BY23" i="4"/>
  <c r="BZ23" i="4"/>
  <c r="CA23" i="4"/>
  <c r="CB23" i="4"/>
  <c r="CC23" i="4"/>
  <c r="CD23" i="4"/>
  <c r="CE23" i="4"/>
  <c r="CF23" i="4"/>
  <c r="CG23" i="4"/>
  <c r="CH23" i="4"/>
  <c r="CI23" i="4"/>
  <c r="CJ23" i="4"/>
  <c r="CK23" i="4"/>
  <c r="CL23" i="4"/>
  <c r="CM23" i="4"/>
  <c r="CN23" i="4"/>
  <c r="CO23" i="4"/>
  <c r="CP23" i="4"/>
  <c r="CQ23" i="4"/>
  <c r="CR23" i="4"/>
  <c r="CS23" i="4"/>
  <c r="CT23" i="4"/>
  <c r="CU23" i="4"/>
  <c r="CV23" i="4"/>
  <c r="CW23" i="4"/>
  <c r="CX23" i="4"/>
  <c r="CY23" i="4"/>
  <c r="CZ23" i="4"/>
  <c r="DA23" i="4"/>
  <c r="DB23" i="4"/>
  <c r="DC23" i="4"/>
  <c r="DD23" i="4"/>
  <c r="DE23" i="4"/>
  <c r="DF23" i="4"/>
  <c r="DG23" i="4"/>
  <c r="DH23" i="4"/>
  <c r="DI23" i="4"/>
  <c r="DJ23" i="4"/>
  <c r="DK23" i="4"/>
  <c r="DL23" i="4"/>
  <c r="DM23" i="4"/>
  <c r="DN23" i="4"/>
  <c r="DO23" i="4"/>
  <c r="DP23" i="4"/>
  <c r="DQ23" i="4"/>
  <c r="DR23" i="4"/>
  <c r="DS23" i="4"/>
  <c r="DT23" i="4"/>
  <c r="DU23" i="4"/>
  <c r="DV23" i="4"/>
  <c r="DW23" i="4"/>
  <c r="DX23" i="4"/>
  <c r="DY23" i="4"/>
  <c r="DZ23" i="4"/>
  <c r="EA23" i="4"/>
  <c r="EB23" i="4"/>
  <c r="EC23" i="4"/>
  <c r="ED23" i="4"/>
  <c r="EE23" i="4"/>
  <c r="EF23" i="4"/>
  <c r="EG23" i="4"/>
  <c r="EH23" i="4"/>
  <c r="EI23" i="4"/>
  <c r="BW24" i="4"/>
  <c r="BX24" i="4"/>
  <c r="BY24" i="4"/>
  <c r="BZ24" i="4"/>
  <c r="CA24" i="4"/>
  <c r="CB24" i="4"/>
  <c r="CC24" i="4"/>
  <c r="CD24" i="4"/>
  <c r="CE24" i="4"/>
  <c r="CF24" i="4"/>
  <c r="CG24" i="4"/>
  <c r="CH24" i="4"/>
  <c r="CI24" i="4"/>
  <c r="CJ24" i="4"/>
  <c r="CK24" i="4"/>
  <c r="CL24" i="4"/>
  <c r="CM24" i="4"/>
  <c r="CN24" i="4"/>
  <c r="CO24" i="4"/>
  <c r="CP24" i="4"/>
  <c r="CQ24" i="4"/>
  <c r="CR24" i="4"/>
  <c r="CS24" i="4"/>
  <c r="CT24" i="4"/>
  <c r="CU24" i="4"/>
  <c r="CV24" i="4"/>
  <c r="CW24" i="4"/>
  <c r="CX24" i="4"/>
  <c r="CY24" i="4"/>
  <c r="CZ24" i="4"/>
  <c r="DA24" i="4"/>
  <c r="DB24" i="4"/>
  <c r="DC24" i="4"/>
  <c r="DD24" i="4"/>
  <c r="DE24" i="4"/>
  <c r="DF24" i="4"/>
  <c r="DG24" i="4"/>
  <c r="DH24" i="4"/>
  <c r="DI24" i="4"/>
  <c r="DJ24" i="4"/>
  <c r="DK24" i="4"/>
  <c r="DL24" i="4"/>
  <c r="DM24" i="4"/>
  <c r="DN24" i="4"/>
  <c r="DO24" i="4"/>
  <c r="DP24" i="4"/>
  <c r="DQ24" i="4"/>
  <c r="DR24" i="4"/>
  <c r="DS24" i="4"/>
  <c r="DT24" i="4"/>
  <c r="DU24" i="4"/>
  <c r="DV24" i="4"/>
  <c r="DW24" i="4"/>
  <c r="DX24" i="4"/>
  <c r="DY24" i="4"/>
  <c r="DZ24" i="4"/>
  <c r="EA24" i="4"/>
  <c r="EB24" i="4"/>
  <c r="EC24" i="4"/>
  <c r="ED24" i="4"/>
  <c r="EE24" i="4"/>
  <c r="EF24" i="4"/>
  <c r="EG24" i="4"/>
  <c r="EH24" i="4"/>
  <c r="EI24" i="4"/>
  <c r="BW25" i="4"/>
  <c r="BX25" i="4"/>
  <c r="BY25" i="4"/>
  <c r="BZ25" i="4"/>
  <c r="CA25" i="4"/>
  <c r="CB25" i="4"/>
  <c r="CC25" i="4"/>
  <c r="CD25" i="4"/>
  <c r="CE25" i="4"/>
  <c r="CF25" i="4"/>
  <c r="CG25" i="4"/>
  <c r="CH25" i="4"/>
  <c r="CI25" i="4"/>
  <c r="CJ25" i="4"/>
  <c r="CK25" i="4"/>
  <c r="CL25" i="4"/>
  <c r="CM25" i="4"/>
  <c r="CN25" i="4"/>
  <c r="CO25" i="4"/>
  <c r="CP25" i="4"/>
  <c r="CQ25" i="4"/>
  <c r="CR25" i="4"/>
  <c r="CS25" i="4"/>
  <c r="CT25" i="4"/>
  <c r="CU25" i="4"/>
  <c r="CV25" i="4"/>
  <c r="CW25" i="4"/>
  <c r="CX25" i="4"/>
  <c r="CY25" i="4"/>
  <c r="CZ25" i="4"/>
  <c r="DA25" i="4"/>
  <c r="DB25" i="4"/>
  <c r="DC25" i="4"/>
  <c r="DD25" i="4"/>
  <c r="DE25" i="4"/>
  <c r="DF25" i="4"/>
  <c r="DG25" i="4"/>
  <c r="DH25" i="4"/>
  <c r="DI25" i="4"/>
  <c r="DJ25" i="4"/>
  <c r="DK25" i="4"/>
  <c r="DL25" i="4"/>
  <c r="DM25" i="4"/>
  <c r="DN25" i="4"/>
  <c r="DO25" i="4"/>
  <c r="DP25" i="4"/>
  <c r="DQ25" i="4"/>
  <c r="DR25" i="4"/>
  <c r="DS25" i="4"/>
  <c r="DT25" i="4"/>
  <c r="DU25" i="4"/>
  <c r="DV25" i="4"/>
  <c r="DW25" i="4"/>
  <c r="DX25" i="4"/>
  <c r="DY25" i="4"/>
  <c r="DZ25" i="4"/>
  <c r="EA25" i="4"/>
  <c r="EB25" i="4"/>
  <c r="EC25" i="4"/>
  <c r="ED25" i="4"/>
  <c r="EE25" i="4"/>
  <c r="EF25" i="4"/>
  <c r="EG25" i="4"/>
  <c r="EH25" i="4"/>
  <c r="EI25" i="4"/>
  <c r="BW26" i="4"/>
  <c r="BX26" i="4"/>
  <c r="BY26" i="4"/>
  <c r="BZ26" i="4"/>
  <c r="CA26" i="4"/>
  <c r="CB26" i="4"/>
  <c r="CC26" i="4"/>
  <c r="CD26" i="4"/>
  <c r="CE26" i="4"/>
  <c r="CF26" i="4"/>
  <c r="CG26" i="4"/>
  <c r="CH26" i="4"/>
  <c r="CI26" i="4"/>
  <c r="CJ26" i="4"/>
  <c r="CK26" i="4"/>
  <c r="CL26" i="4"/>
  <c r="CM26" i="4"/>
  <c r="CN26" i="4"/>
  <c r="CO26" i="4"/>
  <c r="CP26" i="4"/>
  <c r="CQ26" i="4"/>
  <c r="CR26" i="4"/>
  <c r="CS26" i="4"/>
  <c r="CT26" i="4"/>
  <c r="CU26" i="4"/>
  <c r="CV26" i="4"/>
  <c r="CW26" i="4"/>
  <c r="CX26" i="4"/>
  <c r="CY26" i="4"/>
  <c r="CZ26" i="4"/>
  <c r="DA26" i="4"/>
  <c r="DB26" i="4"/>
  <c r="DC26" i="4"/>
  <c r="DD26" i="4"/>
  <c r="DE26" i="4"/>
  <c r="DF26" i="4"/>
  <c r="DG26" i="4"/>
  <c r="DH26" i="4"/>
  <c r="DI26" i="4"/>
  <c r="DJ26" i="4"/>
  <c r="DK26" i="4"/>
  <c r="DL26" i="4"/>
  <c r="DM26" i="4"/>
  <c r="DN26" i="4"/>
  <c r="DO26" i="4"/>
  <c r="DP26" i="4"/>
  <c r="DQ26" i="4"/>
  <c r="DR26" i="4"/>
  <c r="DS26" i="4"/>
  <c r="DT26" i="4"/>
  <c r="DU26" i="4"/>
  <c r="DV26" i="4"/>
  <c r="DW26" i="4"/>
  <c r="DX26" i="4"/>
  <c r="DY26" i="4"/>
  <c r="DZ26" i="4"/>
  <c r="EA26" i="4"/>
  <c r="EB26" i="4"/>
  <c r="EC26" i="4"/>
  <c r="ED26" i="4"/>
  <c r="EE26" i="4"/>
  <c r="EF26" i="4"/>
  <c r="EG26" i="4"/>
  <c r="EH26" i="4"/>
  <c r="EI26" i="4"/>
  <c r="BW27" i="4"/>
  <c r="BX27" i="4"/>
  <c r="BY27" i="4"/>
  <c r="BZ27" i="4"/>
  <c r="CA27" i="4"/>
  <c r="CB27" i="4"/>
  <c r="CC27" i="4"/>
  <c r="CD27" i="4"/>
  <c r="CE27" i="4"/>
  <c r="CF27" i="4"/>
  <c r="CG27" i="4"/>
  <c r="CH27" i="4"/>
  <c r="CI27" i="4"/>
  <c r="CJ27" i="4"/>
  <c r="CK27" i="4"/>
  <c r="CL27" i="4"/>
  <c r="CM27" i="4"/>
  <c r="CN27" i="4"/>
  <c r="CO27" i="4"/>
  <c r="CP27" i="4"/>
  <c r="CQ27" i="4"/>
  <c r="CR27" i="4"/>
  <c r="CS27" i="4"/>
  <c r="CT27" i="4"/>
  <c r="CU27" i="4"/>
  <c r="CV27" i="4"/>
  <c r="CW27" i="4"/>
  <c r="CX27" i="4"/>
  <c r="CY27" i="4"/>
  <c r="CZ27" i="4"/>
  <c r="DA27" i="4"/>
  <c r="DB27" i="4"/>
  <c r="DC27" i="4"/>
  <c r="DD27" i="4"/>
  <c r="DE27" i="4"/>
  <c r="DF27" i="4"/>
  <c r="DG27" i="4"/>
  <c r="DH27" i="4"/>
  <c r="DI27" i="4"/>
  <c r="DJ27" i="4"/>
  <c r="DK27" i="4"/>
  <c r="DL27" i="4"/>
  <c r="DM27" i="4"/>
  <c r="DN27" i="4"/>
  <c r="DO27" i="4"/>
  <c r="DP27" i="4"/>
  <c r="DQ27" i="4"/>
  <c r="DR27" i="4"/>
  <c r="DS27" i="4"/>
  <c r="DT27" i="4"/>
  <c r="DU27" i="4"/>
  <c r="DV27" i="4"/>
  <c r="DW27" i="4"/>
  <c r="DX27" i="4"/>
  <c r="DY27" i="4"/>
  <c r="DZ27" i="4"/>
  <c r="EA27" i="4"/>
  <c r="EB27" i="4"/>
  <c r="EC27" i="4"/>
  <c r="ED27" i="4"/>
  <c r="EE27" i="4"/>
  <c r="EF27" i="4"/>
  <c r="EG27" i="4"/>
  <c r="EH27" i="4"/>
  <c r="EI27" i="4"/>
  <c r="BW28" i="4"/>
  <c r="BX28" i="4"/>
  <c r="BY28" i="4"/>
  <c r="BZ28" i="4"/>
  <c r="CA28" i="4"/>
  <c r="CB28" i="4"/>
  <c r="CC28" i="4"/>
  <c r="CD28" i="4"/>
  <c r="CE28" i="4"/>
  <c r="CF28" i="4"/>
  <c r="CG28" i="4"/>
  <c r="CH28" i="4"/>
  <c r="CI28" i="4"/>
  <c r="CJ28" i="4"/>
  <c r="CK28" i="4"/>
  <c r="CL28" i="4"/>
  <c r="CM28" i="4"/>
  <c r="CN28" i="4"/>
  <c r="CO28" i="4"/>
  <c r="CP28" i="4"/>
  <c r="CQ28" i="4"/>
  <c r="CR28" i="4"/>
  <c r="CS28" i="4"/>
  <c r="CT28" i="4"/>
  <c r="CU28" i="4"/>
  <c r="CV28" i="4"/>
  <c r="CW28" i="4"/>
  <c r="CX28" i="4"/>
  <c r="CY28" i="4"/>
  <c r="CZ28" i="4"/>
  <c r="DA28" i="4"/>
  <c r="DB28" i="4"/>
  <c r="DC28" i="4"/>
  <c r="DD28" i="4"/>
  <c r="DE28" i="4"/>
  <c r="DF28" i="4"/>
  <c r="DG28" i="4"/>
  <c r="DH28" i="4"/>
  <c r="DI28" i="4"/>
  <c r="DJ28" i="4"/>
  <c r="DK28" i="4"/>
  <c r="DL28" i="4"/>
  <c r="DM28" i="4"/>
  <c r="DN28" i="4"/>
  <c r="DO28" i="4"/>
  <c r="DP28" i="4"/>
  <c r="DQ28" i="4"/>
  <c r="DR28" i="4"/>
  <c r="DS28" i="4"/>
  <c r="DT28" i="4"/>
  <c r="DU28" i="4"/>
  <c r="DV28" i="4"/>
  <c r="DW28" i="4"/>
  <c r="DX28" i="4"/>
  <c r="DY28" i="4"/>
  <c r="DZ28" i="4"/>
  <c r="EA28" i="4"/>
  <c r="EB28" i="4"/>
  <c r="EC28" i="4"/>
  <c r="ED28" i="4"/>
  <c r="EE28" i="4"/>
  <c r="EF28" i="4"/>
  <c r="EG28" i="4"/>
  <c r="EH28" i="4"/>
  <c r="EI28" i="4"/>
  <c r="BW29" i="4"/>
  <c r="BX29" i="4"/>
  <c r="BY29" i="4"/>
  <c r="BZ29" i="4"/>
  <c r="CA29" i="4"/>
  <c r="CB29" i="4"/>
  <c r="CC29" i="4"/>
  <c r="CD29" i="4"/>
  <c r="CE29" i="4"/>
  <c r="CF29" i="4"/>
  <c r="CG29" i="4"/>
  <c r="CH29" i="4"/>
  <c r="CI29" i="4"/>
  <c r="CJ29" i="4"/>
  <c r="CK29" i="4"/>
  <c r="CL29" i="4"/>
  <c r="CM29" i="4"/>
  <c r="CN29" i="4"/>
  <c r="CO29" i="4"/>
  <c r="CP29" i="4"/>
  <c r="CQ29" i="4"/>
  <c r="CR29" i="4"/>
  <c r="CS29" i="4"/>
  <c r="CT29" i="4"/>
  <c r="CU29" i="4"/>
  <c r="CV29" i="4"/>
  <c r="CW29" i="4"/>
  <c r="CX29" i="4"/>
  <c r="CY29" i="4"/>
  <c r="CZ29" i="4"/>
  <c r="DA29" i="4"/>
  <c r="DB29" i="4"/>
  <c r="DC29" i="4"/>
  <c r="DD29" i="4"/>
  <c r="DE29" i="4"/>
  <c r="DF29" i="4"/>
  <c r="DG29" i="4"/>
  <c r="DH29" i="4"/>
  <c r="DI29" i="4"/>
  <c r="DJ29" i="4"/>
  <c r="DK29" i="4"/>
  <c r="DL29" i="4"/>
  <c r="DM29" i="4"/>
  <c r="DN29" i="4"/>
  <c r="DO29" i="4"/>
  <c r="DP29" i="4"/>
  <c r="DQ29" i="4"/>
  <c r="DR29" i="4"/>
  <c r="DS29" i="4"/>
  <c r="DT29" i="4"/>
  <c r="DU29" i="4"/>
  <c r="DV29" i="4"/>
  <c r="DW29" i="4"/>
  <c r="DX29" i="4"/>
  <c r="DY29" i="4"/>
  <c r="DZ29" i="4"/>
  <c r="EA29" i="4"/>
  <c r="EB29" i="4"/>
  <c r="EC29" i="4"/>
  <c r="ED29" i="4"/>
  <c r="EE29" i="4"/>
  <c r="EF29" i="4"/>
  <c r="EG29" i="4"/>
  <c r="EH29" i="4"/>
  <c r="EI29" i="4"/>
  <c r="BW30" i="4"/>
  <c r="BX30" i="4"/>
  <c r="BY30" i="4"/>
  <c r="BZ30" i="4"/>
  <c r="CA30" i="4"/>
  <c r="CB30" i="4"/>
  <c r="CC30" i="4"/>
  <c r="CD30" i="4"/>
  <c r="CE30" i="4"/>
  <c r="CF30" i="4"/>
  <c r="CG30" i="4"/>
  <c r="CH30" i="4"/>
  <c r="CI30" i="4"/>
  <c r="CJ30" i="4"/>
  <c r="CK30" i="4"/>
  <c r="CL30" i="4"/>
  <c r="CM30" i="4"/>
  <c r="CN30" i="4"/>
  <c r="CO30" i="4"/>
  <c r="CP30" i="4"/>
  <c r="CQ30" i="4"/>
  <c r="CR30" i="4"/>
  <c r="CS30" i="4"/>
  <c r="CT30" i="4"/>
  <c r="CU30" i="4"/>
  <c r="CV30" i="4"/>
  <c r="CW30" i="4"/>
  <c r="CX30" i="4"/>
  <c r="CY30" i="4"/>
  <c r="CZ30" i="4"/>
  <c r="DA30" i="4"/>
  <c r="DB30" i="4"/>
  <c r="DC30" i="4"/>
  <c r="DD30" i="4"/>
  <c r="DE30" i="4"/>
  <c r="DF30" i="4"/>
  <c r="DG30" i="4"/>
  <c r="DH30" i="4"/>
  <c r="DI30" i="4"/>
  <c r="DJ30" i="4"/>
  <c r="DK30" i="4"/>
  <c r="DL30" i="4"/>
  <c r="DM30" i="4"/>
  <c r="DN30" i="4"/>
  <c r="DO30" i="4"/>
  <c r="DP30" i="4"/>
  <c r="DQ30" i="4"/>
  <c r="DR30" i="4"/>
  <c r="DS30" i="4"/>
  <c r="DT30" i="4"/>
  <c r="DU30" i="4"/>
  <c r="DV30" i="4"/>
  <c r="DW30" i="4"/>
  <c r="DX30" i="4"/>
  <c r="DY30" i="4"/>
  <c r="DZ30" i="4"/>
  <c r="EA30" i="4"/>
  <c r="EB30" i="4"/>
  <c r="EC30" i="4"/>
  <c r="ED30" i="4"/>
  <c r="EE30" i="4"/>
  <c r="EF30" i="4"/>
  <c r="EG30" i="4"/>
  <c r="EH30" i="4"/>
  <c r="EI30" i="4"/>
  <c r="BW31" i="4"/>
  <c r="BX31" i="4"/>
  <c r="BY31" i="4"/>
  <c r="BZ31" i="4"/>
  <c r="CA31" i="4"/>
  <c r="CB31" i="4"/>
  <c r="CC31" i="4"/>
  <c r="CD31" i="4"/>
  <c r="CE31" i="4"/>
  <c r="CF31" i="4"/>
  <c r="CG31" i="4"/>
  <c r="CH31" i="4"/>
  <c r="CI31" i="4"/>
  <c r="CJ31" i="4"/>
  <c r="CK31" i="4"/>
  <c r="CL31" i="4"/>
  <c r="CM31" i="4"/>
  <c r="CN31" i="4"/>
  <c r="CO31" i="4"/>
  <c r="CP31" i="4"/>
  <c r="CQ31" i="4"/>
  <c r="CR31" i="4"/>
  <c r="CS31" i="4"/>
  <c r="CT31" i="4"/>
  <c r="CU31" i="4"/>
  <c r="CV31" i="4"/>
  <c r="CW31" i="4"/>
  <c r="CX31" i="4"/>
  <c r="CY31" i="4"/>
  <c r="CZ31" i="4"/>
  <c r="DA31" i="4"/>
  <c r="DB31" i="4"/>
  <c r="DC31" i="4"/>
  <c r="DD31" i="4"/>
  <c r="DE31" i="4"/>
  <c r="DF31" i="4"/>
  <c r="DG31" i="4"/>
  <c r="DH31" i="4"/>
  <c r="DI31" i="4"/>
  <c r="DJ31" i="4"/>
  <c r="DK31" i="4"/>
  <c r="DL31" i="4"/>
  <c r="DM31" i="4"/>
  <c r="DN31" i="4"/>
  <c r="DO31" i="4"/>
  <c r="DP31" i="4"/>
  <c r="DQ31" i="4"/>
  <c r="DR31" i="4"/>
  <c r="DS31" i="4"/>
  <c r="DT31" i="4"/>
  <c r="DU31" i="4"/>
  <c r="DV31" i="4"/>
  <c r="DW31" i="4"/>
  <c r="DX31" i="4"/>
  <c r="DY31" i="4"/>
  <c r="DZ31" i="4"/>
  <c r="EA31" i="4"/>
  <c r="EB31" i="4"/>
  <c r="EC31" i="4"/>
  <c r="ED31" i="4"/>
  <c r="EE31" i="4"/>
  <c r="EF31" i="4"/>
  <c r="EG31" i="4"/>
  <c r="EH31" i="4"/>
  <c r="EI31" i="4"/>
  <c r="BW32" i="4"/>
  <c r="BX32" i="4"/>
  <c r="BY32" i="4"/>
  <c r="BZ32" i="4"/>
  <c r="CA32" i="4"/>
  <c r="CB32" i="4"/>
  <c r="CC32" i="4"/>
  <c r="CD32" i="4"/>
  <c r="CE32" i="4"/>
  <c r="CF32" i="4"/>
  <c r="CG32" i="4"/>
  <c r="CH32" i="4"/>
  <c r="CI32" i="4"/>
  <c r="CJ32" i="4"/>
  <c r="CK32" i="4"/>
  <c r="CL32" i="4"/>
  <c r="CM32" i="4"/>
  <c r="CN32" i="4"/>
  <c r="CO32" i="4"/>
  <c r="CP32" i="4"/>
  <c r="CQ32" i="4"/>
  <c r="CR32" i="4"/>
  <c r="CS32" i="4"/>
  <c r="CT32" i="4"/>
  <c r="CU32" i="4"/>
  <c r="CV32" i="4"/>
  <c r="CW32" i="4"/>
  <c r="CX32" i="4"/>
  <c r="CY32" i="4"/>
  <c r="CZ32" i="4"/>
  <c r="DA32" i="4"/>
  <c r="DB32" i="4"/>
  <c r="DC32" i="4"/>
  <c r="DD32" i="4"/>
  <c r="DE32" i="4"/>
  <c r="DF32" i="4"/>
  <c r="DG32" i="4"/>
  <c r="DH32" i="4"/>
  <c r="DI32" i="4"/>
  <c r="DJ32" i="4"/>
  <c r="DK32" i="4"/>
  <c r="DL32" i="4"/>
  <c r="DM32" i="4"/>
  <c r="DN32" i="4"/>
  <c r="DO32" i="4"/>
  <c r="DP32" i="4"/>
  <c r="DQ32" i="4"/>
  <c r="DR32" i="4"/>
  <c r="DS32" i="4"/>
  <c r="DT32" i="4"/>
  <c r="DU32" i="4"/>
  <c r="DV32" i="4"/>
  <c r="DW32" i="4"/>
  <c r="DX32" i="4"/>
  <c r="DY32" i="4"/>
  <c r="DZ32" i="4"/>
  <c r="EA32" i="4"/>
  <c r="EB32" i="4"/>
  <c r="EC32" i="4"/>
  <c r="ED32" i="4"/>
  <c r="EE32" i="4"/>
  <c r="EF32" i="4"/>
  <c r="EG32" i="4"/>
  <c r="EH32" i="4"/>
  <c r="EI32" i="4"/>
  <c r="BW33" i="4"/>
  <c r="BX33" i="4"/>
  <c r="BY33" i="4"/>
  <c r="BZ33" i="4"/>
  <c r="CA33" i="4"/>
  <c r="CB33" i="4"/>
  <c r="CC33" i="4"/>
  <c r="CD33" i="4"/>
  <c r="CE33" i="4"/>
  <c r="CF33" i="4"/>
  <c r="CG33" i="4"/>
  <c r="CH33" i="4"/>
  <c r="CI33" i="4"/>
  <c r="CJ33" i="4"/>
  <c r="CK33" i="4"/>
  <c r="CL33" i="4"/>
  <c r="CM33" i="4"/>
  <c r="CN33" i="4"/>
  <c r="CO33" i="4"/>
  <c r="CP33" i="4"/>
  <c r="CQ33" i="4"/>
  <c r="CR33" i="4"/>
  <c r="CS33" i="4"/>
  <c r="CT33" i="4"/>
  <c r="CU33" i="4"/>
  <c r="CV33" i="4"/>
  <c r="CW33" i="4"/>
  <c r="CX33" i="4"/>
  <c r="CY33" i="4"/>
  <c r="CZ33" i="4"/>
  <c r="DA33" i="4"/>
  <c r="DB33" i="4"/>
  <c r="DC33" i="4"/>
  <c r="DD33" i="4"/>
  <c r="DE33" i="4"/>
  <c r="DF33" i="4"/>
  <c r="DG33" i="4"/>
  <c r="DH33" i="4"/>
  <c r="DI33" i="4"/>
  <c r="DJ33" i="4"/>
  <c r="DK33" i="4"/>
  <c r="DL33" i="4"/>
  <c r="DM33" i="4"/>
  <c r="DN33" i="4"/>
  <c r="DO33" i="4"/>
  <c r="DP33" i="4"/>
  <c r="DQ33" i="4"/>
  <c r="DR33" i="4"/>
  <c r="DS33" i="4"/>
  <c r="DT33" i="4"/>
  <c r="DU33" i="4"/>
  <c r="DV33" i="4"/>
  <c r="DW33" i="4"/>
  <c r="DX33" i="4"/>
  <c r="DY33" i="4"/>
  <c r="DZ33" i="4"/>
  <c r="EA33" i="4"/>
  <c r="EB33" i="4"/>
  <c r="EC33" i="4"/>
  <c r="ED33" i="4"/>
  <c r="EE33" i="4"/>
  <c r="EF33" i="4"/>
  <c r="EG33" i="4"/>
  <c r="EH33" i="4"/>
  <c r="EI33" i="4"/>
  <c r="BW34" i="4"/>
  <c r="BX34" i="4"/>
  <c r="BY34" i="4"/>
  <c r="BZ34" i="4"/>
  <c r="CA34" i="4"/>
  <c r="CB34" i="4"/>
  <c r="CC34" i="4"/>
  <c r="CD34" i="4"/>
  <c r="CE34" i="4"/>
  <c r="CF34" i="4"/>
  <c r="CG34" i="4"/>
  <c r="CH34" i="4"/>
  <c r="CI34" i="4"/>
  <c r="CJ34" i="4"/>
  <c r="CK34" i="4"/>
  <c r="CL34" i="4"/>
  <c r="CM34" i="4"/>
  <c r="CN34" i="4"/>
  <c r="CO34" i="4"/>
  <c r="CP34" i="4"/>
  <c r="CQ34" i="4"/>
  <c r="CR34" i="4"/>
  <c r="CS34" i="4"/>
  <c r="CT34" i="4"/>
  <c r="CU34" i="4"/>
  <c r="CV34" i="4"/>
  <c r="CW34" i="4"/>
  <c r="CX34" i="4"/>
  <c r="CY34" i="4"/>
  <c r="CZ34" i="4"/>
  <c r="DA34" i="4"/>
  <c r="DB34" i="4"/>
  <c r="DC34" i="4"/>
  <c r="DD34" i="4"/>
  <c r="DE34" i="4"/>
  <c r="DF34" i="4"/>
  <c r="DG34" i="4"/>
  <c r="DH34" i="4"/>
  <c r="DI34" i="4"/>
  <c r="DJ34" i="4"/>
  <c r="DK34" i="4"/>
  <c r="DL34" i="4"/>
  <c r="DM34" i="4"/>
  <c r="DN34" i="4"/>
  <c r="DO34" i="4"/>
  <c r="DP34" i="4"/>
  <c r="DQ34" i="4"/>
  <c r="DR34" i="4"/>
  <c r="DS34" i="4"/>
  <c r="DT34" i="4"/>
  <c r="DU34" i="4"/>
  <c r="DV34" i="4"/>
  <c r="DW34" i="4"/>
  <c r="DX34" i="4"/>
  <c r="DY34" i="4"/>
  <c r="DZ34" i="4"/>
  <c r="EA34" i="4"/>
  <c r="EB34" i="4"/>
  <c r="EC34" i="4"/>
  <c r="ED34" i="4"/>
  <c r="EE34" i="4"/>
  <c r="EF34" i="4"/>
  <c r="EG34" i="4"/>
  <c r="EH34" i="4"/>
  <c r="EI34" i="4"/>
  <c r="BW35" i="4"/>
  <c r="BX35" i="4"/>
  <c r="BY35" i="4"/>
  <c r="BZ35" i="4"/>
  <c r="CA35" i="4"/>
  <c r="CB35" i="4"/>
  <c r="CC35" i="4"/>
  <c r="CD35" i="4"/>
  <c r="CE35" i="4"/>
  <c r="CF35" i="4"/>
  <c r="CG35" i="4"/>
  <c r="CH35" i="4"/>
  <c r="CI35" i="4"/>
  <c r="CJ35" i="4"/>
  <c r="CK35" i="4"/>
  <c r="CL35" i="4"/>
  <c r="CM35" i="4"/>
  <c r="CN35" i="4"/>
  <c r="CO35" i="4"/>
  <c r="CP35" i="4"/>
  <c r="CQ35" i="4"/>
  <c r="CR35" i="4"/>
  <c r="CS35" i="4"/>
  <c r="CT35" i="4"/>
  <c r="CU35" i="4"/>
  <c r="CV35" i="4"/>
  <c r="CW35" i="4"/>
  <c r="CX35" i="4"/>
  <c r="CY35" i="4"/>
  <c r="CZ35" i="4"/>
  <c r="DA35" i="4"/>
  <c r="DB35" i="4"/>
  <c r="DC35" i="4"/>
  <c r="DD35" i="4"/>
  <c r="DE35" i="4"/>
  <c r="DF35" i="4"/>
  <c r="DG35" i="4"/>
  <c r="DH35" i="4"/>
  <c r="DI35" i="4"/>
  <c r="DJ35" i="4"/>
  <c r="DK35" i="4"/>
  <c r="DL35" i="4"/>
  <c r="DM35" i="4"/>
  <c r="DN35" i="4"/>
  <c r="DO35" i="4"/>
  <c r="DP35" i="4"/>
  <c r="DQ35" i="4"/>
  <c r="DR35" i="4"/>
  <c r="DS35" i="4"/>
  <c r="DT35" i="4"/>
  <c r="DU35" i="4"/>
  <c r="DV35" i="4"/>
  <c r="DW35" i="4"/>
  <c r="DX35" i="4"/>
  <c r="DY35" i="4"/>
  <c r="DZ35" i="4"/>
  <c r="EA35" i="4"/>
  <c r="EB35" i="4"/>
  <c r="EC35" i="4"/>
  <c r="ED35" i="4"/>
  <c r="EE35" i="4"/>
  <c r="EF35" i="4"/>
  <c r="EG35" i="4"/>
  <c r="EH35" i="4"/>
  <c r="EI35" i="4"/>
  <c r="BW36" i="4"/>
  <c r="BX36" i="4"/>
  <c r="BY36" i="4"/>
  <c r="BZ36" i="4"/>
  <c r="CA36" i="4"/>
  <c r="CB36" i="4"/>
  <c r="CC36" i="4"/>
  <c r="CD36" i="4"/>
  <c r="CE36" i="4"/>
  <c r="CF36" i="4"/>
  <c r="CG36" i="4"/>
  <c r="CH36" i="4"/>
  <c r="CI36" i="4"/>
  <c r="CJ36" i="4"/>
  <c r="CK36" i="4"/>
  <c r="CL36" i="4"/>
  <c r="CM36" i="4"/>
  <c r="CN36" i="4"/>
  <c r="CO36" i="4"/>
  <c r="CP36" i="4"/>
  <c r="CQ36" i="4"/>
  <c r="CR36" i="4"/>
  <c r="CS36" i="4"/>
  <c r="CT36" i="4"/>
  <c r="CU36" i="4"/>
  <c r="CV36" i="4"/>
  <c r="CW36" i="4"/>
  <c r="CX36" i="4"/>
  <c r="CY36" i="4"/>
  <c r="CZ36" i="4"/>
  <c r="DA36" i="4"/>
  <c r="DB36" i="4"/>
  <c r="DC36" i="4"/>
  <c r="DD36" i="4"/>
  <c r="DE36" i="4"/>
  <c r="DF36" i="4"/>
  <c r="DG36" i="4"/>
  <c r="DH36" i="4"/>
  <c r="DI36" i="4"/>
  <c r="DJ36" i="4"/>
  <c r="DK36" i="4"/>
  <c r="DL36" i="4"/>
  <c r="DM36" i="4"/>
  <c r="DN36" i="4"/>
  <c r="DO36" i="4"/>
  <c r="DP36" i="4"/>
  <c r="DQ36" i="4"/>
  <c r="DR36" i="4"/>
  <c r="DS36" i="4"/>
  <c r="DT36" i="4"/>
  <c r="DU36" i="4"/>
  <c r="DV36" i="4"/>
  <c r="DW36" i="4"/>
  <c r="DX36" i="4"/>
  <c r="DY36" i="4"/>
  <c r="DZ36" i="4"/>
  <c r="EA36" i="4"/>
  <c r="EB36" i="4"/>
  <c r="EC36" i="4"/>
  <c r="ED36" i="4"/>
  <c r="EE36" i="4"/>
  <c r="EF36" i="4"/>
  <c r="EG36" i="4"/>
  <c r="EH36" i="4"/>
  <c r="EI36" i="4"/>
  <c r="BW37" i="4"/>
  <c r="BX37" i="4"/>
  <c r="BY37" i="4"/>
  <c r="BZ37" i="4"/>
  <c r="CA37" i="4"/>
  <c r="CB37" i="4"/>
  <c r="CC37" i="4"/>
  <c r="CD37" i="4"/>
  <c r="CE37" i="4"/>
  <c r="CF37" i="4"/>
  <c r="CG37" i="4"/>
  <c r="CH37" i="4"/>
  <c r="CI37" i="4"/>
  <c r="CJ37" i="4"/>
  <c r="CK37" i="4"/>
  <c r="CL37" i="4"/>
  <c r="CM37" i="4"/>
  <c r="CN37" i="4"/>
  <c r="CO37" i="4"/>
  <c r="CP37" i="4"/>
  <c r="CQ37" i="4"/>
  <c r="CR37" i="4"/>
  <c r="CS37" i="4"/>
  <c r="CT37" i="4"/>
  <c r="CU37" i="4"/>
  <c r="CV37" i="4"/>
  <c r="CW37" i="4"/>
  <c r="CX37" i="4"/>
  <c r="CY37" i="4"/>
  <c r="CZ37" i="4"/>
  <c r="DA37" i="4"/>
  <c r="DB37" i="4"/>
  <c r="DC37" i="4"/>
  <c r="DD37" i="4"/>
  <c r="DE37" i="4"/>
  <c r="DF37" i="4"/>
  <c r="DG37" i="4"/>
  <c r="DH37" i="4"/>
  <c r="DI37" i="4"/>
  <c r="DJ37" i="4"/>
  <c r="DK37" i="4"/>
  <c r="DL37" i="4"/>
  <c r="DM37" i="4"/>
  <c r="DN37" i="4"/>
  <c r="DO37" i="4"/>
  <c r="DP37" i="4"/>
  <c r="DQ37" i="4"/>
  <c r="DR37" i="4"/>
  <c r="DS37" i="4"/>
  <c r="DT37" i="4"/>
  <c r="DU37" i="4"/>
  <c r="DV37" i="4"/>
  <c r="DW37" i="4"/>
  <c r="DX37" i="4"/>
  <c r="DY37" i="4"/>
  <c r="DZ37" i="4"/>
  <c r="EA37" i="4"/>
  <c r="EB37" i="4"/>
  <c r="EC37" i="4"/>
  <c r="ED37" i="4"/>
  <c r="EE37" i="4"/>
  <c r="EF37" i="4"/>
  <c r="EG37" i="4"/>
  <c r="EH37" i="4"/>
  <c r="EI37" i="4"/>
  <c r="BW38" i="4"/>
  <c r="BX38" i="4"/>
  <c r="BY38" i="4"/>
  <c r="BZ38" i="4"/>
  <c r="CA38" i="4"/>
  <c r="CB38" i="4"/>
  <c r="CC38" i="4"/>
  <c r="CD38" i="4"/>
  <c r="CE38" i="4"/>
  <c r="CF38" i="4"/>
  <c r="CG38" i="4"/>
  <c r="CH38" i="4"/>
  <c r="CI38" i="4"/>
  <c r="CJ38" i="4"/>
  <c r="CK38" i="4"/>
  <c r="CL38" i="4"/>
  <c r="CM38" i="4"/>
  <c r="CN38" i="4"/>
  <c r="CO38" i="4"/>
  <c r="CP38" i="4"/>
  <c r="CQ38" i="4"/>
  <c r="CR38" i="4"/>
  <c r="CS38" i="4"/>
  <c r="CT38" i="4"/>
  <c r="CU38" i="4"/>
  <c r="CV38" i="4"/>
  <c r="CW38" i="4"/>
  <c r="CX38" i="4"/>
  <c r="CY38" i="4"/>
  <c r="CZ38" i="4"/>
  <c r="DA38" i="4"/>
  <c r="DB38" i="4"/>
  <c r="DC38" i="4"/>
  <c r="DD38" i="4"/>
  <c r="DE38" i="4"/>
  <c r="DF38" i="4"/>
  <c r="DG38" i="4"/>
  <c r="DH38" i="4"/>
  <c r="DI38" i="4"/>
  <c r="DJ38" i="4"/>
  <c r="DK38" i="4"/>
  <c r="DL38" i="4"/>
  <c r="DM38" i="4"/>
  <c r="DN38" i="4"/>
  <c r="DO38" i="4"/>
  <c r="DP38" i="4"/>
  <c r="DQ38" i="4"/>
  <c r="DR38" i="4"/>
  <c r="DS38" i="4"/>
  <c r="DT38" i="4"/>
  <c r="DU38" i="4"/>
  <c r="DV38" i="4"/>
  <c r="DW38" i="4"/>
  <c r="DX38" i="4"/>
  <c r="DY38" i="4"/>
  <c r="DZ38" i="4"/>
  <c r="EA38" i="4"/>
  <c r="EB38" i="4"/>
  <c r="EC38" i="4"/>
  <c r="ED38" i="4"/>
  <c r="EE38" i="4"/>
  <c r="EF38" i="4"/>
  <c r="EG38" i="4"/>
  <c r="EH38" i="4"/>
  <c r="EI38" i="4"/>
  <c r="BW39" i="4"/>
  <c r="BX39" i="4"/>
  <c r="BY39" i="4"/>
  <c r="BZ39" i="4"/>
  <c r="CA39" i="4"/>
  <c r="CB39" i="4"/>
  <c r="CC39" i="4"/>
  <c r="CD39" i="4"/>
  <c r="CE39" i="4"/>
  <c r="CF39" i="4"/>
  <c r="CG39" i="4"/>
  <c r="CH39" i="4"/>
  <c r="CI39" i="4"/>
  <c r="CJ39" i="4"/>
  <c r="CK39" i="4"/>
  <c r="CL39" i="4"/>
  <c r="CM39" i="4"/>
  <c r="CN39" i="4"/>
  <c r="CO39" i="4"/>
  <c r="CP39" i="4"/>
  <c r="CQ39" i="4"/>
  <c r="CR39" i="4"/>
  <c r="CS39" i="4"/>
  <c r="CT39" i="4"/>
  <c r="CU39" i="4"/>
  <c r="CV39" i="4"/>
  <c r="CW39" i="4"/>
  <c r="CX39" i="4"/>
  <c r="CY39" i="4"/>
  <c r="CZ39" i="4"/>
  <c r="DA39" i="4"/>
  <c r="DB39" i="4"/>
  <c r="DC39" i="4"/>
  <c r="DD39" i="4"/>
  <c r="DE39" i="4"/>
  <c r="DF39" i="4"/>
  <c r="DG39" i="4"/>
  <c r="DH39" i="4"/>
  <c r="DI39" i="4"/>
  <c r="DJ39" i="4"/>
  <c r="DK39" i="4"/>
  <c r="DL39" i="4"/>
  <c r="DM39" i="4"/>
  <c r="DN39" i="4"/>
  <c r="DO39" i="4"/>
  <c r="DP39" i="4"/>
  <c r="DQ39" i="4"/>
  <c r="DR39" i="4"/>
  <c r="DS39" i="4"/>
  <c r="DT39" i="4"/>
  <c r="DU39" i="4"/>
  <c r="DV39" i="4"/>
  <c r="DW39" i="4"/>
  <c r="DX39" i="4"/>
  <c r="DY39" i="4"/>
  <c r="DZ39" i="4"/>
  <c r="EA39" i="4"/>
  <c r="EB39" i="4"/>
  <c r="EC39" i="4"/>
  <c r="ED39" i="4"/>
  <c r="EE39" i="4"/>
  <c r="EF39" i="4"/>
  <c r="EG39" i="4"/>
  <c r="EH39" i="4"/>
  <c r="EI39" i="4"/>
  <c r="BW40" i="4"/>
  <c r="BX40" i="4"/>
  <c r="BY40" i="4"/>
  <c r="BZ40" i="4"/>
  <c r="CA40" i="4"/>
  <c r="CB40" i="4"/>
  <c r="CC40" i="4"/>
  <c r="CD40" i="4"/>
  <c r="CE40" i="4"/>
  <c r="CF40" i="4"/>
  <c r="CG40" i="4"/>
  <c r="CH40" i="4"/>
  <c r="CI40" i="4"/>
  <c r="CJ40" i="4"/>
  <c r="CK40" i="4"/>
  <c r="CL40" i="4"/>
  <c r="CM40" i="4"/>
  <c r="CN40" i="4"/>
  <c r="CO40" i="4"/>
  <c r="CP40" i="4"/>
  <c r="CQ40" i="4"/>
  <c r="CR40" i="4"/>
  <c r="CS40" i="4"/>
  <c r="CT40" i="4"/>
  <c r="CU40" i="4"/>
  <c r="CV40" i="4"/>
  <c r="CW40" i="4"/>
  <c r="CX40" i="4"/>
  <c r="CY40" i="4"/>
  <c r="CZ40" i="4"/>
  <c r="DA40" i="4"/>
  <c r="DB40" i="4"/>
  <c r="DC40" i="4"/>
  <c r="DD40" i="4"/>
  <c r="DE40" i="4"/>
  <c r="DF40" i="4"/>
  <c r="DG40" i="4"/>
  <c r="DH40" i="4"/>
  <c r="DI40" i="4"/>
  <c r="DJ40" i="4"/>
  <c r="DK40" i="4"/>
  <c r="DL40" i="4"/>
  <c r="DM40" i="4"/>
  <c r="DN40" i="4"/>
  <c r="DO40" i="4"/>
  <c r="DP40" i="4"/>
  <c r="DQ40" i="4"/>
  <c r="DR40" i="4"/>
  <c r="DS40" i="4"/>
  <c r="DT40" i="4"/>
  <c r="DU40" i="4"/>
  <c r="DV40" i="4"/>
  <c r="DW40" i="4"/>
  <c r="DX40" i="4"/>
  <c r="DY40" i="4"/>
  <c r="DZ40" i="4"/>
  <c r="EA40" i="4"/>
  <c r="EB40" i="4"/>
  <c r="EC40" i="4"/>
  <c r="ED40" i="4"/>
  <c r="EE40" i="4"/>
  <c r="EF40" i="4"/>
  <c r="EG40" i="4"/>
  <c r="EH40" i="4"/>
  <c r="EI40" i="4"/>
  <c r="BW41" i="4"/>
  <c r="BX41" i="4"/>
  <c r="BY41" i="4"/>
  <c r="BZ41" i="4"/>
  <c r="CA41" i="4"/>
  <c r="CB41" i="4"/>
  <c r="CC41" i="4"/>
  <c r="CD41" i="4"/>
  <c r="CE41" i="4"/>
  <c r="CF41" i="4"/>
  <c r="CG41" i="4"/>
  <c r="CH41" i="4"/>
  <c r="CI41" i="4"/>
  <c r="CJ41" i="4"/>
  <c r="CK41" i="4"/>
  <c r="CL41" i="4"/>
  <c r="CM41" i="4"/>
  <c r="CN41" i="4"/>
  <c r="CO41" i="4"/>
  <c r="CP41" i="4"/>
  <c r="CQ41" i="4"/>
  <c r="CR41" i="4"/>
  <c r="CS41" i="4"/>
  <c r="CT41" i="4"/>
  <c r="CU41" i="4"/>
  <c r="CV41" i="4"/>
  <c r="CW41" i="4"/>
  <c r="CX41" i="4"/>
  <c r="CY41" i="4"/>
  <c r="CZ41" i="4"/>
  <c r="DA41" i="4"/>
  <c r="DB41" i="4"/>
  <c r="DC41" i="4"/>
  <c r="DD41" i="4"/>
  <c r="DE41" i="4"/>
  <c r="DF41" i="4"/>
  <c r="DG41" i="4"/>
  <c r="DH41" i="4"/>
  <c r="DI41" i="4"/>
  <c r="DJ41" i="4"/>
  <c r="DK41" i="4"/>
  <c r="DL41" i="4"/>
  <c r="DM41" i="4"/>
  <c r="DN41" i="4"/>
  <c r="DO41" i="4"/>
  <c r="DP41" i="4"/>
  <c r="DQ41" i="4"/>
  <c r="DR41" i="4"/>
  <c r="DS41" i="4"/>
  <c r="DT41" i="4"/>
  <c r="DU41" i="4"/>
  <c r="DV41" i="4"/>
  <c r="DW41" i="4"/>
  <c r="DX41" i="4"/>
  <c r="DY41" i="4"/>
  <c r="DZ41" i="4"/>
  <c r="EA41" i="4"/>
  <c r="EB41" i="4"/>
  <c r="EC41" i="4"/>
  <c r="ED41" i="4"/>
  <c r="EE41" i="4"/>
  <c r="EF41" i="4"/>
  <c r="EG41" i="4"/>
  <c r="EH41" i="4"/>
  <c r="EI41" i="4"/>
  <c r="BW42" i="4"/>
  <c r="BX42" i="4"/>
  <c r="BY42" i="4"/>
  <c r="BZ42" i="4"/>
  <c r="CA42" i="4"/>
  <c r="CB42" i="4"/>
  <c r="CC42" i="4"/>
  <c r="CD42" i="4"/>
  <c r="CE42" i="4"/>
  <c r="CF42" i="4"/>
  <c r="CG42" i="4"/>
  <c r="CH42" i="4"/>
  <c r="CI42" i="4"/>
  <c r="CJ42" i="4"/>
  <c r="CK42" i="4"/>
  <c r="CL42" i="4"/>
  <c r="CM42" i="4"/>
  <c r="CN42" i="4"/>
  <c r="CO42" i="4"/>
  <c r="CP42" i="4"/>
  <c r="CQ42" i="4"/>
  <c r="CR42" i="4"/>
  <c r="CS42" i="4"/>
  <c r="CT42" i="4"/>
  <c r="CU42" i="4"/>
  <c r="CV42" i="4"/>
  <c r="CW42" i="4"/>
  <c r="CX42" i="4"/>
  <c r="CY42" i="4"/>
  <c r="CZ42" i="4"/>
  <c r="DA42" i="4"/>
  <c r="DB42" i="4"/>
  <c r="DC42" i="4"/>
  <c r="DD42" i="4"/>
  <c r="DE42" i="4"/>
  <c r="DF42" i="4"/>
  <c r="DG42" i="4"/>
  <c r="DH42" i="4"/>
  <c r="DI42" i="4"/>
  <c r="DJ42" i="4"/>
  <c r="DK42" i="4"/>
  <c r="DL42" i="4"/>
  <c r="DM42" i="4"/>
  <c r="DN42" i="4"/>
  <c r="DO42" i="4"/>
  <c r="DP42" i="4"/>
  <c r="DQ42" i="4"/>
  <c r="DR42" i="4"/>
  <c r="DS42" i="4"/>
  <c r="DT42" i="4"/>
  <c r="DU42" i="4"/>
  <c r="DV42" i="4"/>
  <c r="DW42" i="4"/>
  <c r="DX42" i="4"/>
  <c r="DY42" i="4"/>
  <c r="DZ42" i="4"/>
  <c r="EA42" i="4"/>
  <c r="EB42" i="4"/>
  <c r="EC42" i="4"/>
  <c r="ED42" i="4"/>
  <c r="EE42" i="4"/>
  <c r="EF42" i="4"/>
  <c r="EG42" i="4"/>
  <c r="EH42" i="4"/>
  <c r="EI42" i="4"/>
  <c r="BW43" i="4"/>
  <c r="BX43" i="4"/>
  <c r="BY43" i="4"/>
  <c r="BZ43" i="4"/>
  <c r="CA43" i="4"/>
  <c r="CB43" i="4"/>
  <c r="CC43" i="4"/>
  <c r="CD43" i="4"/>
  <c r="CE43" i="4"/>
  <c r="CF43" i="4"/>
  <c r="CG43" i="4"/>
  <c r="CH43" i="4"/>
  <c r="CI43" i="4"/>
  <c r="CJ43" i="4"/>
  <c r="CK43" i="4"/>
  <c r="CL43" i="4"/>
  <c r="CM43" i="4"/>
  <c r="CN43" i="4"/>
  <c r="CO43" i="4"/>
  <c r="CP43" i="4"/>
  <c r="CQ43" i="4"/>
  <c r="CR43" i="4"/>
  <c r="CS43" i="4"/>
  <c r="CT43" i="4"/>
  <c r="CU43" i="4"/>
  <c r="CV43" i="4"/>
  <c r="CW43" i="4"/>
  <c r="CX43" i="4"/>
  <c r="CY43" i="4"/>
  <c r="CZ43" i="4"/>
  <c r="DA43" i="4"/>
  <c r="DB43" i="4"/>
  <c r="DC43" i="4"/>
  <c r="DD43" i="4"/>
  <c r="DE43" i="4"/>
  <c r="DF43" i="4"/>
  <c r="DG43" i="4"/>
  <c r="DH43" i="4"/>
  <c r="DI43" i="4"/>
  <c r="DJ43" i="4"/>
  <c r="DK43" i="4"/>
  <c r="DL43" i="4"/>
  <c r="DM43" i="4"/>
  <c r="DN43" i="4"/>
  <c r="DO43" i="4"/>
  <c r="DP43" i="4"/>
  <c r="DQ43" i="4"/>
  <c r="DR43" i="4"/>
  <c r="DS43" i="4"/>
  <c r="DT43" i="4"/>
  <c r="DU43" i="4"/>
  <c r="DV43" i="4"/>
  <c r="DW43" i="4"/>
  <c r="DX43" i="4"/>
  <c r="DY43" i="4"/>
  <c r="DZ43" i="4"/>
  <c r="EA43" i="4"/>
  <c r="EB43" i="4"/>
  <c r="EC43" i="4"/>
  <c r="ED43" i="4"/>
  <c r="EE43" i="4"/>
  <c r="EF43" i="4"/>
  <c r="EG43" i="4"/>
  <c r="EH43" i="4"/>
  <c r="EI43" i="4"/>
  <c r="BW44" i="4"/>
  <c r="BX44" i="4"/>
  <c r="BY44" i="4"/>
  <c r="BZ44" i="4"/>
  <c r="CA44" i="4"/>
  <c r="CB44" i="4"/>
  <c r="CC44" i="4"/>
  <c r="CD44" i="4"/>
  <c r="CE44" i="4"/>
  <c r="CF44" i="4"/>
  <c r="CG44" i="4"/>
  <c r="CH44" i="4"/>
  <c r="CI44" i="4"/>
  <c r="CJ44" i="4"/>
  <c r="CK44" i="4"/>
  <c r="CL44" i="4"/>
  <c r="CM44" i="4"/>
  <c r="CN44" i="4"/>
  <c r="CO44" i="4"/>
  <c r="CP44" i="4"/>
  <c r="CQ44" i="4"/>
  <c r="CR44" i="4"/>
  <c r="CS44" i="4"/>
  <c r="CT44" i="4"/>
  <c r="CU44" i="4"/>
  <c r="CV44" i="4"/>
  <c r="CW44" i="4"/>
  <c r="CX44" i="4"/>
  <c r="CY44" i="4"/>
  <c r="CZ44" i="4"/>
  <c r="DA44" i="4"/>
  <c r="DB44" i="4"/>
  <c r="DC44" i="4"/>
  <c r="DD44" i="4"/>
  <c r="DE44" i="4"/>
  <c r="DF44" i="4"/>
  <c r="DG44" i="4"/>
  <c r="DH44" i="4"/>
  <c r="DI44" i="4"/>
  <c r="DJ44" i="4"/>
  <c r="DK44" i="4"/>
  <c r="DL44" i="4"/>
  <c r="DM44" i="4"/>
  <c r="DN44" i="4"/>
  <c r="DO44" i="4"/>
  <c r="DP44" i="4"/>
  <c r="DQ44" i="4"/>
  <c r="DR44" i="4"/>
  <c r="DS44" i="4"/>
  <c r="DT44" i="4"/>
  <c r="DU44" i="4"/>
  <c r="DV44" i="4"/>
  <c r="DW44" i="4"/>
  <c r="DX44" i="4"/>
  <c r="DY44" i="4"/>
  <c r="DZ44" i="4"/>
  <c r="EA44" i="4"/>
  <c r="EB44" i="4"/>
  <c r="EC44" i="4"/>
  <c r="ED44" i="4"/>
  <c r="EE44" i="4"/>
  <c r="EF44" i="4"/>
  <c r="EG44" i="4"/>
  <c r="EH44" i="4"/>
  <c r="EI44" i="4"/>
  <c r="BW45" i="4"/>
  <c r="BX45" i="4"/>
  <c r="BY45" i="4"/>
  <c r="BZ45" i="4"/>
  <c r="CA45" i="4"/>
  <c r="CB45" i="4"/>
  <c r="CC45" i="4"/>
  <c r="CD45" i="4"/>
  <c r="CE45" i="4"/>
  <c r="CF45" i="4"/>
  <c r="CG45" i="4"/>
  <c r="CH45" i="4"/>
  <c r="CI45" i="4"/>
  <c r="CJ45" i="4"/>
  <c r="CK45" i="4"/>
  <c r="CL45" i="4"/>
  <c r="CM45" i="4"/>
  <c r="CN45" i="4"/>
  <c r="CO45" i="4"/>
  <c r="CP45" i="4"/>
  <c r="CQ45" i="4"/>
  <c r="CR45" i="4"/>
  <c r="CS45" i="4"/>
  <c r="CT45" i="4"/>
  <c r="CU45" i="4"/>
  <c r="CV45" i="4"/>
  <c r="CW45" i="4"/>
  <c r="CX45" i="4"/>
  <c r="CY45" i="4"/>
  <c r="CZ45" i="4"/>
  <c r="DA45" i="4"/>
  <c r="DB45" i="4"/>
  <c r="DC45" i="4"/>
  <c r="DD45" i="4"/>
  <c r="DE45" i="4"/>
  <c r="DF45" i="4"/>
  <c r="DG45" i="4"/>
  <c r="DH45" i="4"/>
  <c r="DI45" i="4"/>
  <c r="DJ45" i="4"/>
  <c r="DK45" i="4"/>
  <c r="DL45" i="4"/>
  <c r="DM45" i="4"/>
  <c r="DN45" i="4"/>
  <c r="DO45" i="4"/>
  <c r="DP45" i="4"/>
  <c r="DQ45" i="4"/>
  <c r="DR45" i="4"/>
  <c r="DS45" i="4"/>
  <c r="DT45" i="4"/>
  <c r="DU45" i="4"/>
  <c r="DV45" i="4"/>
  <c r="DW45" i="4"/>
  <c r="DX45" i="4"/>
  <c r="DY45" i="4"/>
  <c r="DZ45" i="4"/>
  <c r="EA45" i="4"/>
  <c r="EB45" i="4"/>
  <c r="EC45" i="4"/>
  <c r="ED45" i="4"/>
  <c r="EE45" i="4"/>
  <c r="EF45" i="4"/>
  <c r="EG45" i="4"/>
  <c r="EH45" i="4"/>
  <c r="EI45" i="4"/>
  <c r="BW46" i="4"/>
  <c r="BX46" i="4"/>
  <c r="BY46" i="4"/>
  <c r="BZ46" i="4"/>
  <c r="CA46" i="4"/>
  <c r="CB46" i="4"/>
  <c r="CC46" i="4"/>
  <c r="CD46" i="4"/>
  <c r="CE46" i="4"/>
  <c r="CF46" i="4"/>
  <c r="CG46" i="4"/>
  <c r="CH46" i="4"/>
  <c r="CI46" i="4"/>
  <c r="CJ46" i="4"/>
  <c r="CK46" i="4"/>
  <c r="CL46" i="4"/>
  <c r="CM46" i="4"/>
  <c r="CN46" i="4"/>
  <c r="CO46" i="4"/>
  <c r="CP46" i="4"/>
  <c r="CQ46" i="4"/>
  <c r="CR46" i="4"/>
  <c r="CS46" i="4"/>
  <c r="CT46" i="4"/>
  <c r="CU46" i="4"/>
  <c r="CV46" i="4"/>
  <c r="CW46" i="4"/>
  <c r="CX46" i="4"/>
  <c r="CY46" i="4"/>
  <c r="CZ46" i="4"/>
  <c r="DA46" i="4"/>
  <c r="DB46" i="4"/>
  <c r="DC46" i="4"/>
  <c r="DD46" i="4"/>
  <c r="DE46" i="4"/>
  <c r="DF46" i="4"/>
  <c r="DG46" i="4"/>
  <c r="DH46" i="4"/>
  <c r="DI46" i="4"/>
  <c r="DJ46" i="4"/>
  <c r="DK46" i="4"/>
  <c r="DL46" i="4"/>
  <c r="DM46" i="4"/>
  <c r="DN46" i="4"/>
  <c r="DO46" i="4"/>
  <c r="DP46" i="4"/>
  <c r="DQ46" i="4"/>
  <c r="DR46" i="4"/>
  <c r="DS46" i="4"/>
  <c r="DT46" i="4"/>
  <c r="DU46" i="4"/>
  <c r="DV46" i="4"/>
  <c r="DW46" i="4"/>
  <c r="DX46" i="4"/>
  <c r="DY46" i="4"/>
  <c r="DZ46" i="4"/>
  <c r="EA46" i="4"/>
  <c r="EB46" i="4"/>
  <c r="EC46" i="4"/>
  <c r="ED46" i="4"/>
  <c r="EE46" i="4"/>
  <c r="EF46" i="4"/>
  <c r="EG46" i="4"/>
  <c r="EH46" i="4"/>
  <c r="EI46" i="4"/>
  <c r="BW47" i="4"/>
  <c r="BX47" i="4"/>
  <c r="BY47" i="4"/>
  <c r="BZ47" i="4"/>
  <c r="CA47" i="4"/>
  <c r="CB47" i="4"/>
  <c r="CC47" i="4"/>
  <c r="CD47" i="4"/>
  <c r="CE47" i="4"/>
  <c r="CF47" i="4"/>
  <c r="CG47" i="4"/>
  <c r="CH47" i="4"/>
  <c r="CI47" i="4"/>
  <c r="CJ47" i="4"/>
  <c r="CK47" i="4"/>
  <c r="CL47" i="4"/>
  <c r="CM47" i="4"/>
  <c r="CN47" i="4"/>
  <c r="CO47" i="4"/>
  <c r="CP47" i="4"/>
  <c r="CQ47" i="4"/>
  <c r="CR47" i="4"/>
  <c r="CS47" i="4"/>
  <c r="CT47" i="4"/>
  <c r="CU47" i="4"/>
  <c r="CV47" i="4"/>
  <c r="CW47" i="4"/>
  <c r="CX47" i="4"/>
  <c r="CY47" i="4"/>
  <c r="CZ47" i="4"/>
  <c r="DA47" i="4"/>
  <c r="DB47" i="4"/>
  <c r="DC47" i="4"/>
  <c r="DD47" i="4"/>
  <c r="DE47" i="4"/>
  <c r="DF47" i="4"/>
  <c r="DG47" i="4"/>
  <c r="DH47" i="4"/>
  <c r="DI47" i="4"/>
  <c r="DJ47" i="4"/>
  <c r="DK47" i="4"/>
  <c r="DL47" i="4"/>
  <c r="DM47" i="4"/>
  <c r="DN47" i="4"/>
  <c r="DO47" i="4"/>
  <c r="DP47" i="4"/>
  <c r="DQ47" i="4"/>
  <c r="DR47" i="4"/>
  <c r="DS47" i="4"/>
  <c r="DT47" i="4"/>
  <c r="DU47" i="4"/>
  <c r="DV47" i="4"/>
  <c r="DW47" i="4"/>
  <c r="DX47" i="4"/>
  <c r="DY47" i="4"/>
  <c r="DZ47" i="4"/>
  <c r="EA47" i="4"/>
  <c r="EB47" i="4"/>
  <c r="EC47" i="4"/>
  <c r="ED47" i="4"/>
  <c r="EE47" i="4"/>
  <c r="EF47" i="4"/>
  <c r="EG47" i="4"/>
  <c r="EH47" i="4"/>
  <c r="EI47" i="4"/>
  <c r="BW48" i="4"/>
  <c r="BX48" i="4"/>
  <c r="BY48" i="4"/>
  <c r="BZ48" i="4"/>
  <c r="CA48" i="4"/>
  <c r="CB48" i="4"/>
  <c r="CC48" i="4"/>
  <c r="CD48" i="4"/>
  <c r="CE48" i="4"/>
  <c r="CF48" i="4"/>
  <c r="CG48" i="4"/>
  <c r="CH48" i="4"/>
  <c r="CI48" i="4"/>
  <c r="CJ48" i="4"/>
  <c r="CK48" i="4"/>
  <c r="CL48" i="4"/>
  <c r="CM48" i="4"/>
  <c r="CN48" i="4"/>
  <c r="CO48" i="4"/>
  <c r="CP48" i="4"/>
  <c r="CQ48" i="4"/>
  <c r="CR48" i="4"/>
  <c r="CS48" i="4"/>
  <c r="CT48" i="4"/>
  <c r="CU48" i="4"/>
  <c r="CV48" i="4"/>
  <c r="CW48" i="4"/>
  <c r="CX48" i="4"/>
  <c r="CY48" i="4"/>
  <c r="CZ48" i="4"/>
  <c r="DA48" i="4"/>
  <c r="DB48" i="4"/>
  <c r="DC48" i="4"/>
  <c r="DD48" i="4"/>
  <c r="DE48" i="4"/>
  <c r="DF48" i="4"/>
  <c r="DG48" i="4"/>
  <c r="DH48" i="4"/>
  <c r="DI48" i="4"/>
  <c r="DJ48" i="4"/>
  <c r="DK48" i="4"/>
  <c r="DL48" i="4"/>
  <c r="DM48" i="4"/>
  <c r="DN48" i="4"/>
  <c r="DO48" i="4"/>
  <c r="DP48" i="4"/>
  <c r="DQ48" i="4"/>
  <c r="DR48" i="4"/>
  <c r="DS48" i="4"/>
  <c r="DT48" i="4"/>
  <c r="DU48" i="4"/>
  <c r="DV48" i="4"/>
  <c r="DW48" i="4"/>
  <c r="DX48" i="4"/>
  <c r="DY48" i="4"/>
  <c r="DZ48" i="4"/>
  <c r="EA48" i="4"/>
  <c r="EB48" i="4"/>
  <c r="EC48" i="4"/>
  <c r="ED48" i="4"/>
  <c r="EE48" i="4"/>
  <c r="EF48" i="4"/>
  <c r="EG48" i="4"/>
  <c r="EH48" i="4"/>
  <c r="EI48" i="4"/>
  <c r="BW49" i="4"/>
  <c r="BX49" i="4"/>
  <c r="BY49" i="4"/>
  <c r="BZ49" i="4"/>
  <c r="CA49" i="4"/>
  <c r="CB49" i="4"/>
  <c r="CC49" i="4"/>
  <c r="CD49" i="4"/>
  <c r="CE49" i="4"/>
  <c r="CF49" i="4"/>
  <c r="CG49" i="4"/>
  <c r="CH49" i="4"/>
  <c r="CI49" i="4"/>
  <c r="CJ49" i="4"/>
  <c r="CK49" i="4"/>
  <c r="CL49" i="4"/>
  <c r="CM49" i="4"/>
  <c r="CN49" i="4"/>
  <c r="CO49" i="4"/>
  <c r="CP49" i="4"/>
  <c r="CQ49" i="4"/>
  <c r="CR49" i="4"/>
  <c r="CS49" i="4"/>
  <c r="CT49" i="4"/>
  <c r="CU49" i="4"/>
  <c r="CV49" i="4"/>
  <c r="CW49" i="4"/>
  <c r="CX49" i="4"/>
  <c r="CY49" i="4"/>
  <c r="CZ49" i="4"/>
  <c r="DA49" i="4"/>
  <c r="DB49" i="4"/>
  <c r="DC49" i="4"/>
  <c r="DD49" i="4"/>
  <c r="DE49" i="4"/>
  <c r="DF49" i="4"/>
  <c r="DG49" i="4"/>
  <c r="DH49" i="4"/>
  <c r="DI49" i="4"/>
  <c r="DJ49" i="4"/>
  <c r="DK49" i="4"/>
  <c r="DL49" i="4"/>
  <c r="DM49" i="4"/>
  <c r="DN49" i="4"/>
  <c r="DO49" i="4"/>
  <c r="DP49" i="4"/>
  <c r="DQ49" i="4"/>
  <c r="DR49" i="4"/>
  <c r="DS49" i="4"/>
  <c r="DT49" i="4"/>
  <c r="DU49" i="4"/>
  <c r="DV49" i="4"/>
  <c r="DW49" i="4"/>
  <c r="DX49" i="4"/>
  <c r="DY49" i="4"/>
  <c r="DZ49" i="4"/>
  <c r="EA49" i="4"/>
  <c r="EB49" i="4"/>
  <c r="EC49" i="4"/>
  <c r="ED49" i="4"/>
  <c r="EE49" i="4"/>
  <c r="EF49" i="4"/>
  <c r="EG49" i="4"/>
  <c r="EH49" i="4"/>
  <c r="EI49" i="4"/>
  <c r="BW50" i="4"/>
  <c r="BX50" i="4"/>
  <c r="BY50" i="4"/>
  <c r="BZ50" i="4"/>
  <c r="CA50" i="4"/>
  <c r="CB50" i="4"/>
  <c r="CC50" i="4"/>
  <c r="CD50" i="4"/>
  <c r="CE50" i="4"/>
  <c r="CF50" i="4"/>
  <c r="CG50" i="4"/>
  <c r="CH50" i="4"/>
  <c r="CI50" i="4"/>
  <c r="CJ50" i="4"/>
  <c r="CK50" i="4"/>
  <c r="CL50" i="4"/>
  <c r="CM50" i="4"/>
  <c r="CN50" i="4"/>
  <c r="CO50" i="4"/>
  <c r="CP50" i="4"/>
  <c r="CQ50" i="4"/>
  <c r="CR50" i="4"/>
  <c r="CS50" i="4"/>
  <c r="CT50" i="4"/>
  <c r="CU50" i="4"/>
  <c r="CV50" i="4"/>
  <c r="CW50" i="4"/>
  <c r="CX50" i="4"/>
  <c r="CY50" i="4"/>
  <c r="CZ50" i="4"/>
  <c r="DA50" i="4"/>
  <c r="DB50" i="4"/>
  <c r="DC50" i="4"/>
  <c r="DD50" i="4"/>
  <c r="DE50" i="4"/>
  <c r="DF50" i="4"/>
  <c r="DG50" i="4"/>
  <c r="DH50" i="4"/>
  <c r="DI50" i="4"/>
  <c r="DJ50" i="4"/>
  <c r="DK50" i="4"/>
  <c r="DL50" i="4"/>
  <c r="DM50" i="4"/>
  <c r="DN50" i="4"/>
  <c r="DO50" i="4"/>
  <c r="DP50" i="4"/>
  <c r="DQ50" i="4"/>
  <c r="DR50" i="4"/>
  <c r="DS50" i="4"/>
  <c r="DT50" i="4"/>
  <c r="DU50" i="4"/>
  <c r="DV50" i="4"/>
  <c r="DW50" i="4"/>
  <c r="DX50" i="4"/>
  <c r="DY50" i="4"/>
  <c r="DZ50" i="4"/>
  <c r="EA50" i="4"/>
  <c r="EB50" i="4"/>
  <c r="EC50" i="4"/>
  <c r="ED50" i="4"/>
  <c r="EE50" i="4"/>
  <c r="EF50" i="4"/>
  <c r="EG50" i="4"/>
  <c r="EH50" i="4"/>
  <c r="EI50" i="4"/>
  <c r="BW51" i="4"/>
  <c r="BX51" i="4"/>
  <c r="BY51" i="4"/>
  <c r="BZ51" i="4"/>
  <c r="CA51" i="4"/>
  <c r="CB51" i="4"/>
  <c r="CC51" i="4"/>
  <c r="CD51" i="4"/>
  <c r="CE51" i="4"/>
  <c r="CF51" i="4"/>
  <c r="CG51" i="4"/>
  <c r="CH51" i="4"/>
  <c r="CI51" i="4"/>
  <c r="CJ51" i="4"/>
  <c r="CK51" i="4"/>
  <c r="CL51" i="4"/>
  <c r="CM51" i="4"/>
  <c r="CN51" i="4"/>
  <c r="CO51" i="4"/>
  <c r="CP51" i="4"/>
  <c r="CQ51" i="4"/>
  <c r="CR51" i="4"/>
  <c r="CS51" i="4"/>
  <c r="CT51" i="4"/>
  <c r="CU51" i="4"/>
  <c r="CV51" i="4"/>
  <c r="CW51" i="4"/>
  <c r="CX51" i="4"/>
  <c r="CY51" i="4"/>
  <c r="CZ51" i="4"/>
  <c r="DA51" i="4"/>
  <c r="DB51" i="4"/>
  <c r="DC51" i="4"/>
  <c r="DD51" i="4"/>
  <c r="DE51" i="4"/>
  <c r="DF51" i="4"/>
  <c r="DG51" i="4"/>
  <c r="DH51" i="4"/>
  <c r="DI51" i="4"/>
  <c r="DJ51" i="4"/>
  <c r="DK51" i="4"/>
  <c r="DL51" i="4"/>
  <c r="DM51" i="4"/>
  <c r="DN51" i="4"/>
  <c r="DO51" i="4"/>
  <c r="DP51" i="4"/>
  <c r="DQ51" i="4"/>
  <c r="DR51" i="4"/>
  <c r="DS51" i="4"/>
  <c r="DT51" i="4"/>
  <c r="DU51" i="4"/>
  <c r="DV51" i="4"/>
  <c r="DW51" i="4"/>
  <c r="DX51" i="4"/>
  <c r="DY51" i="4"/>
  <c r="DZ51" i="4"/>
  <c r="EA51" i="4"/>
  <c r="EB51" i="4"/>
  <c r="EC51" i="4"/>
  <c r="ED51" i="4"/>
  <c r="EE51" i="4"/>
  <c r="EF51" i="4"/>
  <c r="EG51" i="4"/>
  <c r="EH51" i="4"/>
  <c r="EI51" i="4"/>
  <c r="BW52" i="4"/>
  <c r="BX52" i="4"/>
  <c r="BY52" i="4"/>
  <c r="BZ52" i="4"/>
  <c r="CA52" i="4"/>
  <c r="CB52" i="4"/>
  <c r="CC52" i="4"/>
  <c r="CD52" i="4"/>
  <c r="CE52" i="4"/>
  <c r="CF52" i="4"/>
  <c r="CG52" i="4"/>
  <c r="CH52" i="4"/>
  <c r="CI52" i="4"/>
  <c r="CJ52" i="4"/>
  <c r="CK52" i="4"/>
  <c r="CL52" i="4"/>
  <c r="CM52" i="4"/>
  <c r="CN52" i="4"/>
  <c r="CO52" i="4"/>
  <c r="CP52" i="4"/>
  <c r="CQ52" i="4"/>
  <c r="CR52" i="4"/>
  <c r="CS52" i="4"/>
  <c r="CT52" i="4"/>
  <c r="CU52" i="4"/>
  <c r="CV52" i="4"/>
  <c r="CW52" i="4"/>
  <c r="CX52" i="4"/>
  <c r="CY52" i="4"/>
  <c r="CZ52" i="4"/>
  <c r="DA52" i="4"/>
  <c r="DB52" i="4"/>
  <c r="DC52" i="4"/>
  <c r="DD52" i="4"/>
  <c r="DE52" i="4"/>
  <c r="DF52" i="4"/>
  <c r="DG52" i="4"/>
  <c r="DH52" i="4"/>
  <c r="DI52" i="4"/>
  <c r="DJ52" i="4"/>
  <c r="DK52" i="4"/>
  <c r="DL52" i="4"/>
  <c r="DM52" i="4"/>
  <c r="DN52" i="4"/>
  <c r="DO52" i="4"/>
  <c r="DP52" i="4"/>
  <c r="DQ52" i="4"/>
  <c r="DR52" i="4"/>
  <c r="DS52" i="4"/>
  <c r="DT52" i="4"/>
  <c r="DU52" i="4"/>
  <c r="DV52" i="4"/>
  <c r="DW52" i="4"/>
  <c r="DX52" i="4"/>
  <c r="DY52" i="4"/>
  <c r="DZ52" i="4"/>
  <c r="EA52" i="4"/>
  <c r="EB52" i="4"/>
  <c r="EC52" i="4"/>
  <c r="ED52" i="4"/>
  <c r="EE52" i="4"/>
  <c r="EF52" i="4"/>
  <c r="EG52" i="4"/>
  <c r="EH52" i="4"/>
  <c r="EI52" i="4"/>
  <c r="BW53" i="4"/>
  <c r="BX53" i="4"/>
  <c r="BY53" i="4"/>
  <c r="BZ53" i="4"/>
  <c r="CA53" i="4"/>
  <c r="CB53" i="4"/>
  <c r="CC53" i="4"/>
  <c r="CD53" i="4"/>
  <c r="CE53" i="4"/>
  <c r="CF53" i="4"/>
  <c r="CG53" i="4"/>
  <c r="CH53" i="4"/>
  <c r="CI53" i="4"/>
  <c r="CJ53" i="4"/>
  <c r="CK53" i="4"/>
  <c r="CL53" i="4"/>
  <c r="CM53" i="4"/>
  <c r="CN53" i="4"/>
  <c r="CO53" i="4"/>
  <c r="CP53" i="4"/>
  <c r="CQ53" i="4"/>
  <c r="CR53" i="4"/>
  <c r="CS53" i="4"/>
  <c r="CT53" i="4"/>
  <c r="CU53" i="4"/>
  <c r="CV53" i="4"/>
  <c r="CW53" i="4"/>
  <c r="CX53" i="4"/>
  <c r="CY53" i="4"/>
  <c r="CZ53" i="4"/>
  <c r="DA53" i="4"/>
  <c r="DB53" i="4"/>
  <c r="DC53" i="4"/>
  <c r="DD53" i="4"/>
  <c r="DE53" i="4"/>
  <c r="DF53" i="4"/>
  <c r="DG53" i="4"/>
  <c r="DH53" i="4"/>
  <c r="DI53" i="4"/>
  <c r="DJ53" i="4"/>
  <c r="DK53" i="4"/>
  <c r="DL53" i="4"/>
  <c r="DM53" i="4"/>
  <c r="DN53" i="4"/>
  <c r="DO53" i="4"/>
  <c r="DP53" i="4"/>
  <c r="DQ53" i="4"/>
  <c r="DR53" i="4"/>
  <c r="DS53" i="4"/>
  <c r="DT53" i="4"/>
  <c r="DU53" i="4"/>
  <c r="DV53" i="4"/>
  <c r="DW53" i="4"/>
  <c r="DX53" i="4"/>
  <c r="DY53" i="4"/>
  <c r="DZ53" i="4"/>
  <c r="EA53" i="4"/>
  <c r="EB53" i="4"/>
  <c r="EC53" i="4"/>
  <c r="ED53" i="4"/>
  <c r="EE53" i="4"/>
  <c r="EF53" i="4"/>
  <c r="EG53" i="4"/>
  <c r="EH53" i="4"/>
  <c r="EI53" i="4"/>
  <c r="BW54" i="4"/>
  <c r="BX54" i="4"/>
  <c r="BY54" i="4"/>
  <c r="BZ54" i="4"/>
  <c r="CA54" i="4"/>
  <c r="CB54" i="4"/>
  <c r="CC54" i="4"/>
  <c r="CD54" i="4"/>
  <c r="CE54" i="4"/>
  <c r="CF54" i="4"/>
  <c r="CG54" i="4"/>
  <c r="CH54" i="4"/>
  <c r="CI54" i="4"/>
  <c r="CJ54" i="4"/>
  <c r="CK54" i="4"/>
  <c r="CL54" i="4"/>
  <c r="CM54" i="4"/>
  <c r="CN54" i="4"/>
  <c r="CO54" i="4"/>
  <c r="CP54" i="4"/>
  <c r="CQ54" i="4"/>
  <c r="CR54" i="4"/>
  <c r="CS54" i="4"/>
  <c r="CT54" i="4"/>
  <c r="CU54" i="4"/>
  <c r="CV54" i="4"/>
  <c r="CW54" i="4"/>
  <c r="CX54" i="4"/>
  <c r="CY54" i="4"/>
  <c r="CZ54" i="4"/>
  <c r="DA54" i="4"/>
  <c r="DB54" i="4"/>
  <c r="DC54" i="4"/>
  <c r="DD54" i="4"/>
  <c r="DE54" i="4"/>
  <c r="DF54" i="4"/>
  <c r="DG54" i="4"/>
  <c r="DH54" i="4"/>
  <c r="DI54" i="4"/>
  <c r="DJ54" i="4"/>
  <c r="DK54" i="4"/>
  <c r="DL54" i="4"/>
  <c r="DM54" i="4"/>
  <c r="DN54" i="4"/>
  <c r="DO54" i="4"/>
  <c r="DP54" i="4"/>
  <c r="DQ54" i="4"/>
  <c r="DR54" i="4"/>
  <c r="DS54" i="4"/>
  <c r="DT54" i="4"/>
  <c r="DU54" i="4"/>
  <c r="DV54" i="4"/>
  <c r="DW54" i="4"/>
  <c r="DX54" i="4"/>
  <c r="DY54" i="4"/>
  <c r="DZ54" i="4"/>
  <c r="EA54" i="4"/>
  <c r="EB54" i="4"/>
  <c r="EC54" i="4"/>
  <c r="ED54" i="4"/>
  <c r="EE54" i="4"/>
  <c r="EF54" i="4"/>
  <c r="EG54" i="4"/>
  <c r="EH54" i="4"/>
  <c r="EI54" i="4"/>
  <c r="BW55" i="4"/>
  <c r="BX55" i="4"/>
  <c r="BY55" i="4"/>
  <c r="BZ55" i="4"/>
  <c r="CA55" i="4"/>
  <c r="CB55" i="4"/>
  <c r="CC55" i="4"/>
  <c r="CD55" i="4"/>
  <c r="CE55" i="4"/>
  <c r="CF55" i="4"/>
  <c r="CG55" i="4"/>
  <c r="CH55" i="4"/>
  <c r="CI55" i="4"/>
  <c r="CJ55" i="4"/>
  <c r="CK55" i="4"/>
  <c r="CL55" i="4"/>
  <c r="CM55" i="4"/>
  <c r="CN55" i="4"/>
  <c r="CO55" i="4"/>
  <c r="CP55" i="4"/>
  <c r="CQ55" i="4"/>
  <c r="CR55" i="4"/>
  <c r="CS55" i="4"/>
  <c r="CT55" i="4"/>
  <c r="CU55" i="4"/>
  <c r="CV55" i="4"/>
  <c r="CW55" i="4"/>
  <c r="CX55" i="4"/>
  <c r="CY55" i="4"/>
  <c r="CZ55" i="4"/>
  <c r="DA55" i="4"/>
  <c r="DB55" i="4"/>
  <c r="DC55" i="4"/>
  <c r="DD55" i="4"/>
  <c r="DE55" i="4"/>
  <c r="DF55" i="4"/>
  <c r="DG55" i="4"/>
  <c r="DH55" i="4"/>
  <c r="DI55" i="4"/>
  <c r="DJ55" i="4"/>
  <c r="DK55" i="4"/>
  <c r="DL55" i="4"/>
  <c r="DM55" i="4"/>
  <c r="DN55" i="4"/>
  <c r="DO55" i="4"/>
  <c r="DP55" i="4"/>
  <c r="DQ55" i="4"/>
  <c r="DR55" i="4"/>
  <c r="DS55" i="4"/>
  <c r="DT55" i="4"/>
  <c r="DU55" i="4"/>
  <c r="DV55" i="4"/>
  <c r="DW55" i="4"/>
  <c r="DX55" i="4"/>
  <c r="DY55" i="4"/>
  <c r="DZ55" i="4"/>
  <c r="EA55" i="4"/>
  <c r="EB55" i="4"/>
  <c r="EC55" i="4"/>
  <c r="ED55" i="4"/>
  <c r="EE55" i="4"/>
  <c r="EF55" i="4"/>
  <c r="EG55" i="4"/>
  <c r="EH55" i="4"/>
  <c r="EI55" i="4"/>
  <c r="BW56" i="4"/>
  <c r="BX56" i="4"/>
  <c r="BY56" i="4"/>
  <c r="BZ56" i="4"/>
  <c r="CA56" i="4"/>
  <c r="CB56" i="4"/>
  <c r="CC56" i="4"/>
  <c r="CD56" i="4"/>
  <c r="CE56" i="4"/>
  <c r="CF56" i="4"/>
  <c r="CG56" i="4"/>
  <c r="CH56" i="4"/>
  <c r="CI56" i="4"/>
  <c r="CJ56" i="4"/>
  <c r="CK56" i="4"/>
  <c r="CL56" i="4"/>
  <c r="CM56" i="4"/>
  <c r="CN56" i="4"/>
  <c r="CO56" i="4"/>
  <c r="CP56" i="4"/>
  <c r="CQ56" i="4"/>
  <c r="CR56" i="4"/>
  <c r="CS56" i="4"/>
  <c r="CT56" i="4"/>
  <c r="CU56" i="4"/>
  <c r="CV56" i="4"/>
  <c r="CW56" i="4"/>
  <c r="CX56" i="4"/>
  <c r="CY56" i="4"/>
  <c r="CZ56" i="4"/>
  <c r="DA56" i="4"/>
  <c r="DB56" i="4"/>
  <c r="DC56" i="4"/>
  <c r="DD56" i="4"/>
  <c r="DE56" i="4"/>
  <c r="DF56" i="4"/>
  <c r="DG56" i="4"/>
  <c r="DH56" i="4"/>
  <c r="DI56" i="4"/>
  <c r="DJ56" i="4"/>
  <c r="DK56" i="4"/>
  <c r="DL56" i="4"/>
  <c r="DM56" i="4"/>
  <c r="DN56" i="4"/>
  <c r="DO56" i="4"/>
  <c r="DP56" i="4"/>
  <c r="DQ56" i="4"/>
  <c r="DR56" i="4"/>
  <c r="DS56" i="4"/>
  <c r="DT56" i="4"/>
  <c r="DU56" i="4"/>
  <c r="DV56" i="4"/>
  <c r="DW56" i="4"/>
  <c r="DX56" i="4"/>
  <c r="DY56" i="4"/>
  <c r="DZ56" i="4"/>
  <c r="EA56" i="4"/>
  <c r="EB56" i="4"/>
  <c r="EC56" i="4"/>
  <c r="ED56" i="4"/>
  <c r="EE56" i="4"/>
  <c r="EF56" i="4"/>
  <c r="EG56" i="4"/>
  <c r="EH56" i="4"/>
  <c r="EI56" i="4"/>
  <c r="BW57" i="4"/>
  <c r="BX57" i="4"/>
  <c r="BY57" i="4"/>
  <c r="BZ57" i="4"/>
  <c r="CA57" i="4"/>
  <c r="CB57" i="4"/>
  <c r="CC57" i="4"/>
  <c r="CD57" i="4"/>
  <c r="CE57" i="4"/>
  <c r="CF57" i="4"/>
  <c r="CG57" i="4"/>
  <c r="CH57" i="4"/>
  <c r="CI57" i="4"/>
  <c r="CJ57" i="4"/>
  <c r="CK57" i="4"/>
  <c r="CL57" i="4"/>
  <c r="CM57" i="4"/>
  <c r="CN57" i="4"/>
  <c r="CO57" i="4"/>
  <c r="CP57" i="4"/>
  <c r="CQ57" i="4"/>
  <c r="CR57" i="4"/>
  <c r="CS57" i="4"/>
  <c r="CT57" i="4"/>
  <c r="CU57" i="4"/>
  <c r="CV57" i="4"/>
  <c r="CW57" i="4"/>
  <c r="CX57" i="4"/>
  <c r="CY57" i="4"/>
  <c r="CZ57" i="4"/>
  <c r="DA57" i="4"/>
  <c r="DB57" i="4"/>
  <c r="DC57" i="4"/>
  <c r="DD57" i="4"/>
  <c r="DE57" i="4"/>
  <c r="DF57" i="4"/>
  <c r="DG57" i="4"/>
  <c r="DH57" i="4"/>
  <c r="DI57" i="4"/>
  <c r="DJ57" i="4"/>
  <c r="DK57" i="4"/>
  <c r="DL57" i="4"/>
  <c r="DM57" i="4"/>
  <c r="DN57" i="4"/>
  <c r="DO57" i="4"/>
  <c r="DP57" i="4"/>
  <c r="DQ57" i="4"/>
  <c r="DR57" i="4"/>
  <c r="DS57" i="4"/>
  <c r="DT57" i="4"/>
  <c r="DU57" i="4"/>
  <c r="DV57" i="4"/>
  <c r="DW57" i="4"/>
  <c r="DX57" i="4"/>
  <c r="DY57" i="4"/>
  <c r="DZ57" i="4"/>
  <c r="EA57" i="4"/>
  <c r="EB57" i="4"/>
  <c r="EC57" i="4"/>
  <c r="ED57" i="4"/>
  <c r="EE57" i="4"/>
  <c r="EF57" i="4"/>
  <c r="EG57" i="4"/>
  <c r="EH57" i="4"/>
  <c r="EI57" i="4"/>
  <c r="BW58" i="4"/>
  <c r="BX58" i="4"/>
  <c r="BY58" i="4"/>
  <c r="BZ58" i="4"/>
  <c r="CA58" i="4"/>
  <c r="CB58" i="4"/>
  <c r="CC58" i="4"/>
  <c r="CD58" i="4"/>
  <c r="CE58" i="4"/>
  <c r="CF58" i="4"/>
  <c r="CG58" i="4"/>
  <c r="CH58" i="4"/>
  <c r="CI58" i="4"/>
  <c r="CJ58" i="4"/>
  <c r="CK58" i="4"/>
  <c r="CL58" i="4"/>
  <c r="CM58" i="4"/>
  <c r="CN58" i="4"/>
  <c r="CO58" i="4"/>
  <c r="CP58" i="4"/>
  <c r="CQ58" i="4"/>
  <c r="CR58" i="4"/>
  <c r="CS58" i="4"/>
  <c r="CT58" i="4"/>
  <c r="CU58" i="4"/>
  <c r="CV58" i="4"/>
  <c r="CW58" i="4"/>
  <c r="CX58" i="4"/>
  <c r="CY58" i="4"/>
  <c r="CZ58" i="4"/>
  <c r="DA58" i="4"/>
  <c r="DB58" i="4"/>
  <c r="DC58" i="4"/>
  <c r="DD58" i="4"/>
  <c r="DE58" i="4"/>
  <c r="DF58" i="4"/>
  <c r="DG58" i="4"/>
  <c r="DH58" i="4"/>
  <c r="DI58" i="4"/>
  <c r="DJ58" i="4"/>
  <c r="DK58" i="4"/>
  <c r="DL58" i="4"/>
  <c r="DM58" i="4"/>
  <c r="DN58" i="4"/>
  <c r="DO58" i="4"/>
  <c r="DP58" i="4"/>
  <c r="DQ58" i="4"/>
  <c r="DR58" i="4"/>
  <c r="DS58" i="4"/>
  <c r="DT58" i="4"/>
  <c r="DU58" i="4"/>
  <c r="DV58" i="4"/>
  <c r="DW58" i="4"/>
  <c r="DX58" i="4"/>
  <c r="DY58" i="4"/>
  <c r="DZ58" i="4"/>
  <c r="EA58" i="4"/>
  <c r="EB58" i="4"/>
  <c r="EC58" i="4"/>
  <c r="ED58" i="4"/>
  <c r="EE58" i="4"/>
  <c r="EF58" i="4"/>
  <c r="EG58" i="4"/>
  <c r="EH58" i="4"/>
  <c r="EI58" i="4"/>
  <c r="BW59" i="4"/>
  <c r="BX59" i="4"/>
  <c r="BY59" i="4"/>
  <c r="BZ59" i="4"/>
  <c r="CA59" i="4"/>
  <c r="CB59" i="4"/>
  <c r="CC59" i="4"/>
  <c r="CD59" i="4"/>
  <c r="CE59" i="4"/>
  <c r="CF59" i="4"/>
  <c r="CG59" i="4"/>
  <c r="CH59" i="4"/>
  <c r="CI59" i="4"/>
  <c r="CJ59" i="4"/>
  <c r="CK59" i="4"/>
  <c r="CL59" i="4"/>
  <c r="CM59" i="4"/>
  <c r="CN59" i="4"/>
  <c r="CO59" i="4"/>
  <c r="CP59" i="4"/>
  <c r="CQ59" i="4"/>
  <c r="CR59" i="4"/>
  <c r="CS59" i="4"/>
  <c r="CT59" i="4"/>
  <c r="CU59" i="4"/>
  <c r="CV59" i="4"/>
  <c r="CW59" i="4"/>
  <c r="CX59" i="4"/>
  <c r="CY59" i="4"/>
  <c r="CZ59" i="4"/>
  <c r="DA59" i="4"/>
  <c r="DB59" i="4"/>
  <c r="DC59" i="4"/>
  <c r="DD59" i="4"/>
  <c r="DE59" i="4"/>
  <c r="DF59" i="4"/>
  <c r="DG59" i="4"/>
  <c r="DH59" i="4"/>
  <c r="DI59" i="4"/>
  <c r="DJ59" i="4"/>
  <c r="DK59" i="4"/>
  <c r="DL59" i="4"/>
  <c r="DM59" i="4"/>
  <c r="DN59" i="4"/>
  <c r="DO59" i="4"/>
  <c r="DP59" i="4"/>
  <c r="DQ59" i="4"/>
  <c r="DR59" i="4"/>
  <c r="DS59" i="4"/>
  <c r="DT59" i="4"/>
  <c r="DU59" i="4"/>
  <c r="DV59" i="4"/>
  <c r="DW59" i="4"/>
  <c r="DX59" i="4"/>
  <c r="DY59" i="4"/>
  <c r="DZ59" i="4"/>
  <c r="EA59" i="4"/>
  <c r="EB59" i="4"/>
  <c r="EC59" i="4"/>
  <c r="ED59" i="4"/>
  <c r="EE59" i="4"/>
  <c r="EF59" i="4"/>
  <c r="EG59" i="4"/>
  <c r="EH59" i="4"/>
  <c r="EI59" i="4"/>
  <c r="BW60" i="4"/>
  <c r="BX60" i="4"/>
  <c r="BY60" i="4"/>
  <c r="BZ60" i="4"/>
  <c r="CA60" i="4"/>
  <c r="CB60" i="4"/>
  <c r="CC60" i="4"/>
  <c r="CD60" i="4"/>
  <c r="CE60" i="4"/>
  <c r="CF60" i="4"/>
  <c r="CG60" i="4"/>
  <c r="CH60" i="4"/>
  <c r="CI60" i="4"/>
  <c r="CJ60" i="4"/>
  <c r="CK60" i="4"/>
  <c r="CL60" i="4"/>
  <c r="CM60" i="4"/>
  <c r="CN60" i="4"/>
  <c r="CO60" i="4"/>
  <c r="CP60" i="4"/>
  <c r="CQ60" i="4"/>
  <c r="CR60" i="4"/>
  <c r="CS60" i="4"/>
  <c r="CT60" i="4"/>
  <c r="CU60" i="4"/>
  <c r="CV60" i="4"/>
  <c r="CW60" i="4"/>
  <c r="CX60" i="4"/>
  <c r="CY60" i="4"/>
  <c r="CZ60" i="4"/>
  <c r="DA60" i="4"/>
  <c r="DB60" i="4"/>
  <c r="DC60" i="4"/>
  <c r="DD60" i="4"/>
  <c r="DE60" i="4"/>
  <c r="DF60" i="4"/>
  <c r="DG60" i="4"/>
  <c r="DH60" i="4"/>
  <c r="DI60" i="4"/>
  <c r="DJ60" i="4"/>
  <c r="DK60" i="4"/>
  <c r="DL60" i="4"/>
  <c r="DM60" i="4"/>
  <c r="DN60" i="4"/>
  <c r="DO60" i="4"/>
  <c r="DP60" i="4"/>
  <c r="DQ60" i="4"/>
  <c r="DR60" i="4"/>
  <c r="DS60" i="4"/>
  <c r="DT60" i="4"/>
  <c r="DU60" i="4"/>
  <c r="DV60" i="4"/>
  <c r="DW60" i="4"/>
  <c r="DX60" i="4"/>
  <c r="DY60" i="4"/>
  <c r="DZ60" i="4"/>
  <c r="EA60" i="4"/>
  <c r="EB60" i="4"/>
  <c r="EC60" i="4"/>
  <c r="ED60" i="4"/>
  <c r="EE60" i="4"/>
  <c r="EF60" i="4"/>
  <c r="EG60" i="4"/>
  <c r="EH60" i="4"/>
  <c r="EI60" i="4"/>
  <c r="BW61" i="4"/>
  <c r="BX61" i="4"/>
  <c r="BY61" i="4"/>
  <c r="BZ61" i="4"/>
  <c r="CA61" i="4"/>
  <c r="CB61" i="4"/>
  <c r="CC61" i="4"/>
  <c r="CD61" i="4"/>
  <c r="CE61" i="4"/>
  <c r="CF61" i="4"/>
  <c r="CG61" i="4"/>
  <c r="CH61" i="4"/>
  <c r="CI61" i="4"/>
  <c r="CJ61" i="4"/>
  <c r="CK61" i="4"/>
  <c r="CL61" i="4"/>
  <c r="CM61" i="4"/>
  <c r="CN61" i="4"/>
  <c r="CO61" i="4"/>
  <c r="CP61" i="4"/>
  <c r="CQ61" i="4"/>
  <c r="CR61" i="4"/>
  <c r="CS61" i="4"/>
  <c r="CT61" i="4"/>
  <c r="CU61" i="4"/>
  <c r="CV61" i="4"/>
  <c r="CW61" i="4"/>
  <c r="CX61" i="4"/>
  <c r="CY61" i="4"/>
  <c r="CZ61" i="4"/>
  <c r="DA61" i="4"/>
  <c r="DB61" i="4"/>
  <c r="DC61" i="4"/>
  <c r="DD61" i="4"/>
  <c r="DE61" i="4"/>
  <c r="DF61" i="4"/>
  <c r="DG61" i="4"/>
  <c r="DH61" i="4"/>
  <c r="DI61" i="4"/>
  <c r="DJ61" i="4"/>
  <c r="DK61" i="4"/>
  <c r="DL61" i="4"/>
  <c r="DM61" i="4"/>
  <c r="DN61" i="4"/>
  <c r="DO61" i="4"/>
  <c r="DP61" i="4"/>
  <c r="DQ61" i="4"/>
  <c r="DR61" i="4"/>
  <c r="DS61" i="4"/>
  <c r="DT61" i="4"/>
  <c r="DU61" i="4"/>
  <c r="DV61" i="4"/>
  <c r="DW61" i="4"/>
  <c r="DX61" i="4"/>
  <c r="DY61" i="4"/>
  <c r="DZ61" i="4"/>
  <c r="EA61" i="4"/>
  <c r="EB61" i="4"/>
  <c r="EC61" i="4"/>
  <c r="ED61" i="4"/>
  <c r="EE61" i="4"/>
  <c r="EF61" i="4"/>
  <c r="EG61" i="4"/>
  <c r="EH61" i="4"/>
  <c r="EI61" i="4"/>
  <c r="BW62" i="4"/>
  <c r="BX62" i="4"/>
  <c r="BY62" i="4"/>
  <c r="BZ62" i="4"/>
  <c r="CA62" i="4"/>
  <c r="CB62" i="4"/>
  <c r="CC62" i="4"/>
  <c r="CD62" i="4"/>
  <c r="CE62" i="4"/>
  <c r="CF62" i="4"/>
  <c r="CG62" i="4"/>
  <c r="CH62" i="4"/>
  <c r="CI62" i="4"/>
  <c r="CJ62" i="4"/>
  <c r="CK62" i="4"/>
  <c r="CL62" i="4"/>
  <c r="CM62" i="4"/>
  <c r="CN62" i="4"/>
  <c r="CO62" i="4"/>
  <c r="CP62" i="4"/>
  <c r="CQ62" i="4"/>
  <c r="CR62" i="4"/>
  <c r="CS62" i="4"/>
  <c r="CT62" i="4"/>
  <c r="CU62" i="4"/>
  <c r="CV62" i="4"/>
  <c r="CW62" i="4"/>
  <c r="CX62" i="4"/>
  <c r="CY62" i="4"/>
  <c r="CZ62" i="4"/>
  <c r="DA62" i="4"/>
  <c r="DB62" i="4"/>
  <c r="DC62" i="4"/>
  <c r="DD62" i="4"/>
  <c r="DE62" i="4"/>
  <c r="DF62" i="4"/>
  <c r="DG62" i="4"/>
  <c r="DH62" i="4"/>
  <c r="DI62" i="4"/>
  <c r="DJ62" i="4"/>
  <c r="DK62" i="4"/>
  <c r="DL62" i="4"/>
  <c r="DM62" i="4"/>
  <c r="DN62" i="4"/>
  <c r="DO62" i="4"/>
  <c r="DP62" i="4"/>
  <c r="DQ62" i="4"/>
  <c r="DR62" i="4"/>
  <c r="DS62" i="4"/>
  <c r="DT62" i="4"/>
  <c r="DU62" i="4"/>
  <c r="DV62" i="4"/>
  <c r="DW62" i="4"/>
  <c r="DX62" i="4"/>
  <c r="DY62" i="4"/>
  <c r="DZ62" i="4"/>
  <c r="EA62" i="4"/>
  <c r="EB62" i="4"/>
  <c r="EC62" i="4"/>
  <c r="ED62" i="4"/>
  <c r="EE62" i="4"/>
  <c r="EF62" i="4"/>
  <c r="EG62" i="4"/>
  <c r="EH62" i="4"/>
  <c r="EI62" i="4"/>
  <c r="BW63" i="4"/>
  <c r="BX63" i="4"/>
  <c r="BY63" i="4"/>
  <c r="BZ63" i="4"/>
  <c r="CA63" i="4"/>
  <c r="CB63" i="4"/>
  <c r="CC63" i="4"/>
  <c r="CD63" i="4"/>
  <c r="CE63" i="4"/>
  <c r="CF63" i="4"/>
  <c r="CG63" i="4"/>
  <c r="CH63" i="4"/>
  <c r="CI63" i="4"/>
  <c r="CJ63" i="4"/>
  <c r="CK63" i="4"/>
  <c r="CL63" i="4"/>
  <c r="CM63" i="4"/>
  <c r="CN63" i="4"/>
  <c r="CO63" i="4"/>
  <c r="CP63" i="4"/>
  <c r="CQ63" i="4"/>
  <c r="CR63" i="4"/>
  <c r="CS63" i="4"/>
  <c r="CT63" i="4"/>
  <c r="CU63" i="4"/>
  <c r="CV63" i="4"/>
  <c r="CW63" i="4"/>
  <c r="CX63" i="4"/>
  <c r="CY63" i="4"/>
  <c r="CZ63" i="4"/>
  <c r="DA63" i="4"/>
  <c r="DB63" i="4"/>
  <c r="DC63" i="4"/>
  <c r="DD63" i="4"/>
  <c r="DE63" i="4"/>
  <c r="DF63" i="4"/>
  <c r="DG63" i="4"/>
  <c r="DH63" i="4"/>
  <c r="DI63" i="4"/>
  <c r="DJ63" i="4"/>
  <c r="DK63" i="4"/>
  <c r="DL63" i="4"/>
  <c r="DM63" i="4"/>
  <c r="DN63" i="4"/>
  <c r="DO63" i="4"/>
  <c r="DP63" i="4"/>
  <c r="DQ63" i="4"/>
  <c r="DR63" i="4"/>
  <c r="DS63" i="4"/>
  <c r="DT63" i="4"/>
  <c r="DU63" i="4"/>
  <c r="DV63" i="4"/>
  <c r="DW63" i="4"/>
  <c r="DX63" i="4"/>
  <c r="DY63" i="4"/>
  <c r="DZ63" i="4"/>
  <c r="EA63" i="4"/>
  <c r="EB63" i="4"/>
  <c r="EC63" i="4"/>
  <c r="ED63" i="4"/>
  <c r="EE63" i="4"/>
  <c r="EF63" i="4"/>
  <c r="EG63" i="4"/>
  <c r="EH63" i="4"/>
  <c r="EI63" i="4"/>
  <c r="BW64" i="4"/>
  <c r="BX64" i="4"/>
  <c r="BY64" i="4"/>
  <c r="BZ64" i="4"/>
  <c r="CA64" i="4"/>
  <c r="CB64" i="4"/>
  <c r="CC64" i="4"/>
  <c r="CD64" i="4"/>
  <c r="CE64" i="4"/>
  <c r="CF64" i="4"/>
  <c r="CG64" i="4"/>
  <c r="CH64" i="4"/>
  <c r="CI64" i="4"/>
  <c r="CJ64" i="4"/>
  <c r="CK64" i="4"/>
  <c r="CL64" i="4"/>
  <c r="CM64" i="4"/>
  <c r="CN64" i="4"/>
  <c r="CO64" i="4"/>
  <c r="CP64" i="4"/>
  <c r="CQ64" i="4"/>
  <c r="CR64" i="4"/>
  <c r="CS64" i="4"/>
  <c r="CT64" i="4"/>
  <c r="CU64" i="4"/>
  <c r="CV64" i="4"/>
  <c r="CW64" i="4"/>
  <c r="CX64" i="4"/>
  <c r="CY64" i="4"/>
  <c r="CZ64" i="4"/>
  <c r="DA64" i="4"/>
  <c r="DB64" i="4"/>
  <c r="DC64" i="4"/>
  <c r="DD64" i="4"/>
  <c r="DE64" i="4"/>
  <c r="DF64" i="4"/>
  <c r="DG64" i="4"/>
  <c r="DH64" i="4"/>
  <c r="DI64" i="4"/>
  <c r="DJ64" i="4"/>
  <c r="DK64" i="4"/>
  <c r="DL64" i="4"/>
  <c r="DM64" i="4"/>
  <c r="DN64" i="4"/>
  <c r="DO64" i="4"/>
  <c r="DP64" i="4"/>
  <c r="DQ64" i="4"/>
  <c r="DR64" i="4"/>
  <c r="DS64" i="4"/>
  <c r="DT64" i="4"/>
  <c r="DU64" i="4"/>
  <c r="DV64" i="4"/>
  <c r="DW64" i="4"/>
  <c r="DX64" i="4"/>
  <c r="DY64" i="4"/>
  <c r="DZ64" i="4"/>
  <c r="EA64" i="4"/>
  <c r="EB64" i="4"/>
  <c r="EC64" i="4"/>
  <c r="ED64" i="4"/>
  <c r="EE64" i="4"/>
  <c r="EF64" i="4"/>
  <c r="EG64" i="4"/>
  <c r="EH64" i="4"/>
  <c r="EI64" i="4"/>
  <c r="BW65" i="4"/>
  <c r="BX65" i="4"/>
  <c r="BY65" i="4"/>
  <c r="BZ65" i="4"/>
  <c r="CA65" i="4"/>
  <c r="CB65" i="4"/>
  <c r="CC65" i="4"/>
  <c r="CD65" i="4"/>
  <c r="CE65" i="4"/>
  <c r="CF65" i="4"/>
  <c r="CG65" i="4"/>
  <c r="CH65" i="4"/>
  <c r="CI65" i="4"/>
  <c r="CJ65" i="4"/>
  <c r="CK65" i="4"/>
  <c r="CL65" i="4"/>
  <c r="CM65" i="4"/>
  <c r="CN65" i="4"/>
  <c r="CO65" i="4"/>
  <c r="CP65" i="4"/>
  <c r="CQ65" i="4"/>
  <c r="CR65" i="4"/>
  <c r="CS65" i="4"/>
  <c r="CT65" i="4"/>
  <c r="CU65" i="4"/>
  <c r="CV65" i="4"/>
  <c r="CW65" i="4"/>
  <c r="CX65" i="4"/>
  <c r="CY65" i="4"/>
  <c r="CZ65" i="4"/>
  <c r="DA65" i="4"/>
  <c r="DB65" i="4"/>
  <c r="DC65" i="4"/>
  <c r="DD65" i="4"/>
  <c r="DE65" i="4"/>
  <c r="DF65" i="4"/>
  <c r="DG65" i="4"/>
  <c r="DH65" i="4"/>
  <c r="DI65" i="4"/>
  <c r="DJ65" i="4"/>
  <c r="DK65" i="4"/>
  <c r="DL65" i="4"/>
  <c r="DM65" i="4"/>
  <c r="DN65" i="4"/>
  <c r="DO65" i="4"/>
  <c r="DP65" i="4"/>
  <c r="DQ65" i="4"/>
  <c r="DR65" i="4"/>
  <c r="DS65" i="4"/>
  <c r="DT65" i="4"/>
  <c r="DU65" i="4"/>
  <c r="DV65" i="4"/>
  <c r="DW65" i="4"/>
  <c r="DX65" i="4"/>
  <c r="DY65" i="4"/>
  <c r="DZ65" i="4"/>
  <c r="EA65" i="4"/>
  <c r="EB65" i="4"/>
  <c r="EC65" i="4"/>
  <c r="ED65" i="4"/>
  <c r="EE65" i="4"/>
  <c r="EF65" i="4"/>
  <c r="EG65" i="4"/>
  <c r="EH65" i="4"/>
  <c r="EI65" i="4"/>
  <c r="BW66" i="4"/>
  <c r="BX66" i="4"/>
  <c r="BY66" i="4"/>
  <c r="BZ66" i="4"/>
  <c r="CA66" i="4"/>
  <c r="CB66" i="4"/>
  <c r="CC66" i="4"/>
  <c r="CD66" i="4"/>
  <c r="CE66" i="4"/>
  <c r="CF66" i="4"/>
  <c r="CG66" i="4"/>
  <c r="CH66" i="4"/>
  <c r="CI66" i="4"/>
  <c r="CJ66" i="4"/>
  <c r="CK66" i="4"/>
  <c r="CL66" i="4"/>
  <c r="CM66" i="4"/>
  <c r="CN66" i="4"/>
  <c r="CO66" i="4"/>
  <c r="CP66" i="4"/>
  <c r="CQ66" i="4"/>
  <c r="CR66" i="4"/>
  <c r="CS66" i="4"/>
  <c r="CT66" i="4"/>
  <c r="CU66" i="4"/>
  <c r="CV66" i="4"/>
  <c r="CW66" i="4"/>
  <c r="CX66" i="4"/>
  <c r="CY66" i="4"/>
  <c r="CZ66" i="4"/>
  <c r="DA66" i="4"/>
  <c r="DB66" i="4"/>
  <c r="DC66" i="4"/>
  <c r="DD66" i="4"/>
  <c r="DE66" i="4"/>
  <c r="DF66" i="4"/>
  <c r="DG66" i="4"/>
  <c r="DH66" i="4"/>
  <c r="DI66" i="4"/>
  <c r="DJ66" i="4"/>
  <c r="DK66" i="4"/>
  <c r="DL66" i="4"/>
  <c r="DM66" i="4"/>
  <c r="DN66" i="4"/>
  <c r="DO66" i="4"/>
  <c r="DP66" i="4"/>
  <c r="DQ66" i="4"/>
  <c r="DR66" i="4"/>
  <c r="DS66" i="4"/>
  <c r="DT66" i="4"/>
  <c r="DU66" i="4"/>
  <c r="DV66" i="4"/>
  <c r="DW66" i="4"/>
  <c r="DX66" i="4"/>
  <c r="DY66" i="4"/>
  <c r="DZ66" i="4"/>
  <c r="EA66" i="4"/>
  <c r="EB66" i="4"/>
  <c r="EC66" i="4"/>
  <c r="ED66" i="4"/>
  <c r="EE66" i="4"/>
  <c r="EF66" i="4"/>
  <c r="EG66" i="4"/>
  <c r="EH66" i="4"/>
  <c r="EI66" i="4"/>
  <c r="DC2" i="4"/>
  <c r="DD2" i="4"/>
  <c r="DE2" i="4"/>
  <c r="DF2" i="4"/>
  <c r="DG2" i="4"/>
  <c r="DH2" i="4"/>
  <c r="DI2" i="4"/>
  <c r="DJ2" i="4"/>
  <c r="DK2" i="4"/>
  <c r="DL2" i="4"/>
  <c r="DM2" i="4"/>
  <c r="DN2" i="4"/>
  <c r="DO2" i="4"/>
  <c r="DP2" i="4"/>
  <c r="DQ2" i="4"/>
  <c r="DR2" i="4"/>
  <c r="DS2" i="4"/>
  <c r="DT2" i="4"/>
  <c r="DU2" i="4"/>
  <c r="DV2" i="4"/>
  <c r="DW2" i="4"/>
  <c r="DX2" i="4"/>
  <c r="DY2" i="4"/>
  <c r="DZ2" i="4"/>
  <c r="EA2" i="4"/>
  <c r="EB2" i="4"/>
  <c r="EC2" i="4"/>
  <c r="ED2" i="4"/>
  <c r="EE2" i="4"/>
  <c r="EF2" i="4"/>
  <c r="EG2" i="4"/>
  <c r="EH2" i="4"/>
  <c r="EI2" i="4"/>
  <c r="BX2" i="4"/>
  <c r="BY2" i="4"/>
  <c r="BZ2" i="4"/>
  <c r="CA2" i="4"/>
  <c r="CB2" i="4"/>
  <c r="CC2" i="4"/>
  <c r="CD2" i="4"/>
  <c r="CE2" i="4"/>
  <c r="CF2" i="4"/>
  <c r="CG2" i="4"/>
  <c r="CH2" i="4"/>
  <c r="CI2" i="4"/>
  <c r="CJ2" i="4"/>
  <c r="CK2" i="4"/>
  <c r="CL2" i="4"/>
  <c r="CM2" i="4"/>
  <c r="CN2" i="4"/>
  <c r="CO2" i="4"/>
  <c r="CP2" i="4"/>
  <c r="CQ2" i="4"/>
  <c r="CR2" i="4"/>
  <c r="CS2" i="4"/>
  <c r="CT2" i="4"/>
  <c r="CU2" i="4"/>
  <c r="CV2" i="4"/>
  <c r="CW2" i="4"/>
  <c r="CX2" i="4"/>
  <c r="CY2" i="4"/>
  <c r="CZ2" i="4"/>
  <c r="DA2" i="4"/>
  <c r="DB2" i="4"/>
  <c r="BW2" i="4"/>
  <c r="T3" i="3" l="1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2" i="3"/>
  <c r="V25" i="3"/>
  <c r="V33" i="3"/>
  <c r="V48" i="3"/>
  <c r="V49" i="3"/>
  <c r="V57" i="3"/>
  <c r="H400" i="4"/>
  <c r="I400" i="4"/>
  <c r="J400" i="4"/>
  <c r="K400" i="4"/>
  <c r="L400" i="4"/>
  <c r="M400" i="4"/>
  <c r="N400" i="4"/>
  <c r="O400" i="4"/>
  <c r="P400" i="4"/>
  <c r="Q400" i="4"/>
  <c r="R400" i="4"/>
  <c r="S400" i="4"/>
  <c r="T400" i="4"/>
  <c r="U400" i="4"/>
  <c r="V400" i="4"/>
  <c r="W400" i="4"/>
  <c r="X400" i="4"/>
  <c r="Y400" i="4"/>
  <c r="Z400" i="4"/>
  <c r="AA400" i="4"/>
  <c r="AB400" i="4"/>
  <c r="AC400" i="4"/>
  <c r="AD400" i="4"/>
  <c r="AE400" i="4"/>
  <c r="AF400" i="4"/>
  <c r="AG400" i="4"/>
  <c r="AH400" i="4"/>
  <c r="AI400" i="4"/>
  <c r="AJ400" i="4"/>
  <c r="AK400" i="4"/>
  <c r="AL400" i="4"/>
  <c r="AM400" i="4"/>
  <c r="AN400" i="4"/>
  <c r="AO400" i="4"/>
  <c r="AP400" i="4"/>
  <c r="AQ400" i="4"/>
  <c r="AR400" i="4"/>
  <c r="AS400" i="4"/>
  <c r="AT400" i="4"/>
  <c r="AU400" i="4"/>
  <c r="AV400" i="4"/>
  <c r="AW400" i="4"/>
  <c r="AX400" i="4"/>
  <c r="AY400" i="4"/>
  <c r="AZ400" i="4"/>
  <c r="BA400" i="4"/>
  <c r="BB400" i="4"/>
  <c r="BC400" i="4"/>
  <c r="BD400" i="4"/>
  <c r="BE400" i="4"/>
  <c r="BF400" i="4"/>
  <c r="BG400" i="4"/>
  <c r="BH400" i="4"/>
  <c r="BI400" i="4"/>
  <c r="BJ400" i="4"/>
  <c r="BK400" i="4"/>
  <c r="BL400" i="4"/>
  <c r="BM400" i="4"/>
  <c r="BN400" i="4"/>
  <c r="BO400" i="4"/>
  <c r="BP400" i="4"/>
  <c r="BQ400" i="4"/>
  <c r="BR400" i="4"/>
  <c r="BS400" i="4"/>
  <c r="BT400" i="4"/>
  <c r="H399" i="4"/>
  <c r="I399" i="4"/>
  <c r="J399" i="4"/>
  <c r="K399" i="4"/>
  <c r="L399" i="4"/>
  <c r="M399" i="4"/>
  <c r="N399" i="4"/>
  <c r="O399" i="4"/>
  <c r="P399" i="4"/>
  <c r="Q399" i="4"/>
  <c r="R399" i="4"/>
  <c r="S399" i="4"/>
  <c r="T399" i="4"/>
  <c r="U399" i="4"/>
  <c r="V399" i="4"/>
  <c r="W399" i="4"/>
  <c r="X399" i="4"/>
  <c r="Y399" i="4"/>
  <c r="Z399" i="4"/>
  <c r="AA399" i="4"/>
  <c r="AB399" i="4"/>
  <c r="AC399" i="4"/>
  <c r="AD399" i="4"/>
  <c r="AE399" i="4"/>
  <c r="AF399" i="4"/>
  <c r="AG399" i="4"/>
  <c r="AH399" i="4"/>
  <c r="AI399" i="4"/>
  <c r="AJ399" i="4"/>
  <c r="AK399" i="4"/>
  <c r="AL399" i="4"/>
  <c r="AM399" i="4"/>
  <c r="AN399" i="4"/>
  <c r="AO399" i="4"/>
  <c r="AP399" i="4"/>
  <c r="AQ399" i="4"/>
  <c r="AR399" i="4"/>
  <c r="AS399" i="4"/>
  <c r="AT399" i="4"/>
  <c r="AU399" i="4"/>
  <c r="AV399" i="4"/>
  <c r="AW399" i="4"/>
  <c r="AX399" i="4"/>
  <c r="AY399" i="4"/>
  <c r="AZ399" i="4"/>
  <c r="BA399" i="4"/>
  <c r="BB399" i="4"/>
  <c r="BC399" i="4"/>
  <c r="BD399" i="4"/>
  <c r="BE399" i="4"/>
  <c r="BF399" i="4"/>
  <c r="BG399" i="4"/>
  <c r="BH399" i="4"/>
  <c r="BI399" i="4"/>
  <c r="BJ399" i="4"/>
  <c r="BK399" i="4"/>
  <c r="BL399" i="4"/>
  <c r="BM399" i="4"/>
  <c r="BN399" i="4"/>
  <c r="BO399" i="4"/>
  <c r="BP399" i="4"/>
  <c r="BQ399" i="4"/>
  <c r="BR399" i="4"/>
  <c r="BS399" i="4"/>
  <c r="BT399" i="4"/>
  <c r="H398" i="4"/>
  <c r="I398" i="4"/>
  <c r="J398" i="4"/>
  <c r="K398" i="4"/>
  <c r="L398" i="4"/>
  <c r="M398" i="4"/>
  <c r="N398" i="4"/>
  <c r="O398" i="4"/>
  <c r="P398" i="4"/>
  <c r="Q398" i="4"/>
  <c r="R398" i="4"/>
  <c r="S398" i="4"/>
  <c r="T398" i="4"/>
  <c r="U398" i="4"/>
  <c r="V398" i="4"/>
  <c r="W398" i="4"/>
  <c r="X398" i="4"/>
  <c r="Y398" i="4"/>
  <c r="Z398" i="4"/>
  <c r="AA398" i="4"/>
  <c r="AB398" i="4"/>
  <c r="AC398" i="4"/>
  <c r="AD398" i="4"/>
  <c r="AE398" i="4"/>
  <c r="AF398" i="4"/>
  <c r="AG398" i="4"/>
  <c r="AH398" i="4"/>
  <c r="AI398" i="4"/>
  <c r="AJ398" i="4"/>
  <c r="AK398" i="4"/>
  <c r="AL398" i="4"/>
  <c r="AM398" i="4"/>
  <c r="AN398" i="4"/>
  <c r="AO398" i="4"/>
  <c r="AP398" i="4"/>
  <c r="AQ398" i="4"/>
  <c r="AR398" i="4"/>
  <c r="AS398" i="4"/>
  <c r="AT398" i="4"/>
  <c r="AU398" i="4"/>
  <c r="AV398" i="4"/>
  <c r="AW398" i="4"/>
  <c r="AX398" i="4"/>
  <c r="AY398" i="4"/>
  <c r="AZ398" i="4"/>
  <c r="BA398" i="4"/>
  <c r="BB398" i="4"/>
  <c r="BC398" i="4"/>
  <c r="BD398" i="4"/>
  <c r="BE398" i="4"/>
  <c r="BF398" i="4"/>
  <c r="BG398" i="4"/>
  <c r="BH398" i="4"/>
  <c r="BI398" i="4"/>
  <c r="BJ398" i="4"/>
  <c r="BK398" i="4"/>
  <c r="BL398" i="4"/>
  <c r="BM398" i="4"/>
  <c r="BN398" i="4"/>
  <c r="BO398" i="4"/>
  <c r="BP398" i="4"/>
  <c r="BQ398" i="4"/>
  <c r="BR398" i="4"/>
  <c r="BS398" i="4"/>
  <c r="BT398" i="4"/>
  <c r="H397" i="4"/>
  <c r="I397" i="4"/>
  <c r="J397" i="4"/>
  <c r="K397" i="4"/>
  <c r="L397" i="4"/>
  <c r="M397" i="4"/>
  <c r="N397" i="4"/>
  <c r="O397" i="4"/>
  <c r="P397" i="4"/>
  <c r="Q397" i="4"/>
  <c r="R397" i="4"/>
  <c r="S397" i="4"/>
  <c r="T397" i="4"/>
  <c r="U397" i="4"/>
  <c r="V397" i="4"/>
  <c r="W397" i="4"/>
  <c r="X397" i="4"/>
  <c r="Y397" i="4"/>
  <c r="Z397" i="4"/>
  <c r="AA397" i="4"/>
  <c r="AB397" i="4"/>
  <c r="AC397" i="4"/>
  <c r="AD397" i="4"/>
  <c r="AE397" i="4"/>
  <c r="AF397" i="4"/>
  <c r="AG397" i="4"/>
  <c r="AH397" i="4"/>
  <c r="AI397" i="4"/>
  <c r="AJ397" i="4"/>
  <c r="AK397" i="4"/>
  <c r="AL397" i="4"/>
  <c r="AM397" i="4"/>
  <c r="AN397" i="4"/>
  <c r="AO397" i="4"/>
  <c r="AP397" i="4"/>
  <c r="AQ397" i="4"/>
  <c r="AR397" i="4"/>
  <c r="AS397" i="4"/>
  <c r="AT397" i="4"/>
  <c r="AU397" i="4"/>
  <c r="AV397" i="4"/>
  <c r="AW397" i="4"/>
  <c r="AX397" i="4"/>
  <c r="AY397" i="4"/>
  <c r="AZ397" i="4"/>
  <c r="BA397" i="4"/>
  <c r="BB397" i="4"/>
  <c r="BC397" i="4"/>
  <c r="BD397" i="4"/>
  <c r="BE397" i="4"/>
  <c r="BF397" i="4"/>
  <c r="BG397" i="4"/>
  <c r="BH397" i="4"/>
  <c r="BI397" i="4"/>
  <c r="BJ397" i="4"/>
  <c r="BK397" i="4"/>
  <c r="BL397" i="4"/>
  <c r="BM397" i="4"/>
  <c r="BN397" i="4"/>
  <c r="BO397" i="4"/>
  <c r="BP397" i="4"/>
  <c r="BQ397" i="4"/>
  <c r="BR397" i="4"/>
  <c r="BS397" i="4"/>
  <c r="BT397" i="4"/>
  <c r="H396" i="4"/>
  <c r="I396" i="4"/>
  <c r="J396" i="4"/>
  <c r="K396" i="4"/>
  <c r="L396" i="4"/>
  <c r="M396" i="4"/>
  <c r="N396" i="4"/>
  <c r="O396" i="4"/>
  <c r="P396" i="4"/>
  <c r="Q396" i="4"/>
  <c r="R396" i="4"/>
  <c r="S396" i="4"/>
  <c r="T396" i="4"/>
  <c r="U396" i="4"/>
  <c r="V396" i="4"/>
  <c r="W396" i="4"/>
  <c r="X396" i="4"/>
  <c r="Y396" i="4"/>
  <c r="Z396" i="4"/>
  <c r="AA396" i="4"/>
  <c r="AB396" i="4"/>
  <c r="AC396" i="4"/>
  <c r="AD396" i="4"/>
  <c r="AE396" i="4"/>
  <c r="AF396" i="4"/>
  <c r="AG396" i="4"/>
  <c r="AH396" i="4"/>
  <c r="AI396" i="4"/>
  <c r="AJ396" i="4"/>
  <c r="AK396" i="4"/>
  <c r="AL396" i="4"/>
  <c r="AM396" i="4"/>
  <c r="AN396" i="4"/>
  <c r="AO396" i="4"/>
  <c r="AP396" i="4"/>
  <c r="AQ396" i="4"/>
  <c r="AR396" i="4"/>
  <c r="AS396" i="4"/>
  <c r="AT396" i="4"/>
  <c r="AU396" i="4"/>
  <c r="AV396" i="4"/>
  <c r="AW396" i="4"/>
  <c r="AX396" i="4"/>
  <c r="AY396" i="4"/>
  <c r="AZ396" i="4"/>
  <c r="BA396" i="4"/>
  <c r="BB396" i="4"/>
  <c r="BC396" i="4"/>
  <c r="BD396" i="4"/>
  <c r="BE396" i="4"/>
  <c r="BF396" i="4"/>
  <c r="BG396" i="4"/>
  <c r="BH396" i="4"/>
  <c r="BI396" i="4"/>
  <c r="BJ396" i="4"/>
  <c r="BK396" i="4"/>
  <c r="BL396" i="4"/>
  <c r="BM396" i="4"/>
  <c r="BN396" i="4"/>
  <c r="BO396" i="4"/>
  <c r="BP396" i="4"/>
  <c r="BQ396" i="4"/>
  <c r="BR396" i="4"/>
  <c r="BS396" i="4"/>
  <c r="BT396" i="4"/>
  <c r="H395" i="4"/>
  <c r="I395" i="4"/>
  <c r="J395" i="4"/>
  <c r="K395" i="4"/>
  <c r="L395" i="4"/>
  <c r="M395" i="4"/>
  <c r="N395" i="4"/>
  <c r="O395" i="4"/>
  <c r="P395" i="4"/>
  <c r="Q395" i="4"/>
  <c r="R395" i="4"/>
  <c r="S395" i="4"/>
  <c r="T395" i="4"/>
  <c r="U395" i="4"/>
  <c r="V395" i="4"/>
  <c r="W395" i="4"/>
  <c r="X395" i="4"/>
  <c r="Y395" i="4"/>
  <c r="Z395" i="4"/>
  <c r="AA395" i="4"/>
  <c r="AB395" i="4"/>
  <c r="AC395" i="4"/>
  <c r="AD395" i="4"/>
  <c r="AE395" i="4"/>
  <c r="AF395" i="4"/>
  <c r="AG395" i="4"/>
  <c r="AH395" i="4"/>
  <c r="AI395" i="4"/>
  <c r="AJ395" i="4"/>
  <c r="AK395" i="4"/>
  <c r="AL395" i="4"/>
  <c r="AM395" i="4"/>
  <c r="AN395" i="4"/>
  <c r="AO395" i="4"/>
  <c r="AP395" i="4"/>
  <c r="AQ395" i="4"/>
  <c r="AR395" i="4"/>
  <c r="AS395" i="4"/>
  <c r="AT395" i="4"/>
  <c r="AU395" i="4"/>
  <c r="AV395" i="4"/>
  <c r="AW395" i="4"/>
  <c r="AX395" i="4"/>
  <c r="AY395" i="4"/>
  <c r="AZ395" i="4"/>
  <c r="BA395" i="4"/>
  <c r="BB395" i="4"/>
  <c r="BC395" i="4"/>
  <c r="BD395" i="4"/>
  <c r="BE395" i="4"/>
  <c r="BF395" i="4"/>
  <c r="BG395" i="4"/>
  <c r="BH395" i="4"/>
  <c r="BI395" i="4"/>
  <c r="BJ395" i="4"/>
  <c r="BK395" i="4"/>
  <c r="BL395" i="4"/>
  <c r="BM395" i="4"/>
  <c r="BN395" i="4"/>
  <c r="BO395" i="4"/>
  <c r="BP395" i="4"/>
  <c r="BQ395" i="4"/>
  <c r="BR395" i="4"/>
  <c r="BS395" i="4"/>
  <c r="BT395" i="4"/>
  <c r="H394" i="4"/>
  <c r="I394" i="4"/>
  <c r="J394" i="4"/>
  <c r="K394" i="4"/>
  <c r="L394" i="4"/>
  <c r="M394" i="4"/>
  <c r="N394" i="4"/>
  <c r="O394" i="4"/>
  <c r="P394" i="4"/>
  <c r="Q394" i="4"/>
  <c r="R394" i="4"/>
  <c r="S394" i="4"/>
  <c r="T394" i="4"/>
  <c r="U394" i="4"/>
  <c r="V394" i="4"/>
  <c r="W394" i="4"/>
  <c r="X394" i="4"/>
  <c r="Y394" i="4"/>
  <c r="Z394" i="4"/>
  <c r="AA394" i="4"/>
  <c r="AB394" i="4"/>
  <c r="AC394" i="4"/>
  <c r="AD394" i="4"/>
  <c r="AE394" i="4"/>
  <c r="AF394" i="4"/>
  <c r="AG394" i="4"/>
  <c r="AH394" i="4"/>
  <c r="AI394" i="4"/>
  <c r="AJ394" i="4"/>
  <c r="AK394" i="4"/>
  <c r="AL394" i="4"/>
  <c r="AM394" i="4"/>
  <c r="AN394" i="4"/>
  <c r="AO394" i="4"/>
  <c r="AP394" i="4"/>
  <c r="AQ394" i="4"/>
  <c r="AR394" i="4"/>
  <c r="AS394" i="4"/>
  <c r="AT394" i="4"/>
  <c r="AU394" i="4"/>
  <c r="AV394" i="4"/>
  <c r="AW394" i="4"/>
  <c r="AX394" i="4"/>
  <c r="AY394" i="4"/>
  <c r="AZ394" i="4"/>
  <c r="BA394" i="4"/>
  <c r="BB394" i="4"/>
  <c r="BC394" i="4"/>
  <c r="BD394" i="4"/>
  <c r="BE394" i="4"/>
  <c r="BF394" i="4"/>
  <c r="BG394" i="4"/>
  <c r="BH394" i="4"/>
  <c r="BI394" i="4"/>
  <c r="BJ394" i="4"/>
  <c r="BK394" i="4"/>
  <c r="BL394" i="4"/>
  <c r="BM394" i="4"/>
  <c r="BN394" i="4"/>
  <c r="BO394" i="4"/>
  <c r="BP394" i="4"/>
  <c r="BQ394" i="4"/>
  <c r="BR394" i="4"/>
  <c r="BS394" i="4"/>
  <c r="BT394" i="4"/>
  <c r="H393" i="4"/>
  <c r="I393" i="4"/>
  <c r="J393" i="4"/>
  <c r="K393" i="4"/>
  <c r="L393" i="4"/>
  <c r="M393" i="4"/>
  <c r="N393" i="4"/>
  <c r="O393" i="4"/>
  <c r="P393" i="4"/>
  <c r="Q393" i="4"/>
  <c r="R393" i="4"/>
  <c r="S393" i="4"/>
  <c r="T393" i="4"/>
  <c r="U393" i="4"/>
  <c r="V393" i="4"/>
  <c r="W393" i="4"/>
  <c r="X393" i="4"/>
  <c r="Y393" i="4"/>
  <c r="Z393" i="4"/>
  <c r="AA393" i="4"/>
  <c r="AB393" i="4"/>
  <c r="AC393" i="4"/>
  <c r="AD393" i="4"/>
  <c r="AE393" i="4"/>
  <c r="AF393" i="4"/>
  <c r="AG393" i="4"/>
  <c r="AH393" i="4"/>
  <c r="AI393" i="4"/>
  <c r="AJ393" i="4"/>
  <c r="AK393" i="4"/>
  <c r="AL393" i="4"/>
  <c r="AM393" i="4"/>
  <c r="AN393" i="4"/>
  <c r="AO393" i="4"/>
  <c r="AP393" i="4"/>
  <c r="AQ393" i="4"/>
  <c r="AR393" i="4"/>
  <c r="AS393" i="4"/>
  <c r="AT393" i="4"/>
  <c r="AU393" i="4"/>
  <c r="AV393" i="4"/>
  <c r="AW393" i="4"/>
  <c r="AX393" i="4"/>
  <c r="AY393" i="4"/>
  <c r="AZ393" i="4"/>
  <c r="BA393" i="4"/>
  <c r="BB393" i="4"/>
  <c r="BC393" i="4"/>
  <c r="BD393" i="4"/>
  <c r="BE393" i="4"/>
  <c r="BF393" i="4"/>
  <c r="BG393" i="4"/>
  <c r="BH393" i="4"/>
  <c r="BI393" i="4"/>
  <c r="BJ393" i="4"/>
  <c r="BK393" i="4"/>
  <c r="BL393" i="4"/>
  <c r="BM393" i="4"/>
  <c r="BN393" i="4"/>
  <c r="BO393" i="4"/>
  <c r="BP393" i="4"/>
  <c r="BQ393" i="4"/>
  <c r="BR393" i="4"/>
  <c r="BS393" i="4"/>
  <c r="BT393" i="4"/>
  <c r="H392" i="4"/>
  <c r="I392" i="4"/>
  <c r="J392" i="4"/>
  <c r="K392" i="4"/>
  <c r="L392" i="4"/>
  <c r="M392" i="4"/>
  <c r="N392" i="4"/>
  <c r="O392" i="4"/>
  <c r="P392" i="4"/>
  <c r="Q392" i="4"/>
  <c r="R392" i="4"/>
  <c r="S392" i="4"/>
  <c r="T392" i="4"/>
  <c r="U392" i="4"/>
  <c r="V392" i="4"/>
  <c r="W392" i="4"/>
  <c r="X392" i="4"/>
  <c r="Y392" i="4"/>
  <c r="Z392" i="4"/>
  <c r="AA392" i="4"/>
  <c r="AB392" i="4"/>
  <c r="AC392" i="4"/>
  <c r="AD392" i="4"/>
  <c r="AE392" i="4"/>
  <c r="AF392" i="4"/>
  <c r="AG392" i="4"/>
  <c r="AH392" i="4"/>
  <c r="AI392" i="4"/>
  <c r="AJ392" i="4"/>
  <c r="AK392" i="4"/>
  <c r="AL392" i="4"/>
  <c r="AM392" i="4"/>
  <c r="AN392" i="4"/>
  <c r="AO392" i="4"/>
  <c r="AP392" i="4"/>
  <c r="AQ392" i="4"/>
  <c r="AR392" i="4"/>
  <c r="AS392" i="4"/>
  <c r="AT392" i="4"/>
  <c r="AU392" i="4"/>
  <c r="AV392" i="4"/>
  <c r="AW392" i="4"/>
  <c r="AX392" i="4"/>
  <c r="AY392" i="4"/>
  <c r="AZ392" i="4"/>
  <c r="BA392" i="4"/>
  <c r="BB392" i="4"/>
  <c r="BC392" i="4"/>
  <c r="BD392" i="4"/>
  <c r="BE392" i="4"/>
  <c r="BF392" i="4"/>
  <c r="BG392" i="4"/>
  <c r="BH392" i="4"/>
  <c r="BI392" i="4"/>
  <c r="BJ392" i="4"/>
  <c r="BK392" i="4"/>
  <c r="BL392" i="4"/>
  <c r="BM392" i="4"/>
  <c r="BN392" i="4"/>
  <c r="BO392" i="4"/>
  <c r="BP392" i="4"/>
  <c r="BQ392" i="4"/>
  <c r="BR392" i="4"/>
  <c r="BS392" i="4"/>
  <c r="BT392" i="4"/>
  <c r="H391" i="4"/>
  <c r="I391" i="4"/>
  <c r="J391" i="4"/>
  <c r="K391" i="4"/>
  <c r="L391" i="4"/>
  <c r="M391" i="4"/>
  <c r="N391" i="4"/>
  <c r="O391" i="4"/>
  <c r="P391" i="4"/>
  <c r="Q391" i="4"/>
  <c r="R391" i="4"/>
  <c r="S391" i="4"/>
  <c r="T391" i="4"/>
  <c r="U391" i="4"/>
  <c r="V391" i="4"/>
  <c r="W391" i="4"/>
  <c r="X391" i="4"/>
  <c r="Y391" i="4"/>
  <c r="Z391" i="4"/>
  <c r="AA391" i="4"/>
  <c r="AB391" i="4"/>
  <c r="AC391" i="4"/>
  <c r="AD391" i="4"/>
  <c r="AE391" i="4"/>
  <c r="AF391" i="4"/>
  <c r="AG391" i="4"/>
  <c r="AH391" i="4"/>
  <c r="AI391" i="4"/>
  <c r="AJ391" i="4"/>
  <c r="AK391" i="4"/>
  <c r="AL391" i="4"/>
  <c r="AM391" i="4"/>
  <c r="AN391" i="4"/>
  <c r="AO391" i="4"/>
  <c r="AP391" i="4"/>
  <c r="AQ391" i="4"/>
  <c r="AR391" i="4"/>
  <c r="AS391" i="4"/>
  <c r="AT391" i="4"/>
  <c r="AU391" i="4"/>
  <c r="AV391" i="4"/>
  <c r="AW391" i="4"/>
  <c r="AX391" i="4"/>
  <c r="AY391" i="4"/>
  <c r="AZ391" i="4"/>
  <c r="BA391" i="4"/>
  <c r="BB391" i="4"/>
  <c r="BC391" i="4"/>
  <c r="BD391" i="4"/>
  <c r="BE391" i="4"/>
  <c r="BF391" i="4"/>
  <c r="BG391" i="4"/>
  <c r="BH391" i="4"/>
  <c r="BI391" i="4"/>
  <c r="BJ391" i="4"/>
  <c r="BK391" i="4"/>
  <c r="BL391" i="4"/>
  <c r="BM391" i="4"/>
  <c r="BN391" i="4"/>
  <c r="BO391" i="4"/>
  <c r="BP391" i="4"/>
  <c r="BQ391" i="4"/>
  <c r="BR391" i="4"/>
  <c r="BS391" i="4"/>
  <c r="BT391" i="4"/>
  <c r="H390" i="4"/>
  <c r="I390" i="4"/>
  <c r="J390" i="4"/>
  <c r="K390" i="4"/>
  <c r="L390" i="4"/>
  <c r="M390" i="4"/>
  <c r="N390" i="4"/>
  <c r="O390" i="4"/>
  <c r="P390" i="4"/>
  <c r="Q390" i="4"/>
  <c r="R390" i="4"/>
  <c r="S390" i="4"/>
  <c r="T390" i="4"/>
  <c r="U390" i="4"/>
  <c r="V390" i="4"/>
  <c r="W390" i="4"/>
  <c r="X390" i="4"/>
  <c r="Y390" i="4"/>
  <c r="Z390" i="4"/>
  <c r="AA390" i="4"/>
  <c r="AB390" i="4"/>
  <c r="AC390" i="4"/>
  <c r="AD390" i="4"/>
  <c r="AE390" i="4"/>
  <c r="AF390" i="4"/>
  <c r="AG390" i="4"/>
  <c r="AH390" i="4"/>
  <c r="AI390" i="4"/>
  <c r="AJ390" i="4"/>
  <c r="AK390" i="4"/>
  <c r="AL390" i="4"/>
  <c r="AM390" i="4"/>
  <c r="AN390" i="4"/>
  <c r="AO390" i="4"/>
  <c r="AP390" i="4"/>
  <c r="AQ390" i="4"/>
  <c r="AR390" i="4"/>
  <c r="AS390" i="4"/>
  <c r="AT390" i="4"/>
  <c r="AU390" i="4"/>
  <c r="AV390" i="4"/>
  <c r="AW390" i="4"/>
  <c r="AX390" i="4"/>
  <c r="AY390" i="4"/>
  <c r="AZ390" i="4"/>
  <c r="BA390" i="4"/>
  <c r="BB390" i="4"/>
  <c r="BC390" i="4"/>
  <c r="BD390" i="4"/>
  <c r="BE390" i="4"/>
  <c r="BF390" i="4"/>
  <c r="BG390" i="4"/>
  <c r="BH390" i="4"/>
  <c r="BI390" i="4"/>
  <c r="BJ390" i="4"/>
  <c r="BK390" i="4"/>
  <c r="BL390" i="4"/>
  <c r="BM390" i="4"/>
  <c r="BN390" i="4"/>
  <c r="BO390" i="4"/>
  <c r="BP390" i="4"/>
  <c r="BQ390" i="4"/>
  <c r="BR390" i="4"/>
  <c r="BS390" i="4"/>
  <c r="BT390" i="4"/>
  <c r="H389" i="4"/>
  <c r="I389" i="4"/>
  <c r="J389" i="4"/>
  <c r="K389" i="4"/>
  <c r="L389" i="4"/>
  <c r="M389" i="4"/>
  <c r="N389" i="4"/>
  <c r="O389" i="4"/>
  <c r="P389" i="4"/>
  <c r="Q389" i="4"/>
  <c r="R389" i="4"/>
  <c r="S389" i="4"/>
  <c r="T389" i="4"/>
  <c r="U389" i="4"/>
  <c r="V389" i="4"/>
  <c r="W389" i="4"/>
  <c r="X389" i="4"/>
  <c r="Y389" i="4"/>
  <c r="Z389" i="4"/>
  <c r="AA389" i="4"/>
  <c r="AB389" i="4"/>
  <c r="AC389" i="4"/>
  <c r="AD389" i="4"/>
  <c r="AE389" i="4"/>
  <c r="AF389" i="4"/>
  <c r="AG389" i="4"/>
  <c r="AH389" i="4"/>
  <c r="AI389" i="4"/>
  <c r="AJ389" i="4"/>
  <c r="AK389" i="4"/>
  <c r="AL389" i="4"/>
  <c r="AM389" i="4"/>
  <c r="AN389" i="4"/>
  <c r="AO389" i="4"/>
  <c r="AP389" i="4"/>
  <c r="AQ389" i="4"/>
  <c r="AR389" i="4"/>
  <c r="AS389" i="4"/>
  <c r="AT389" i="4"/>
  <c r="AU389" i="4"/>
  <c r="AV389" i="4"/>
  <c r="AW389" i="4"/>
  <c r="AX389" i="4"/>
  <c r="AY389" i="4"/>
  <c r="AZ389" i="4"/>
  <c r="BA389" i="4"/>
  <c r="BB389" i="4"/>
  <c r="BC389" i="4"/>
  <c r="BD389" i="4"/>
  <c r="BE389" i="4"/>
  <c r="BF389" i="4"/>
  <c r="BG389" i="4"/>
  <c r="BH389" i="4"/>
  <c r="BI389" i="4"/>
  <c r="BJ389" i="4"/>
  <c r="BK389" i="4"/>
  <c r="BL389" i="4"/>
  <c r="BM389" i="4"/>
  <c r="BN389" i="4"/>
  <c r="BO389" i="4"/>
  <c r="BP389" i="4"/>
  <c r="BQ389" i="4"/>
  <c r="BR389" i="4"/>
  <c r="BS389" i="4"/>
  <c r="BT389" i="4"/>
  <c r="H388" i="4"/>
  <c r="I388" i="4"/>
  <c r="J388" i="4"/>
  <c r="K388" i="4"/>
  <c r="L388" i="4"/>
  <c r="M388" i="4"/>
  <c r="N388" i="4"/>
  <c r="O388" i="4"/>
  <c r="P388" i="4"/>
  <c r="Q388" i="4"/>
  <c r="R388" i="4"/>
  <c r="S388" i="4"/>
  <c r="T388" i="4"/>
  <c r="U388" i="4"/>
  <c r="V388" i="4"/>
  <c r="W388" i="4"/>
  <c r="X388" i="4"/>
  <c r="Y388" i="4"/>
  <c r="Z388" i="4"/>
  <c r="AA388" i="4"/>
  <c r="AB388" i="4"/>
  <c r="AC388" i="4"/>
  <c r="AD388" i="4"/>
  <c r="AE388" i="4"/>
  <c r="AF388" i="4"/>
  <c r="AG388" i="4"/>
  <c r="AH388" i="4"/>
  <c r="AI388" i="4"/>
  <c r="AJ388" i="4"/>
  <c r="AK388" i="4"/>
  <c r="AL388" i="4"/>
  <c r="AM388" i="4"/>
  <c r="AN388" i="4"/>
  <c r="AO388" i="4"/>
  <c r="AP388" i="4"/>
  <c r="AQ388" i="4"/>
  <c r="AR388" i="4"/>
  <c r="AS388" i="4"/>
  <c r="AT388" i="4"/>
  <c r="AU388" i="4"/>
  <c r="AV388" i="4"/>
  <c r="AW388" i="4"/>
  <c r="AX388" i="4"/>
  <c r="AY388" i="4"/>
  <c r="AZ388" i="4"/>
  <c r="BA388" i="4"/>
  <c r="BB388" i="4"/>
  <c r="BC388" i="4"/>
  <c r="BD388" i="4"/>
  <c r="BE388" i="4"/>
  <c r="BF388" i="4"/>
  <c r="BG388" i="4"/>
  <c r="BH388" i="4"/>
  <c r="BI388" i="4"/>
  <c r="BJ388" i="4"/>
  <c r="BK388" i="4"/>
  <c r="BL388" i="4"/>
  <c r="BM388" i="4"/>
  <c r="BN388" i="4"/>
  <c r="BO388" i="4"/>
  <c r="BP388" i="4"/>
  <c r="BQ388" i="4"/>
  <c r="BR388" i="4"/>
  <c r="BS388" i="4"/>
  <c r="BT388" i="4"/>
  <c r="H387" i="4"/>
  <c r="I387" i="4"/>
  <c r="J387" i="4"/>
  <c r="K387" i="4"/>
  <c r="L387" i="4"/>
  <c r="M387" i="4"/>
  <c r="N387" i="4"/>
  <c r="O387" i="4"/>
  <c r="P387" i="4"/>
  <c r="Q387" i="4"/>
  <c r="R387" i="4"/>
  <c r="S387" i="4"/>
  <c r="T387" i="4"/>
  <c r="U387" i="4"/>
  <c r="V387" i="4"/>
  <c r="W387" i="4"/>
  <c r="X387" i="4"/>
  <c r="Y387" i="4"/>
  <c r="Z387" i="4"/>
  <c r="AA387" i="4"/>
  <c r="AB387" i="4"/>
  <c r="AC387" i="4"/>
  <c r="AD387" i="4"/>
  <c r="AE387" i="4"/>
  <c r="AF387" i="4"/>
  <c r="AG387" i="4"/>
  <c r="AH387" i="4"/>
  <c r="AI387" i="4"/>
  <c r="AJ387" i="4"/>
  <c r="AK387" i="4"/>
  <c r="AL387" i="4"/>
  <c r="AM387" i="4"/>
  <c r="AN387" i="4"/>
  <c r="AO387" i="4"/>
  <c r="AP387" i="4"/>
  <c r="AQ387" i="4"/>
  <c r="AR387" i="4"/>
  <c r="AS387" i="4"/>
  <c r="AT387" i="4"/>
  <c r="AU387" i="4"/>
  <c r="AV387" i="4"/>
  <c r="AW387" i="4"/>
  <c r="AX387" i="4"/>
  <c r="AY387" i="4"/>
  <c r="AZ387" i="4"/>
  <c r="BA387" i="4"/>
  <c r="BB387" i="4"/>
  <c r="BC387" i="4"/>
  <c r="BD387" i="4"/>
  <c r="BE387" i="4"/>
  <c r="BF387" i="4"/>
  <c r="BG387" i="4"/>
  <c r="BH387" i="4"/>
  <c r="BI387" i="4"/>
  <c r="BJ387" i="4"/>
  <c r="BK387" i="4"/>
  <c r="BL387" i="4"/>
  <c r="BM387" i="4"/>
  <c r="BN387" i="4"/>
  <c r="BO387" i="4"/>
  <c r="BP387" i="4"/>
  <c r="BQ387" i="4"/>
  <c r="BR387" i="4"/>
  <c r="BS387" i="4"/>
  <c r="BT387" i="4"/>
  <c r="H386" i="4"/>
  <c r="I386" i="4"/>
  <c r="J386" i="4"/>
  <c r="K386" i="4"/>
  <c r="L386" i="4"/>
  <c r="M386" i="4"/>
  <c r="N386" i="4"/>
  <c r="O386" i="4"/>
  <c r="P386" i="4"/>
  <c r="Q386" i="4"/>
  <c r="R386" i="4"/>
  <c r="S386" i="4"/>
  <c r="T386" i="4"/>
  <c r="U386" i="4"/>
  <c r="V386" i="4"/>
  <c r="W386" i="4"/>
  <c r="X386" i="4"/>
  <c r="Y386" i="4"/>
  <c r="Z386" i="4"/>
  <c r="AA386" i="4"/>
  <c r="AB386" i="4"/>
  <c r="AC386" i="4"/>
  <c r="AD386" i="4"/>
  <c r="AE386" i="4"/>
  <c r="AF386" i="4"/>
  <c r="AG386" i="4"/>
  <c r="AH386" i="4"/>
  <c r="AI386" i="4"/>
  <c r="AJ386" i="4"/>
  <c r="AK386" i="4"/>
  <c r="AL386" i="4"/>
  <c r="AM386" i="4"/>
  <c r="AN386" i="4"/>
  <c r="AO386" i="4"/>
  <c r="AP386" i="4"/>
  <c r="AQ386" i="4"/>
  <c r="AR386" i="4"/>
  <c r="AS386" i="4"/>
  <c r="AT386" i="4"/>
  <c r="AU386" i="4"/>
  <c r="AV386" i="4"/>
  <c r="AW386" i="4"/>
  <c r="AX386" i="4"/>
  <c r="AY386" i="4"/>
  <c r="AZ386" i="4"/>
  <c r="BA386" i="4"/>
  <c r="BB386" i="4"/>
  <c r="BC386" i="4"/>
  <c r="BD386" i="4"/>
  <c r="BE386" i="4"/>
  <c r="BF386" i="4"/>
  <c r="BG386" i="4"/>
  <c r="BH386" i="4"/>
  <c r="BI386" i="4"/>
  <c r="BJ386" i="4"/>
  <c r="BK386" i="4"/>
  <c r="BL386" i="4"/>
  <c r="BM386" i="4"/>
  <c r="BN386" i="4"/>
  <c r="BO386" i="4"/>
  <c r="BP386" i="4"/>
  <c r="BQ386" i="4"/>
  <c r="BR386" i="4"/>
  <c r="BS386" i="4"/>
  <c r="BT386" i="4"/>
  <c r="H385" i="4"/>
  <c r="I385" i="4"/>
  <c r="J385" i="4"/>
  <c r="K385" i="4"/>
  <c r="L385" i="4"/>
  <c r="M385" i="4"/>
  <c r="N385" i="4"/>
  <c r="O385" i="4"/>
  <c r="P385" i="4"/>
  <c r="Q385" i="4"/>
  <c r="R385" i="4"/>
  <c r="S385" i="4"/>
  <c r="T385" i="4"/>
  <c r="U385" i="4"/>
  <c r="V385" i="4"/>
  <c r="W385" i="4"/>
  <c r="X385" i="4"/>
  <c r="Y385" i="4"/>
  <c r="Z385" i="4"/>
  <c r="AA385" i="4"/>
  <c r="AB385" i="4"/>
  <c r="AC385" i="4"/>
  <c r="AD385" i="4"/>
  <c r="AE385" i="4"/>
  <c r="AF385" i="4"/>
  <c r="AG385" i="4"/>
  <c r="AH385" i="4"/>
  <c r="AI385" i="4"/>
  <c r="AJ385" i="4"/>
  <c r="AK385" i="4"/>
  <c r="AL385" i="4"/>
  <c r="AM385" i="4"/>
  <c r="AN385" i="4"/>
  <c r="AO385" i="4"/>
  <c r="AP385" i="4"/>
  <c r="AQ385" i="4"/>
  <c r="AR385" i="4"/>
  <c r="AS385" i="4"/>
  <c r="AT385" i="4"/>
  <c r="AU385" i="4"/>
  <c r="AV385" i="4"/>
  <c r="AW385" i="4"/>
  <c r="AX385" i="4"/>
  <c r="AY385" i="4"/>
  <c r="AZ385" i="4"/>
  <c r="BA385" i="4"/>
  <c r="BB385" i="4"/>
  <c r="BC385" i="4"/>
  <c r="BD385" i="4"/>
  <c r="BE385" i="4"/>
  <c r="BF385" i="4"/>
  <c r="BG385" i="4"/>
  <c r="BH385" i="4"/>
  <c r="BI385" i="4"/>
  <c r="BJ385" i="4"/>
  <c r="BK385" i="4"/>
  <c r="BL385" i="4"/>
  <c r="BM385" i="4"/>
  <c r="BN385" i="4"/>
  <c r="BO385" i="4"/>
  <c r="BP385" i="4"/>
  <c r="BQ385" i="4"/>
  <c r="BR385" i="4"/>
  <c r="BS385" i="4"/>
  <c r="BT385" i="4"/>
  <c r="H384" i="4"/>
  <c r="I384" i="4"/>
  <c r="J384" i="4"/>
  <c r="K384" i="4"/>
  <c r="L384" i="4"/>
  <c r="M384" i="4"/>
  <c r="N384" i="4"/>
  <c r="O384" i="4"/>
  <c r="P384" i="4"/>
  <c r="Q384" i="4"/>
  <c r="R384" i="4"/>
  <c r="S384" i="4"/>
  <c r="T384" i="4"/>
  <c r="U384" i="4"/>
  <c r="V384" i="4"/>
  <c r="W384" i="4"/>
  <c r="X384" i="4"/>
  <c r="Y384" i="4"/>
  <c r="Z384" i="4"/>
  <c r="AA384" i="4"/>
  <c r="AB384" i="4"/>
  <c r="AC384" i="4"/>
  <c r="AD384" i="4"/>
  <c r="AE384" i="4"/>
  <c r="AF384" i="4"/>
  <c r="AG384" i="4"/>
  <c r="AH384" i="4"/>
  <c r="AI384" i="4"/>
  <c r="AJ384" i="4"/>
  <c r="AK384" i="4"/>
  <c r="AL384" i="4"/>
  <c r="AM384" i="4"/>
  <c r="AN384" i="4"/>
  <c r="AO384" i="4"/>
  <c r="AP384" i="4"/>
  <c r="AQ384" i="4"/>
  <c r="AR384" i="4"/>
  <c r="AS384" i="4"/>
  <c r="AT384" i="4"/>
  <c r="AU384" i="4"/>
  <c r="AV384" i="4"/>
  <c r="AW384" i="4"/>
  <c r="AX384" i="4"/>
  <c r="AY384" i="4"/>
  <c r="AZ384" i="4"/>
  <c r="BA384" i="4"/>
  <c r="BB384" i="4"/>
  <c r="BC384" i="4"/>
  <c r="BD384" i="4"/>
  <c r="BE384" i="4"/>
  <c r="BF384" i="4"/>
  <c r="BG384" i="4"/>
  <c r="BH384" i="4"/>
  <c r="BI384" i="4"/>
  <c r="BJ384" i="4"/>
  <c r="BK384" i="4"/>
  <c r="BL384" i="4"/>
  <c r="BM384" i="4"/>
  <c r="BN384" i="4"/>
  <c r="BO384" i="4"/>
  <c r="BP384" i="4"/>
  <c r="BQ384" i="4"/>
  <c r="BR384" i="4"/>
  <c r="BS384" i="4"/>
  <c r="BT384" i="4"/>
  <c r="H383" i="4"/>
  <c r="I383" i="4"/>
  <c r="J383" i="4"/>
  <c r="K383" i="4"/>
  <c r="L383" i="4"/>
  <c r="M383" i="4"/>
  <c r="N383" i="4"/>
  <c r="O383" i="4"/>
  <c r="P383" i="4"/>
  <c r="Q383" i="4"/>
  <c r="R383" i="4"/>
  <c r="S383" i="4"/>
  <c r="T383" i="4"/>
  <c r="U383" i="4"/>
  <c r="V383" i="4"/>
  <c r="W383" i="4"/>
  <c r="X383" i="4"/>
  <c r="Y383" i="4"/>
  <c r="Z383" i="4"/>
  <c r="AA383" i="4"/>
  <c r="AB383" i="4"/>
  <c r="AC383" i="4"/>
  <c r="AD383" i="4"/>
  <c r="AE383" i="4"/>
  <c r="AF383" i="4"/>
  <c r="AG383" i="4"/>
  <c r="AH383" i="4"/>
  <c r="AI383" i="4"/>
  <c r="AJ383" i="4"/>
  <c r="AK383" i="4"/>
  <c r="AL383" i="4"/>
  <c r="AM383" i="4"/>
  <c r="AN383" i="4"/>
  <c r="AO383" i="4"/>
  <c r="AP383" i="4"/>
  <c r="AQ383" i="4"/>
  <c r="AR383" i="4"/>
  <c r="AS383" i="4"/>
  <c r="AT383" i="4"/>
  <c r="AU383" i="4"/>
  <c r="AV383" i="4"/>
  <c r="AW383" i="4"/>
  <c r="AX383" i="4"/>
  <c r="AY383" i="4"/>
  <c r="AZ383" i="4"/>
  <c r="BA383" i="4"/>
  <c r="BB383" i="4"/>
  <c r="BC383" i="4"/>
  <c r="BD383" i="4"/>
  <c r="BE383" i="4"/>
  <c r="BF383" i="4"/>
  <c r="BG383" i="4"/>
  <c r="BH383" i="4"/>
  <c r="BI383" i="4"/>
  <c r="BJ383" i="4"/>
  <c r="BK383" i="4"/>
  <c r="BL383" i="4"/>
  <c r="BM383" i="4"/>
  <c r="BN383" i="4"/>
  <c r="BO383" i="4"/>
  <c r="BP383" i="4"/>
  <c r="BQ383" i="4"/>
  <c r="BR383" i="4"/>
  <c r="BS383" i="4"/>
  <c r="BT383" i="4"/>
  <c r="H382" i="4"/>
  <c r="I382" i="4"/>
  <c r="J382" i="4"/>
  <c r="K382" i="4"/>
  <c r="L382" i="4"/>
  <c r="M382" i="4"/>
  <c r="N382" i="4"/>
  <c r="O382" i="4"/>
  <c r="P382" i="4"/>
  <c r="Q382" i="4"/>
  <c r="R382" i="4"/>
  <c r="S382" i="4"/>
  <c r="T382" i="4"/>
  <c r="U382" i="4"/>
  <c r="V382" i="4"/>
  <c r="W382" i="4"/>
  <c r="X382" i="4"/>
  <c r="Y382" i="4"/>
  <c r="Z382" i="4"/>
  <c r="AA382" i="4"/>
  <c r="AB382" i="4"/>
  <c r="AC382" i="4"/>
  <c r="AD382" i="4"/>
  <c r="AE382" i="4"/>
  <c r="AF382" i="4"/>
  <c r="AG382" i="4"/>
  <c r="AH382" i="4"/>
  <c r="AI382" i="4"/>
  <c r="AJ382" i="4"/>
  <c r="AK382" i="4"/>
  <c r="AL382" i="4"/>
  <c r="AM382" i="4"/>
  <c r="AN382" i="4"/>
  <c r="AO382" i="4"/>
  <c r="AP382" i="4"/>
  <c r="AQ382" i="4"/>
  <c r="AR382" i="4"/>
  <c r="AS382" i="4"/>
  <c r="AT382" i="4"/>
  <c r="AU382" i="4"/>
  <c r="AV382" i="4"/>
  <c r="AW382" i="4"/>
  <c r="AX382" i="4"/>
  <c r="AY382" i="4"/>
  <c r="AZ382" i="4"/>
  <c r="BA382" i="4"/>
  <c r="BB382" i="4"/>
  <c r="BC382" i="4"/>
  <c r="BD382" i="4"/>
  <c r="BE382" i="4"/>
  <c r="BF382" i="4"/>
  <c r="BG382" i="4"/>
  <c r="BH382" i="4"/>
  <c r="BI382" i="4"/>
  <c r="BJ382" i="4"/>
  <c r="BK382" i="4"/>
  <c r="BL382" i="4"/>
  <c r="BM382" i="4"/>
  <c r="BN382" i="4"/>
  <c r="BO382" i="4"/>
  <c r="BP382" i="4"/>
  <c r="BQ382" i="4"/>
  <c r="BR382" i="4"/>
  <c r="BS382" i="4"/>
  <c r="BT382" i="4"/>
  <c r="H381" i="4"/>
  <c r="I381" i="4"/>
  <c r="J381" i="4"/>
  <c r="K381" i="4"/>
  <c r="L381" i="4"/>
  <c r="M381" i="4"/>
  <c r="N381" i="4"/>
  <c r="O381" i="4"/>
  <c r="P381" i="4"/>
  <c r="Q381" i="4"/>
  <c r="R381" i="4"/>
  <c r="S381" i="4"/>
  <c r="T381" i="4"/>
  <c r="U381" i="4"/>
  <c r="V381" i="4"/>
  <c r="W381" i="4"/>
  <c r="X381" i="4"/>
  <c r="Y381" i="4"/>
  <c r="Z381" i="4"/>
  <c r="AA381" i="4"/>
  <c r="AB381" i="4"/>
  <c r="AC381" i="4"/>
  <c r="AD381" i="4"/>
  <c r="AE381" i="4"/>
  <c r="AF381" i="4"/>
  <c r="AG381" i="4"/>
  <c r="AH381" i="4"/>
  <c r="AI381" i="4"/>
  <c r="AJ381" i="4"/>
  <c r="AK381" i="4"/>
  <c r="AL381" i="4"/>
  <c r="AM381" i="4"/>
  <c r="AN381" i="4"/>
  <c r="AO381" i="4"/>
  <c r="AP381" i="4"/>
  <c r="AQ381" i="4"/>
  <c r="AR381" i="4"/>
  <c r="AS381" i="4"/>
  <c r="AT381" i="4"/>
  <c r="AU381" i="4"/>
  <c r="AV381" i="4"/>
  <c r="AW381" i="4"/>
  <c r="AX381" i="4"/>
  <c r="AY381" i="4"/>
  <c r="AZ381" i="4"/>
  <c r="BA381" i="4"/>
  <c r="BB381" i="4"/>
  <c r="BC381" i="4"/>
  <c r="BD381" i="4"/>
  <c r="BE381" i="4"/>
  <c r="BF381" i="4"/>
  <c r="BG381" i="4"/>
  <c r="BH381" i="4"/>
  <c r="BI381" i="4"/>
  <c r="BJ381" i="4"/>
  <c r="BK381" i="4"/>
  <c r="BL381" i="4"/>
  <c r="BM381" i="4"/>
  <c r="BN381" i="4"/>
  <c r="BO381" i="4"/>
  <c r="BP381" i="4"/>
  <c r="BQ381" i="4"/>
  <c r="BR381" i="4"/>
  <c r="BS381" i="4"/>
  <c r="BT381" i="4"/>
  <c r="H380" i="4"/>
  <c r="I380" i="4"/>
  <c r="J380" i="4"/>
  <c r="K380" i="4"/>
  <c r="L380" i="4"/>
  <c r="M380" i="4"/>
  <c r="N380" i="4"/>
  <c r="O380" i="4"/>
  <c r="P380" i="4"/>
  <c r="Q380" i="4"/>
  <c r="R380" i="4"/>
  <c r="S380" i="4"/>
  <c r="T380" i="4"/>
  <c r="U380" i="4"/>
  <c r="V380" i="4"/>
  <c r="W380" i="4"/>
  <c r="X380" i="4"/>
  <c r="Y380" i="4"/>
  <c r="Z380" i="4"/>
  <c r="AA380" i="4"/>
  <c r="AB380" i="4"/>
  <c r="AC380" i="4"/>
  <c r="AD380" i="4"/>
  <c r="AE380" i="4"/>
  <c r="AF380" i="4"/>
  <c r="AG380" i="4"/>
  <c r="AH380" i="4"/>
  <c r="AI380" i="4"/>
  <c r="AJ380" i="4"/>
  <c r="AK380" i="4"/>
  <c r="AL380" i="4"/>
  <c r="AM380" i="4"/>
  <c r="AN380" i="4"/>
  <c r="AO380" i="4"/>
  <c r="AP380" i="4"/>
  <c r="AQ380" i="4"/>
  <c r="AR380" i="4"/>
  <c r="AS380" i="4"/>
  <c r="AT380" i="4"/>
  <c r="AU380" i="4"/>
  <c r="AV380" i="4"/>
  <c r="AW380" i="4"/>
  <c r="AX380" i="4"/>
  <c r="AY380" i="4"/>
  <c r="AZ380" i="4"/>
  <c r="BA380" i="4"/>
  <c r="BB380" i="4"/>
  <c r="BC380" i="4"/>
  <c r="BD380" i="4"/>
  <c r="BE380" i="4"/>
  <c r="BF380" i="4"/>
  <c r="BG380" i="4"/>
  <c r="BH380" i="4"/>
  <c r="BI380" i="4"/>
  <c r="BJ380" i="4"/>
  <c r="BK380" i="4"/>
  <c r="BL380" i="4"/>
  <c r="BM380" i="4"/>
  <c r="BN380" i="4"/>
  <c r="BO380" i="4"/>
  <c r="BP380" i="4"/>
  <c r="BQ380" i="4"/>
  <c r="BR380" i="4"/>
  <c r="BS380" i="4"/>
  <c r="BT380" i="4"/>
  <c r="H379" i="4"/>
  <c r="I379" i="4"/>
  <c r="J379" i="4"/>
  <c r="K379" i="4"/>
  <c r="L379" i="4"/>
  <c r="M379" i="4"/>
  <c r="N379" i="4"/>
  <c r="O379" i="4"/>
  <c r="P379" i="4"/>
  <c r="Q379" i="4"/>
  <c r="R379" i="4"/>
  <c r="S379" i="4"/>
  <c r="T379" i="4"/>
  <c r="U379" i="4"/>
  <c r="V379" i="4"/>
  <c r="W379" i="4"/>
  <c r="X379" i="4"/>
  <c r="Y379" i="4"/>
  <c r="Z379" i="4"/>
  <c r="AA379" i="4"/>
  <c r="AB379" i="4"/>
  <c r="AC379" i="4"/>
  <c r="AD379" i="4"/>
  <c r="AE379" i="4"/>
  <c r="AF379" i="4"/>
  <c r="AG379" i="4"/>
  <c r="AH379" i="4"/>
  <c r="AI379" i="4"/>
  <c r="AJ379" i="4"/>
  <c r="AK379" i="4"/>
  <c r="AL379" i="4"/>
  <c r="AM379" i="4"/>
  <c r="AN379" i="4"/>
  <c r="AO379" i="4"/>
  <c r="AP379" i="4"/>
  <c r="AQ379" i="4"/>
  <c r="AR379" i="4"/>
  <c r="AS379" i="4"/>
  <c r="AT379" i="4"/>
  <c r="AU379" i="4"/>
  <c r="AV379" i="4"/>
  <c r="AW379" i="4"/>
  <c r="AX379" i="4"/>
  <c r="AY379" i="4"/>
  <c r="AZ379" i="4"/>
  <c r="BA379" i="4"/>
  <c r="BB379" i="4"/>
  <c r="BC379" i="4"/>
  <c r="BD379" i="4"/>
  <c r="BE379" i="4"/>
  <c r="BF379" i="4"/>
  <c r="BG379" i="4"/>
  <c r="BH379" i="4"/>
  <c r="BI379" i="4"/>
  <c r="BJ379" i="4"/>
  <c r="BK379" i="4"/>
  <c r="BL379" i="4"/>
  <c r="BM379" i="4"/>
  <c r="BN379" i="4"/>
  <c r="BO379" i="4"/>
  <c r="BP379" i="4"/>
  <c r="BQ379" i="4"/>
  <c r="BR379" i="4"/>
  <c r="BS379" i="4"/>
  <c r="BT379" i="4"/>
  <c r="H378" i="4"/>
  <c r="I378" i="4"/>
  <c r="J378" i="4"/>
  <c r="K378" i="4"/>
  <c r="L378" i="4"/>
  <c r="M378" i="4"/>
  <c r="N378" i="4"/>
  <c r="O378" i="4"/>
  <c r="P378" i="4"/>
  <c r="Q378" i="4"/>
  <c r="R378" i="4"/>
  <c r="S378" i="4"/>
  <c r="T378" i="4"/>
  <c r="U378" i="4"/>
  <c r="V378" i="4"/>
  <c r="W378" i="4"/>
  <c r="X378" i="4"/>
  <c r="Y378" i="4"/>
  <c r="Z378" i="4"/>
  <c r="AA378" i="4"/>
  <c r="AB378" i="4"/>
  <c r="AC378" i="4"/>
  <c r="AD378" i="4"/>
  <c r="AE378" i="4"/>
  <c r="AF378" i="4"/>
  <c r="AG378" i="4"/>
  <c r="AH378" i="4"/>
  <c r="AI378" i="4"/>
  <c r="AJ378" i="4"/>
  <c r="AK378" i="4"/>
  <c r="AL378" i="4"/>
  <c r="AM378" i="4"/>
  <c r="AN378" i="4"/>
  <c r="AO378" i="4"/>
  <c r="AP378" i="4"/>
  <c r="AQ378" i="4"/>
  <c r="AR378" i="4"/>
  <c r="AS378" i="4"/>
  <c r="AT378" i="4"/>
  <c r="AU378" i="4"/>
  <c r="AV378" i="4"/>
  <c r="AW378" i="4"/>
  <c r="AX378" i="4"/>
  <c r="AY378" i="4"/>
  <c r="AZ378" i="4"/>
  <c r="BA378" i="4"/>
  <c r="BB378" i="4"/>
  <c r="BC378" i="4"/>
  <c r="BD378" i="4"/>
  <c r="BE378" i="4"/>
  <c r="BF378" i="4"/>
  <c r="BG378" i="4"/>
  <c r="BH378" i="4"/>
  <c r="BI378" i="4"/>
  <c r="BJ378" i="4"/>
  <c r="BK378" i="4"/>
  <c r="BL378" i="4"/>
  <c r="BM378" i="4"/>
  <c r="BN378" i="4"/>
  <c r="BO378" i="4"/>
  <c r="BP378" i="4"/>
  <c r="BQ378" i="4"/>
  <c r="BR378" i="4"/>
  <c r="BS378" i="4"/>
  <c r="BT378" i="4"/>
  <c r="H377" i="4"/>
  <c r="I377" i="4"/>
  <c r="J377" i="4"/>
  <c r="K377" i="4"/>
  <c r="L377" i="4"/>
  <c r="M377" i="4"/>
  <c r="N377" i="4"/>
  <c r="O377" i="4"/>
  <c r="P377" i="4"/>
  <c r="Q377" i="4"/>
  <c r="R377" i="4"/>
  <c r="S377" i="4"/>
  <c r="T377" i="4"/>
  <c r="U377" i="4"/>
  <c r="V377" i="4"/>
  <c r="W377" i="4"/>
  <c r="X377" i="4"/>
  <c r="Y377" i="4"/>
  <c r="Z377" i="4"/>
  <c r="AA377" i="4"/>
  <c r="AB377" i="4"/>
  <c r="AC377" i="4"/>
  <c r="AD377" i="4"/>
  <c r="AE377" i="4"/>
  <c r="AF377" i="4"/>
  <c r="AG377" i="4"/>
  <c r="AH377" i="4"/>
  <c r="AI377" i="4"/>
  <c r="AJ377" i="4"/>
  <c r="AK377" i="4"/>
  <c r="AL377" i="4"/>
  <c r="AM377" i="4"/>
  <c r="AN377" i="4"/>
  <c r="AO377" i="4"/>
  <c r="AP377" i="4"/>
  <c r="AQ377" i="4"/>
  <c r="AR377" i="4"/>
  <c r="AS377" i="4"/>
  <c r="AT377" i="4"/>
  <c r="AU377" i="4"/>
  <c r="AV377" i="4"/>
  <c r="AW377" i="4"/>
  <c r="AX377" i="4"/>
  <c r="AY377" i="4"/>
  <c r="AZ377" i="4"/>
  <c r="BA377" i="4"/>
  <c r="BB377" i="4"/>
  <c r="BC377" i="4"/>
  <c r="BD377" i="4"/>
  <c r="BE377" i="4"/>
  <c r="BF377" i="4"/>
  <c r="BG377" i="4"/>
  <c r="BH377" i="4"/>
  <c r="BI377" i="4"/>
  <c r="BJ377" i="4"/>
  <c r="BK377" i="4"/>
  <c r="BL377" i="4"/>
  <c r="BM377" i="4"/>
  <c r="BN377" i="4"/>
  <c r="BO377" i="4"/>
  <c r="BP377" i="4"/>
  <c r="BQ377" i="4"/>
  <c r="BR377" i="4"/>
  <c r="BS377" i="4"/>
  <c r="BT377" i="4"/>
  <c r="H376" i="4"/>
  <c r="I376" i="4"/>
  <c r="J376" i="4"/>
  <c r="K376" i="4"/>
  <c r="L376" i="4"/>
  <c r="M376" i="4"/>
  <c r="N376" i="4"/>
  <c r="O376" i="4"/>
  <c r="P376" i="4"/>
  <c r="Q376" i="4"/>
  <c r="R376" i="4"/>
  <c r="S376" i="4"/>
  <c r="T376" i="4"/>
  <c r="U376" i="4"/>
  <c r="V376" i="4"/>
  <c r="W376" i="4"/>
  <c r="X376" i="4"/>
  <c r="Y376" i="4"/>
  <c r="Z376" i="4"/>
  <c r="AA376" i="4"/>
  <c r="AB376" i="4"/>
  <c r="AC376" i="4"/>
  <c r="AD376" i="4"/>
  <c r="AE376" i="4"/>
  <c r="AF376" i="4"/>
  <c r="AG376" i="4"/>
  <c r="AH376" i="4"/>
  <c r="AI376" i="4"/>
  <c r="AJ376" i="4"/>
  <c r="AK376" i="4"/>
  <c r="AL376" i="4"/>
  <c r="AM376" i="4"/>
  <c r="AN376" i="4"/>
  <c r="AO376" i="4"/>
  <c r="AP376" i="4"/>
  <c r="AQ376" i="4"/>
  <c r="AR376" i="4"/>
  <c r="AS376" i="4"/>
  <c r="AT376" i="4"/>
  <c r="AU376" i="4"/>
  <c r="AV376" i="4"/>
  <c r="AW376" i="4"/>
  <c r="AX376" i="4"/>
  <c r="AY376" i="4"/>
  <c r="AZ376" i="4"/>
  <c r="BA376" i="4"/>
  <c r="BB376" i="4"/>
  <c r="BC376" i="4"/>
  <c r="BD376" i="4"/>
  <c r="BE376" i="4"/>
  <c r="BF376" i="4"/>
  <c r="BG376" i="4"/>
  <c r="BH376" i="4"/>
  <c r="BI376" i="4"/>
  <c r="BJ376" i="4"/>
  <c r="BK376" i="4"/>
  <c r="BL376" i="4"/>
  <c r="BM376" i="4"/>
  <c r="BN376" i="4"/>
  <c r="BO376" i="4"/>
  <c r="BP376" i="4"/>
  <c r="BQ376" i="4"/>
  <c r="BR376" i="4"/>
  <c r="BS376" i="4"/>
  <c r="BT376" i="4"/>
  <c r="H375" i="4"/>
  <c r="I375" i="4"/>
  <c r="J375" i="4"/>
  <c r="K375" i="4"/>
  <c r="L375" i="4"/>
  <c r="M375" i="4"/>
  <c r="N375" i="4"/>
  <c r="O375" i="4"/>
  <c r="P375" i="4"/>
  <c r="Q375" i="4"/>
  <c r="R375" i="4"/>
  <c r="S375" i="4"/>
  <c r="T375" i="4"/>
  <c r="U375" i="4"/>
  <c r="V375" i="4"/>
  <c r="W375" i="4"/>
  <c r="X375" i="4"/>
  <c r="Y375" i="4"/>
  <c r="Z375" i="4"/>
  <c r="AA375" i="4"/>
  <c r="AB375" i="4"/>
  <c r="AC375" i="4"/>
  <c r="AD375" i="4"/>
  <c r="AE375" i="4"/>
  <c r="AF375" i="4"/>
  <c r="AG375" i="4"/>
  <c r="AH375" i="4"/>
  <c r="AI375" i="4"/>
  <c r="AJ375" i="4"/>
  <c r="AK375" i="4"/>
  <c r="AL375" i="4"/>
  <c r="AM375" i="4"/>
  <c r="AN375" i="4"/>
  <c r="AO375" i="4"/>
  <c r="AP375" i="4"/>
  <c r="AQ375" i="4"/>
  <c r="AR375" i="4"/>
  <c r="AS375" i="4"/>
  <c r="AT375" i="4"/>
  <c r="AU375" i="4"/>
  <c r="AV375" i="4"/>
  <c r="AW375" i="4"/>
  <c r="AX375" i="4"/>
  <c r="AY375" i="4"/>
  <c r="AZ375" i="4"/>
  <c r="BA375" i="4"/>
  <c r="BB375" i="4"/>
  <c r="BC375" i="4"/>
  <c r="BD375" i="4"/>
  <c r="BE375" i="4"/>
  <c r="BF375" i="4"/>
  <c r="BG375" i="4"/>
  <c r="BH375" i="4"/>
  <c r="BI375" i="4"/>
  <c r="BJ375" i="4"/>
  <c r="BK375" i="4"/>
  <c r="BL375" i="4"/>
  <c r="BM375" i="4"/>
  <c r="BN375" i="4"/>
  <c r="BO375" i="4"/>
  <c r="BP375" i="4"/>
  <c r="BQ375" i="4"/>
  <c r="BR375" i="4"/>
  <c r="BS375" i="4"/>
  <c r="BT375" i="4"/>
  <c r="H374" i="4"/>
  <c r="I374" i="4"/>
  <c r="J374" i="4"/>
  <c r="K374" i="4"/>
  <c r="L374" i="4"/>
  <c r="M374" i="4"/>
  <c r="N374" i="4"/>
  <c r="O374" i="4"/>
  <c r="P374" i="4"/>
  <c r="Q374" i="4"/>
  <c r="R374" i="4"/>
  <c r="S374" i="4"/>
  <c r="T374" i="4"/>
  <c r="U374" i="4"/>
  <c r="V374" i="4"/>
  <c r="W374" i="4"/>
  <c r="X374" i="4"/>
  <c r="Y374" i="4"/>
  <c r="Z374" i="4"/>
  <c r="AA374" i="4"/>
  <c r="AB374" i="4"/>
  <c r="AC374" i="4"/>
  <c r="AD374" i="4"/>
  <c r="AE374" i="4"/>
  <c r="AF374" i="4"/>
  <c r="AG374" i="4"/>
  <c r="AH374" i="4"/>
  <c r="AI374" i="4"/>
  <c r="AJ374" i="4"/>
  <c r="AK374" i="4"/>
  <c r="AL374" i="4"/>
  <c r="AM374" i="4"/>
  <c r="AN374" i="4"/>
  <c r="AO374" i="4"/>
  <c r="AP374" i="4"/>
  <c r="AQ374" i="4"/>
  <c r="AR374" i="4"/>
  <c r="AS374" i="4"/>
  <c r="AT374" i="4"/>
  <c r="AU374" i="4"/>
  <c r="AV374" i="4"/>
  <c r="AW374" i="4"/>
  <c r="AX374" i="4"/>
  <c r="AY374" i="4"/>
  <c r="AZ374" i="4"/>
  <c r="BA374" i="4"/>
  <c r="BB374" i="4"/>
  <c r="BC374" i="4"/>
  <c r="BD374" i="4"/>
  <c r="BE374" i="4"/>
  <c r="BF374" i="4"/>
  <c r="BG374" i="4"/>
  <c r="BH374" i="4"/>
  <c r="BI374" i="4"/>
  <c r="BJ374" i="4"/>
  <c r="BK374" i="4"/>
  <c r="BL374" i="4"/>
  <c r="BM374" i="4"/>
  <c r="BN374" i="4"/>
  <c r="BO374" i="4"/>
  <c r="BP374" i="4"/>
  <c r="BQ374" i="4"/>
  <c r="BR374" i="4"/>
  <c r="BS374" i="4"/>
  <c r="BT374" i="4"/>
  <c r="H373" i="4"/>
  <c r="I373" i="4"/>
  <c r="J373" i="4"/>
  <c r="K373" i="4"/>
  <c r="L373" i="4"/>
  <c r="M373" i="4"/>
  <c r="N373" i="4"/>
  <c r="O373" i="4"/>
  <c r="P373" i="4"/>
  <c r="Q373" i="4"/>
  <c r="R373" i="4"/>
  <c r="S373" i="4"/>
  <c r="T373" i="4"/>
  <c r="U373" i="4"/>
  <c r="V373" i="4"/>
  <c r="W373" i="4"/>
  <c r="X373" i="4"/>
  <c r="Y373" i="4"/>
  <c r="Z373" i="4"/>
  <c r="AA373" i="4"/>
  <c r="AB373" i="4"/>
  <c r="AC373" i="4"/>
  <c r="AD373" i="4"/>
  <c r="AE373" i="4"/>
  <c r="AF373" i="4"/>
  <c r="AG373" i="4"/>
  <c r="AH373" i="4"/>
  <c r="AI373" i="4"/>
  <c r="AJ373" i="4"/>
  <c r="AK373" i="4"/>
  <c r="AL373" i="4"/>
  <c r="AM373" i="4"/>
  <c r="AN373" i="4"/>
  <c r="AO373" i="4"/>
  <c r="AP373" i="4"/>
  <c r="AQ373" i="4"/>
  <c r="AR373" i="4"/>
  <c r="AS373" i="4"/>
  <c r="AT373" i="4"/>
  <c r="AU373" i="4"/>
  <c r="AV373" i="4"/>
  <c r="AW373" i="4"/>
  <c r="AX373" i="4"/>
  <c r="AY373" i="4"/>
  <c r="AZ373" i="4"/>
  <c r="BA373" i="4"/>
  <c r="BB373" i="4"/>
  <c r="BC373" i="4"/>
  <c r="BD373" i="4"/>
  <c r="BE373" i="4"/>
  <c r="BF373" i="4"/>
  <c r="BG373" i="4"/>
  <c r="BH373" i="4"/>
  <c r="BI373" i="4"/>
  <c r="BJ373" i="4"/>
  <c r="BK373" i="4"/>
  <c r="BL373" i="4"/>
  <c r="BM373" i="4"/>
  <c r="BN373" i="4"/>
  <c r="BO373" i="4"/>
  <c r="BP373" i="4"/>
  <c r="BQ373" i="4"/>
  <c r="BR373" i="4"/>
  <c r="BS373" i="4"/>
  <c r="BT373" i="4"/>
  <c r="H372" i="4"/>
  <c r="I372" i="4"/>
  <c r="J372" i="4"/>
  <c r="K372" i="4"/>
  <c r="L372" i="4"/>
  <c r="M372" i="4"/>
  <c r="N372" i="4"/>
  <c r="O372" i="4"/>
  <c r="P372" i="4"/>
  <c r="Q372" i="4"/>
  <c r="R372" i="4"/>
  <c r="S372" i="4"/>
  <c r="T372" i="4"/>
  <c r="U372" i="4"/>
  <c r="V372" i="4"/>
  <c r="W372" i="4"/>
  <c r="X372" i="4"/>
  <c r="Y372" i="4"/>
  <c r="Z372" i="4"/>
  <c r="AA372" i="4"/>
  <c r="AB372" i="4"/>
  <c r="AC372" i="4"/>
  <c r="AD372" i="4"/>
  <c r="AE372" i="4"/>
  <c r="AF372" i="4"/>
  <c r="AG372" i="4"/>
  <c r="AH372" i="4"/>
  <c r="AI372" i="4"/>
  <c r="AJ372" i="4"/>
  <c r="AK372" i="4"/>
  <c r="AL372" i="4"/>
  <c r="AM372" i="4"/>
  <c r="AN372" i="4"/>
  <c r="AO372" i="4"/>
  <c r="AP372" i="4"/>
  <c r="AQ372" i="4"/>
  <c r="AR372" i="4"/>
  <c r="AS372" i="4"/>
  <c r="AT372" i="4"/>
  <c r="AU372" i="4"/>
  <c r="AV372" i="4"/>
  <c r="AW372" i="4"/>
  <c r="AX372" i="4"/>
  <c r="AY372" i="4"/>
  <c r="AZ372" i="4"/>
  <c r="BA372" i="4"/>
  <c r="BB372" i="4"/>
  <c r="BC372" i="4"/>
  <c r="BD372" i="4"/>
  <c r="BE372" i="4"/>
  <c r="BF372" i="4"/>
  <c r="BG372" i="4"/>
  <c r="BH372" i="4"/>
  <c r="BI372" i="4"/>
  <c r="BJ372" i="4"/>
  <c r="BK372" i="4"/>
  <c r="BL372" i="4"/>
  <c r="BM372" i="4"/>
  <c r="BN372" i="4"/>
  <c r="BO372" i="4"/>
  <c r="BP372" i="4"/>
  <c r="BQ372" i="4"/>
  <c r="BR372" i="4"/>
  <c r="BS372" i="4"/>
  <c r="BT372" i="4"/>
  <c r="H371" i="4"/>
  <c r="I371" i="4"/>
  <c r="J371" i="4"/>
  <c r="K371" i="4"/>
  <c r="L371" i="4"/>
  <c r="M371" i="4"/>
  <c r="N371" i="4"/>
  <c r="O371" i="4"/>
  <c r="P371" i="4"/>
  <c r="Q371" i="4"/>
  <c r="R371" i="4"/>
  <c r="S371" i="4"/>
  <c r="T371" i="4"/>
  <c r="U371" i="4"/>
  <c r="V371" i="4"/>
  <c r="W371" i="4"/>
  <c r="X371" i="4"/>
  <c r="Y371" i="4"/>
  <c r="Z371" i="4"/>
  <c r="AA371" i="4"/>
  <c r="AB371" i="4"/>
  <c r="AC371" i="4"/>
  <c r="AD371" i="4"/>
  <c r="AE371" i="4"/>
  <c r="AF371" i="4"/>
  <c r="AG371" i="4"/>
  <c r="AH371" i="4"/>
  <c r="AI371" i="4"/>
  <c r="AJ371" i="4"/>
  <c r="AK371" i="4"/>
  <c r="AL371" i="4"/>
  <c r="AM371" i="4"/>
  <c r="AN371" i="4"/>
  <c r="AO371" i="4"/>
  <c r="AP371" i="4"/>
  <c r="AQ371" i="4"/>
  <c r="AR371" i="4"/>
  <c r="AS371" i="4"/>
  <c r="AT371" i="4"/>
  <c r="AU371" i="4"/>
  <c r="AV371" i="4"/>
  <c r="AW371" i="4"/>
  <c r="AX371" i="4"/>
  <c r="AY371" i="4"/>
  <c r="AZ371" i="4"/>
  <c r="BA371" i="4"/>
  <c r="BB371" i="4"/>
  <c r="BC371" i="4"/>
  <c r="BD371" i="4"/>
  <c r="BE371" i="4"/>
  <c r="BF371" i="4"/>
  <c r="BG371" i="4"/>
  <c r="BH371" i="4"/>
  <c r="BI371" i="4"/>
  <c r="BJ371" i="4"/>
  <c r="BK371" i="4"/>
  <c r="BL371" i="4"/>
  <c r="BM371" i="4"/>
  <c r="BN371" i="4"/>
  <c r="BO371" i="4"/>
  <c r="BP371" i="4"/>
  <c r="BQ371" i="4"/>
  <c r="BR371" i="4"/>
  <c r="BS371" i="4"/>
  <c r="BT371" i="4"/>
  <c r="H370" i="4"/>
  <c r="I370" i="4"/>
  <c r="J370" i="4"/>
  <c r="K370" i="4"/>
  <c r="L370" i="4"/>
  <c r="M370" i="4"/>
  <c r="N370" i="4"/>
  <c r="O370" i="4"/>
  <c r="P370" i="4"/>
  <c r="Q370" i="4"/>
  <c r="R370" i="4"/>
  <c r="S370" i="4"/>
  <c r="T370" i="4"/>
  <c r="U370" i="4"/>
  <c r="V370" i="4"/>
  <c r="W370" i="4"/>
  <c r="X370" i="4"/>
  <c r="Y370" i="4"/>
  <c r="Z370" i="4"/>
  <c r="AA370" i="4"/>
  <c r="AB370" i="4"/>
  <c r="AC370" i="4"/>
  <c r="AD370" i="4"/>
  <c r="AE370" i="4"/>
  <c r="AF370" i="4"/>
  <c r="AG370" i="4"/>
  <c r="AH370" i="4"/>
  <c r="AI370" i="4"/>
  <c r="AJ370" i="4"/>
  <c r="AK370" i="4"/>
  <c r="AL370" i="4"/>
  <c r="AM370" i="4"/>
  <c r="AN370" i="4"/>
  <c r="AO370" i="4"/>
  <c r="AP370" i="4"/>
  <c r="AQ370" i="4"/>
  <c r="AR370" i="4"/>
  <c r="AS370" i="4"/>
  <c r="AT370" i="4"/>
  <c r="AU370" i="4"/>
  <c r="AV370" i="4"/>
  <c r="AW370" i="4"/>
  <c r="AX370" i="4"/>
  <c r="AY370" i="4"/>
  <c r="AZ370" i="4"/>
  <c r="BA370" i="4"/>
  <c r="BB370" i="4"/>
  <c r="BC370" i="4"/>
  <c r="BD370" i="4"/>
  <c r="BE370" i="4"/>
  <c r="BF370" i="4"/>
  <c r="BG370" i="4"/>
  <c r="BH370" i="4"/>
  <c r="BI370" i="4"/>
  <c r="BJ370" i="4"/>
  <c r="BK370" i="4"/>
  <c r="BL370" i="4"/>
  <c r="BM370" i="4"/>
  <c r="BN370" i="4"/>
  <c r="BO370" i="4"/>
  <c r="BP370" i="4"/>
  <c r="BQ370" i="4"/>
  <c r="BR370" i="4"/>
  <c r="BS370" i="4"/>
  <c r="BT370" i="4"/>
  <c r="H369" i="4"/>
  <c r="I369" i="4"/>
  <c r="J369" i="4"/>
  <c r="K369" i="4"/>
  <c r="L369" i="4"/>
  <c r="M369" i="4"/>
  <c r="N369" i="4"/>
  <c r="O369" i="4"/>
  <c r="P369" i="4"/>
  <c r="Q369" i="4"/>
  <c r="R369" i="4"/>
  <c r="S369" i="4"/>
  <c r="T369" i="4"/>
  <c r="U369" i="4"/>
  <c r="V369" i="4"/>
  <c r="W369" i="4"/>
  <c r="X369" i="4"/>
  <c r="Y369" i="4"/>
  <c r="Z369" i="4"/>
  <c r="AA369" i="4"/>
  <c r="AB369" i="4"/>
  <c r="AC369" i="4"/>
  <c r="AD369" i="4"/>
  <c r="AE369" i="4"/>
  <c r="AF369" i="4"/>
  <c r="AG369" i="4"/>
  <c r="AH369" i="4"/>
  <c r="AI369" i="4"/>
  <c r="AJ369" i="4"/>
  <c r="AK369" i="4"/>
  <c r="AL369" i="4"/>
  <c r="AM369" i="4"/>
  <c r="AN369" i="4"/>
  <c r="AO369" i="4"/>
  <c r="AP369" i="4"/>
  <c r="AQ369" i="4"/>
  <c r="AR369" i="4"/>
  <c r="AS369" i="4"/>
  <c r="AT369" i="4"/>
  <c r="AU369" i="4"/>
  <c r="AV369" i="4"/>
  <c r="AW369" i="4"/>
  <c r="AX369" i="4"/>
  <c r="AY369" i="4"/>
  <c r="AZ369" i="4"/>
  <c r="BA369" i="4"/>
  <c r="BB369" i="4"/>
  <c r="BC369" i="4"/>
  <c r="BD369" i="4"/>
  <c r="BE369" i="4"/>
  <c r="BF369" i="4"/>
  <c r="BG369" i="4"/>
  <c r="BH369" i="4"/>
  <c r="BI369" i="4"/>
  <c r="BJ369" i="4"/>
  <c r="BK369" i="4"/>
  <c r="BL369" i="4"/>
  <c r="BM369" i="4"/>
  <c r="BN369" i="4"/>
  <c r="BO369" i="4"/>
  <c r="BP369" i="4"/>
  <c r="BQ369" i="4"/>
  <c r="BR369" i="4"/>
  <c r="BS369" i="4"/>
  <c r="BT369" i="4"/>
  <c r="H368" i="4"/>
  <c r="I368" i="4"/>
  <c r="J368" i="4"/>
  <c r="K368" i="4"/>
  <c r="L368" i="4"/>
  <c r="M368" i="4"/>
  <c r="N368" i="4"/>
  <c r="O368" i="4"/>
  <c r="P368" i="4"/>
  <c r="Q368" i="4"/>
  <c r="R368" i="4"/>
  <c r="S368" i="4"/>
  <c r="T368" i="4"/>
  <c r="U368" i="4"/>
  <c r="V368" i="4"/>
  <c r="W368" i="4"/>
  <c r="X368" i="4"/>
  <c r="Y368" i="4"/>
  <c r="Z368" i="4"/>
  <c r="AA368" i="4"/>
  <c r="AB368" i="4"/>
  <c r="AC368" i="4"/>
  <c r="AD368" i="4"/>
  <c r="AE368" i="4"/>
  <c r="AF368" i="4"/>
  <c r="AG368" i="4"/>
  <c r="AH368" i="4"/>
  <c r="AI368" i="4"/>
  <c r="AJ368" i="4"/>
  <c r="AK368" i="4"/>
  <c r="AL368" i="4"/>
  <c r="AM368" i="4"/>
  <c r="AN368" i="4"/>
  <c r="AO368" i="4"/>
  <c r="AP368" i="4"/>
  <c r="AQ368" i="4"/>
  <c r="AR368" i="4"/>
  <c r="AS368" i="4"/>
  <c r="AT368" i="4"/>
  <c r="AU368" i="4"/>
  <c r="AV368" i="4"/>
  <c r="AW368" i="4"/>
  <c r="AX368" i="4"/>
  <c r="AY368" i="4"/>
  <c r="AZ368" i="4"/>
  <c r="BA368" i="4"/>
  <c r="BB368" i="4"/>
  <c r="BC368" i="4"/>
  <c r="BD368" i="4"/>
  <c r="BE368" i="4"/>
  <c r="BF368" i="4"/>
  <c r="BG368" i="4"/>
  <c r="BH368" i="4"/>
  <c r="BI368" i="4"/>
  <c r="BJ368" i="4"/>
  <c r="BK368" i="4"/>
  <c r="BL368" i="4"/>
  <c r="BM368" i="4"/>
  <c r="BN368" i="4"/>
  <c r="BO368" i="4"/>
  <c r="BP368" i="4"/>
  <c r="BQ368" i="4"/>
  <c r="BR368" i="4"/>
  <c r="BS368" i="4"/>
  <c r="BT368" i="4"/>
  <c r="H367" i="4"/>
  <c r="I367" i="4"/>
  <c r="J367" i="4"/>
  <c r="K367" i="4"/>
  <c r="L367" i="4"/>
  <c r="M367" i="4"/>
  <c r="N367" i="4"/>
  <c r="O367" i="4"/>
  <c r="P367" i="4"/>
  <c r="Q367" i="4"/>
  <c r="R367" i="4"/>
  <c r="S367" i="4"/>
  <c r="T367" i="4"/>
  <c r="U367" i="4"/>
  <c r="V367" i="4"/>
  <c r="W367" i="4"/>
  <c r="X367" i="4"/>
  <c r="Y367" i="4"/>
  <c r="Z367" i="4"/>
  <c r="AA367" i="4"/>
  <c r="AB367" i="4"/>
  <c r="AC367" i="4"/>
  <c r="AD367" i="4"/>
  <c r="AE367" i="4"/>
  <c r="AF367" i="4"/>
  <c r="AG367" i="4"/>
  <c r="AH367" i="4"/>
  <c r="AI367" i="4"/>
  <c r="AJ367" i="4"/>
  <c r="AK367" i="4"/>
  <c r="AL367" i="4"/>
  <c r="AM367" i="4"/>
  <c r="AN367" i="4"/>
  <c r="AO367" i="4"/>
  <c r="AP367" i="4"/>
  <c r="AQ367" i="4"/>
  <c r="AR367" i="4"/>
  <c r="AS367" i="4"/>
  <c r="AT367" i="4"/>
  <c r="AU367" i="4"/>
  <c r="AV367" i="4"/>
  <c r="AW367" i="4"/>
  <c r="AX367" i="4"/>
  <c r="AY367" i="4"/>
  <c r="AZ367" i="4"/>
  <c r="BA367" i="4"/>
  <c r="BB367" i="4"/>
  <c r="BC367" i="4"/>
  <c r="BD367" i="4"/>
  <c r="BE367" i="4"/>
  <c r="BF367" i="4"/>
  <c r="BG367" i="4"/>
  <c r="BH367" i="4"/>
  <c r="BI367" i="4"/>
  <c r="BJ367" i="4"/>
  <c r="BK367" i="4"/>
  <c r="BL367" i="4"/>
  <c r="BM367" i="4"/>
  <c r="BN367" i="4"/>
  <c r="BO367" i="4"/>
  <c r="BP367" i="4"/>
  <c r="BQ367" i="4"/>
  <c r="BR367" i="4"/>
  <c r="BS367" i="4"/>
  <c r="BT367" i="4"/>
  <c r="H366" i="4"/>
  <c r="I366" i="4"/>
  <c r="J366" i="4"/>
  <c r="K366" i="4"/>
  <c r="L366" i="4"/>
  <c r="M366" i="4"/>
  <c r="N366" i="4"/>
  <c r="O366" i="4"/>
  <c r="P366" i="4"/>
  <c r="Q366" i="4"/>
  <c r="R366" i="4"/>
  <c r="S366" i="4"/>
  <c r="T366" i="4"/>
  <c r="U366" i="4"/>
  <c r="V366" i="4"/>
  <c r="W366" i="4"/>
  <c r="X366" i="4"/>
  <c r="Y366" i="4"/>
  <c r="Z366" i="4"/>
  <c r="AA366" i="4"/>
  <c r="AB366" i="4"/>
  <c r="AC366" i="4"/>
  <c r="AD366" i="4"/>
  <c r="AE366" i="4"/>
  <c r="AF366" i="4"/>
  <c r="AG366" i="4"/>
  <c r="AH366" i="4"/>
  <c r="AI366" i="4"/>
  <c r="AJ366" i="4"/>
  <c r="AK366" i="4"/>
  <c r="AL366" i="4"/>
  <c r="AM366" i="4"/>
  <c r="AN366" i="4"/>
  <c r="AO366" i="4"/>
  <c r="AP366" i="4"/>
  <c r="AQ366" i="4"/>
  <c r="AR366" i="4"/>
  <c r="AS366" i="4"/>
  <c r="AT366" i="4"/>
  <c r="AU366" i="4"/>
  <c r="AV366" i="4"/>
  <c r="AW366" i="4"/>
  <c r="AX366" i="4"/>
  <c r="AY366" i="4"/>
  <c r="AZ366" i="4"/>
  <c r="BA366" i="4"/>
  <c r="BB366" i="4"/>
  <c r="BC366" i="4"/>
  <c r="BD366" i="4"/>
  <c r="BE366" i="4"/>
  <c r="BF366" i="4"/>
  <c r="BG366" i="4"/>
  <c r="BH366" i="4"/>
  <c r="BI366" i="4"/>
  <c r="BJ366" i="4"/>
  <c r="BK366" i="4"/>
  <c r="BL366" i="4"/>
  <c r="BM366" i="4"/>
  <c r="BN366" i="4"/>
  <c r="BO366" i="4"/>
  <c r="BP366" i="4"/>
  <c r="BQ366" i="4"/>
  <c r="BR366" i="4"/>
  <c r="BS366" i="4"/>
  <c r="BT366" i="4"/>
  <c r="H365" i="4"/>
  <c r="I365" i="4"/>
  <c r="J365" i="4"/>
  <c r="K365" i="4"/>
  <c r="L365" i="4"/>
  <c r="M365" i="4"/>
  <c r="N365" i="4"/>
  <c r="O365" i="4"/>
  <c r="P365" i="4"/>
  <c r="Q365" i="4"/>
  <c r="R365" i="4"/>
  <c r="S365" i="4"/>
  <c r="T365" i="4"/>
  <c r="U365" i="4"/>
  <c r="V365" i="4"/>
  <c r="W365" i="4"/>
  <c r="X365" i="4"/>
  <c r="Y365" i="4"/>
  <c r="Z365" i="4"/>
  <c r="AA365" i="4"/>
  <c r="AB365" i="4"/>
  <c r="AC365" i="4"/>
  <c r="AD365" i="4"/>
  <c r="AE365" i="4"/>
  <c r="AF365" i="4"/>
  <c r="AG365" i="4"/>
  <c r="AH365" i="4"/>
  <c r="AI365" i="4"/>
  <c r="AJ365" i="4"/>
  <c r="AK365" i="4"/>
  <c r="AL365" i="4"/>
  <c r="AM365" i="4"/>
  <c r="AN365" i="4"/>
  <c r="AO365" i="4"/>
  <c r="AP365" i="4"/>
  <c r="AQ365" i="4"/>
  <c r="AR365" i="4"/>
  <c r="AS365" i="4"/>
  <c r="AT365" i="4"/>
  <c r="AU365" i="4"/>
  <c r="AV365" i="4"/>
  <c r="AW365" i="4"/>
  <c r="AX365" i="4"/>
  <c r="AY365" i="4"/>
  <c r="AZ365" i="4"/>
  <c r="BA365" i="4"/>
  <c r="BB365" i="4"/>
  <c r="BC365" i="4"/>
  <c r="BD365" i="4"/>
  <c r="BE365" i="4"/>
  <c r="BF365" i="4"/>
  <c r="BG365" i="4"/>
  <c r="BH365" i="4"/>
  <c r="BI365" i="4"/>
  <c r="BJ365" i="4"/>
  <c r="BK365" i="4"/>
  <c r="BL365" i="4"/>
  <c r="BM365" i="4"/>
  <c r="BN365" i="4"/>
  <c r="BO365" i="4"/>
  <c r="BP365" i="4"/>
  <c r="BQ365" i="4"/>
  <c r="BR365" i="4"/>
  <c r="BS365" i="4"/>
  <c r="BT365" i="4"/>
  <c r="H364" i="4"/>
  <c r="I364" i="4"/>
  <c r="J364" i="4"/>
  <c r="K364" i="4"/>
  <c r="L364" i="4"/>
  <c r="M364" i="4"/>
  <c r="N364" i="4"/>
  <c r="O364" i="4"/>
  <c r="P364" i="4"/>
  <c r="Q364" i="4"/>
  <c r="R364" i="4"/>
  <c r="S364" i="4"/>
  <c r="T364" i="4"/>
  <c r="U364" i="4"/>
  <c r="V364" i="4"/>
  <c r="W364" i="4"/>
  <c r="X364" i="4"/>
  <c r="Y364" i="4"/>
  <c r="Z364" i="4"/>
  <c r="AA364" i="4"/>
  <c r="AB364" i="4"/>
  <c r="AC364" i="4"/>
  <c r="AD364" i="4"/>
  <c r="AE364" i="4"/>
  <c r="AF364" i="4"/>
  <c r="AG364" i="4"/>
  <c r="AH364" i="4"/>
  <c r="AI364" i="4"/>
  <c r="AJ364" i="4"/>
  <c r="AK364" i="4"/>
  <c r="AL364" i="4"/>
  <c r="AM364" i="4"/>
  <c r="AN364" i="4"/>
  <c r="AO364" i="4"/>
  <c r="AP364" i="4"/>
  <c r="AQ364" i="4"/>
  <c r="AR364" i="4"/>
  <c r="AS364" i="4"/>
  <c r="AT364" i="4"/>
  <c r="AU364" i="4"/>
  <c r="AV364" i="4"/>
  <c r="AW364" i="4"/>
  <c r="AX364" i="4"/>
  <c r="AY364" i="4"/>
  <c r="AZ364" i="4"/>
  <c r="BA364" i="4"/>
  <c r="BB364" i="4"/>
  <c r="BC364" i="4"/>
  <c r="BD364" i="4"/>
  <c r="BE364" i="4"/>
  <c r="BF364" i="4"/>
  <c r="BG364" i="4"/>
  <c r="BH364" i="4"/>
  <c r="BI364" i="4"/>
  <c r="BJ364" i="4"/>
  <c r="BK364" i="4"/>
  <c r="BL364" i="4"/>
  <c r="BM364" i="4"/>
  <c r="BN364" i="4"/>
  <c r="BO364" i="4"/>
  <c r="BP364" i="4"/>
  <c r="BQ364" i="4"/>
  <c r="BR364" i="4"/>
  <c r="BS364" i="4"/>
  <c r="BT364" i="4"/>
  <c r="H363" i="4"/>
  <c r="I363" i="4"/>
  <c r="J363" i="4"/>
  <c r="K363" i="4"/>
  <c r="L363" i="4"/>
  <c r="M363" i="4"/>
  <c r="N363" i="4"/>
  <c r="O363" i="4"/>
  <c r="P363" i="4"/>
  <c r="Q363" i="4"/>
  <c r="R363" i="4"/>
  <c r="S363" i="4"/>
  <c r="T363" i="4"/>
  <c r="U363" i="4"/>
  <c r="V363" i="4"/>
  <c r="W363" i="4"/>
  <c r="X363" i="4"/>
  <c r="Y363" i="4"/>
  <c r="Z363" i="4"/>
  <c r="AA363" i="4"/>
  <c r="AB363" i="4"/>
  <c r="AC363" i="4"/>
  <c r="AD363" i="4"/>
  <c r="AE363" i="4"/>
  <c r="AF363" i="4"/>
  <c r="AG363" i="4"/>
  <c r="AH363" i="4"/>
  <c r="AI363" i="4"/>
  <c r="AJ363" i="4"/>
  <c r="AK363" i="4"/>
  <c r="AL363" i="4"/>
  <c r="AM363" i="4"/>
  <c r="AN363" i="4"/>
  <c r="AO363" i="4"/>
  <c r="AP363" i="4"/>
  <c r="AQ363" i="4"/>
  <c r="AR363" i="4"/>
  <c r="AS363" i="4"/>
  <c r="AT363" i="4"/>
  <c r="AU363" i="4"/>
  <c r="AV363" i="4"/>
  <c r="AW363" i="4"/>
  <c r="AX363" i="4"/>
  <c r="AY363" i="4"/>
  <c r="AZ363" i="4"/>
  <c r="BA363" i="4"/>
  <c r="BB363" i="4"/>
  <c r="BC363" i="4"/>
  <c r="BD363" i="4"/>
  <c r="BE363" i="4"/>
  <c r="BF363" i="4"/>
  <c r="BG363" i="4"/>
  <c r="BH363" i="4"/>
  <c r="BI363" i="4"/>
  <c r="BJ363" i="4"/>
  <c r="BK363" i="4"/>
  <c r="BL363" i="4"/>
  <c r="BM363" i="4"/>
  <c r="BN363" i="4"/>
  <c r="BO363" i="4"/>
  <c r="BP363" i="4"/>
  <c r="BQ363" i="4"/>
  <c r="BR363" i="4"/>
  <c r="BS363" i="4"/>
  <c r="BT363" i="4"/>
  <c r="H362" i="4"/>
  <c r="I362" i="4"/>
  <c r="J362" i="4"/>
  <c r="K362" i="4"/>
  <c r="L362" i="4"/>
  <c r="M362" i="4"/>
  <c r="N362" i="4"/>
  <c r="O362" i="4"/>
  <c r="P362" i="4"/>
  <c r="Q362" i="4"/>
  <c r="R362" i="4"/>
  <c r="S362" i="4"/>
  <c r="T362" i="4"/>
  <c r="U362" i="4"/>
  <c r="V362" i="4"/>
  <c r="W362" i="4"/>
  <c r="X362" i="4"/>
  <c r="Y362" i="4"/>
  <c r="Z362" i="4"/>
  <c r="AA362" i="4"/>
  <c r="AB362" i="4"/>
  <c r="AC362" i="4"/>
  <c r="AD362" i="4"/>
  <c r="AE362" i="4"/>
  <c r="AF362" i="4"/>
  <c r="AG362" i="4"/>
  <c r="AH362" i="4"/>
  <c r="AI362" i="4"/>
  <c r="AJ362" i="4"/>
  <c r="AK362" i="4"/>
  <c r="AL362" i="4"/>
  <c r="AM362" i="4"/>
  <c r="AN362" i="4"/>
  <c r="AO362" i="4"/>
  <c r="AP362" i="4"/>
  <c r="AQ362" i="4"/>
  <c r="AR362" i="4"/>
  <c r="AS362" i="4"/>
  <c r="AT362" i="4"/>
  <c r="AU362" i="4"/>
  <c r="AV362" i="4"/>
  <c r="AW362" i="4"/>
  <c r="AX362" i="4"/>
  <c r="AY362" i="4"/>
  <c r="AZ362" i="4"/>
  <c r="BA362" i="4"/>
  <c r="BB362" i="4"/>
  <c r="BC362" i="4"/>
  <c r="BD362" i="4"/>
  <c r="BE362" i="4"/>
  <c r="BF362" i="4"/>
  <c r="BG362" i="4"/>
  <c r="BH362" i="4"/>
  <c r="BI362" i="4"/>
  <c r="BJ362" i="4"/>
  <c r="BK362" i="4"/>
  <c r="BL362" i="4"/>
  <c r="BM362" i="4"/>
  <c r="BN362" i="4"/>
  <c r="BO362" i="4"/>
  <c r="BP362" i="4"/>
  <c r="BQ362" i="4"/>
  <c r="BR362" i="4"/>
  <c r="BS362" i="4"/>
  <c r="BT362" i="4"/>
  <c r="H361" i="4"/>
  <c r="I361" i="4"/>
  <c r="J361" i="4"/>
  <c r="K361" i="4"/>
  <c r="L361" i="4"/>
  <c r="M361" i="4"/>
  <c r="N361" i="4"/>
  <c r="O361" i="4"/>
  <c r="P361" i="4"/>
  <c r="Q361" i="4"/>
  <c r="R361" i="4"/>
  <c r="S361" i="4"/>
  <c r="T361" i="4"/>
  <c r="U361" i="4"/>
  <c r="V361" i="4"/>
  <c r="W361" i="4"/>
  <c r="X361" i="4"/>
  <c r="Y361" i="4"/>
  <c r="Z361" i="4"/>
  <c r="AA361" i="4"/>
  <c r="AB361" i="4"/>
  <c r="AC361" i="4"/>
  <c r="AD361" i="4"/>
  <c r="AE361" i="4"/>
  <c r="AF361" i="4"/>
  <c r="AG361" i="4"/>
  <c r="AH361" i="4"/>
  <c r="AI361" i="4"/>
  <c r="AJ361" i="4"/>
  <c r="AK361" i="4"/>
  <c r="AL361" i="4"/>
  <c r="AM361" i="4"/>
  <c r="AN361" i="4"/>
  <c r="AO361" i="4"/>
  <c r="AP361" i="4"/>
  <c r="AQ361" i="4"/>
  <c r="AR361" i="4"/>
  <c r="AS361" i="4"/>
  <c r="AT361" i="4"/>
  <c r="AU361" i="4"/>
  <c r="AV361" i="4"/>
  <c r="AW361" i="4"/>
  <c r="AX361" i="4"/>
  <c r="AY361" i="4"/>
  <c r="AZ361" i="4"/>
  <c r="BA361" i="4"/>
  <c r="BB361" i="4"/>
  <c r="BC361" i="4"/>
  <c r="BD361" i="4"/>
  <c r="BE361" i="4"/>
  <c r="BF361" i="4"/>
  <c r="BG361" i="4"/>
  <c r="BH361" i="4"/>
  <c r="BI361" i="4"/>
  <c r="BJ361" i="4"/>
  <c r="BK361" i="4"/>
  <c r="BL361" i="4"/>
  <c r="BM361" i="4"/>
  <c r="BN361" i="4"/>
  <c r="BO361" i="4"/>
  <c r="BP361" i="4"/>
  <c r="BQ361" i="4"/>
  <c r="BR361" i="4"/>
  <c r="BS361" i="4"/>
  <c r="BT361" i="4"/>
  <c r="H360" i="4"/>
  <c r="I360" i="4"/>
  <c r="J360" i="4"/>
  <c r="K360" i="4"/>
  <c r="L360" i="4"/>
  <c r="M360" i="4"/>
  <c r="N360" i="4"/>
  <c r="O360" i="4"/>
  <c r="P360" i="4"/>
  <c r="Q360" i="4"/>
  <c r="R360" i="4"/>
  <c r="S360" i="4"/>
  <c r="T360" i="4"/>
  <c r="U360" i="4"/>
  <c r="V360" i="4"/>
  <c r="W360" i="4"/>
  <c r="X360" i="4"/>
  <c r="Y360" i="4"/>
  <c r="Z360" i="4"/>
  <c r="AA360" i="4"/>
  <c r="AB360" i="4"/>
  <c r="AC360" i="4"/>
  <c r="AD360" i="4"/>
  <c r="AE360" i="4"/>
  <c r="AF360" i="4"/>
  <c r="AG360" i="4"/>
  <c r="AH360" i="4"/>
  <c r="AI360" i="4"/>
  <c r="AJ360" i="4"/>
  <c r="AK360" i="4"/>
  <c r="AL360" i="4"/>
  <c r="AM360" i="4"/>
  <c r="AN360" i="4"/>
  <c r="AO360" i="4"/>
  <c r="AP360" i="4"/>
  <c r="AQ360" i="4"/>
  <c r="AR360" i="4"/>
  <c r="AS360" i="4"/>
  <c r="AT360" i="4"/>
  <c r="AU360" i="4"/>
  <c r="AV360" i="4"/>
  <c r="AW360" i="4"/>
  <c r="AX360" i="4"/>
  <c r="AY360" i="4"/>
  <c r="AZ360" i="4"/>
  <c r="BA360" i="4"/>
  <c r="BB360" i="4"/>
  <c r="BC360" i="4"/>
  <c r="BD360" i="4"/>
  <c r="BE360" i="4"/>
  <c r="BF360" i="4"/>
  <c r="BG360" i="4"/>
  <c r="BH360" i="4"/>
  <c r="BI360" i="4"/>
  <c r="BJ360" i="4"/>
  <c r="BK360" i="4"/>
  <c r="BL360" i="4"/>
  <c r="BM360" i="4"/>
  <c r="BN360" i="4"/>
  <c r="BO360" i="4"/>
  <c r="BP360" i="4"/>
  <c r="BQ360" i="4"/>
  <c r="BR360" i="4"/>
  <c r="BS360" i="4"/>
  <c r="BT360" i="4"/>
  <c r="H359" i="4"/>
  <c r="I359" i="4"/>
  <c r="J359" i="4"/>
  <c r="K359" i="4"/>
  <c r="L359" i="4"/>
  <c r="M359" i="4"/>
  <c r="N359" i="4"/>
  <c r="O359" i="4"/>
  <c r="P359" i="4"/>
  <c r="Q359" i="4"/>
  <c r="R359" i="4"/>
  <c r="S359" i="4"/>
  <c r="T359" i="4"/>
  <c r="U359" i="4"/>
  <c r="V359" i="4"/>
  <c r="W359" i="4"/>
  <c r="X359" i="4"/>
  <c r="Y359" i="4"/>
  <c r="Z359" i="4"/>
  <c r="AA359" i="4"/>
  <c r="AB359" i="4"/>
  <c r="AC359" i="4"/>
  <c r="AD359" i="4"/>
  <c r="AE359" i="4"/>
  <c r="AF359" i="4"/>
  <c r="AG359" i="4"/>
  <c r="AH359" i="4"/>
  <c r="AI359" i="4"/>
  <c r="AJ359" i="4"/>
  <c r="AK359" i="4"/>
  <c r="AL359" i="4"/>
  <c r="AM359" i="4"/>
  <c r="AN359" i="4"/>
  <c r="AO359" i="4"/>
  <c r="AP359" i="4"/>
  <c r="AQ359" i="4"/>
  <c r="AR359" i="4"/>
  <c r="AS359" i="4"/>
  <c r="AT359" i="4"/>
  <c r="AU359" i="4"/>
  <c r="AV359" i="4"/>
  <c r="AW359" i="4"/>
  <c r="AX359" i="4"/>
  <c r="AY359" i="4"/>
  <c r="AZ359" i="4"/>
  <c r="BA359" i="4"/>
  <c r="BB359" i="4"/>
  <c r="BC359" i="4"/>
  <c r="BD359" i="4"/>
  <c r="BE359" i="4"/>
  <c r="BF359" i="4"/>
  <c r="BG359" i="4"/>
  <c r="BH359" i="4"/>
  <c r="BI359" i="4"/>
  <c r="BJ359" i="4"/>
  <c r="BK359" i="4"/>
  <c r="BL359" i="4"/>
  <c r="BM359" i="4"/>
  <c r="BN359" i="4"/>
  <c r="BO359" i="4"/>
  <c r="BP359" i="4"/>
  <c r="BQ359" i="4"/>
  <c r="BR359" i="4"/>
  <c r="BS359" i="4"/>
  <c r="BT359" i="4"/>
  <c r="H358" i="4"/>
  <c r="I358" i="4"/>
  <c r="J358" i="4"/>
  <c r="K358" i="4"/>
  <c r="L358" i="4"/>
  <c r="M358" i="4"/>
  <c r="N358" i="4"/>
  <c r="O358" i="4"/>
  <c r="P358" i="4"/>
  <c r="Q358" i="4"/>
  <c r="R358" i="4"/>
  <c r="S358" i="4"/>
  <c r="T358" i="4"/>
  <c r="U358" i="4"/>
  <c r="V358" i="4"/>
  <c r="W358" i="4"/>
  <c r="X358" i="4"/>
  <c r="Y358" i="4"/>
  <c r="Z358" i="4"/>
  <c r="AA358" i="4"/>
  <c r="AB358" i="4"/>
  <c r="AC358" i="4"/>
  <c r="AD358" i="4"/>
  <c r="AE358" i="4"/>
  <c r="AF358" i="4"/>
  <c r="AG358" i="4"/>
  <c r="AH358" i="4"/>
  <c r="AI358" i="4"/>
  <c r="AJ358" i="4"/>
  <c r="AK358" i="4"/>
  <c r="AL358" i="4"/>
  <c r="AM358" i="4"/>
  <c r="AN358" i="4"/>
  <c r="AO358" i="4"/>
  <c r="AP358" i="4"/>
  <c r="AQ358" i="4"/>
  <c r="AR358" i="4"/>
  <c r="AS358" i="4"/>
  <c r="AT358" i="4"/>
  <c r="AU358" i="4"/>
  <c r="AV358" i="4"/>
  <c r="AW358" i="4"/>
  <c r="AX358" i="4"/>
  <c r="AY358" i="4"/>
  <c r="AZ358" i="4"/>
  <c r="BA358" i="4"/>
  <c r="BB358" i="4"/>
  <c r="BC358" i="4"/>
  <c r="BD358" i="4"/>
  <c r="BE358" i="4"/>
  <c r="BF358" i="4"/>
  <c r="BG358" i="4"/>
  <c r="BH358" i="4"/>
  <c r="BI358" i="4"/>
  <c r="BJ358" i="4"/>
  <c r="BK358" i="4"/>
  <c r="BL358" i="4"/>
  <c r="BM358" i="4"/>
  <c r="BN358" i="4"/>
  <c r="BO358" i="4"/>
  <c r="BP358" i="4"/>
  <c r="BQ358" i="4"/>
  <c r="BR358" i="4"/>
  <c r="BS358" i="4"/>
  <c r="BT358" i="4"/>
  <c r="H357" i="4"/>
  <c r="I357" i="4"/>
  <c r="J357" i="4"/>
  <c r="K357" i="4"/>
  <c r="L357" i="4"/>
  <c r="M357" i="4"/>
  <c r="N357" i="4"/>
  <c r="O357" i="4"/>
  <c r="P357" i="4"/>
  <c r="Q357" i="4"/>
  <c r="R357" i="4"/>
  <c r="S357" i="4"/>
  <c r="T357" i="4"/>
  <c r="U357" i="4"/>
  <c r="V357" i="4"/>
  <c r="W357" i="4"/>
  <c r="X357" i="4"/>
  <c r="Y357" i="4"/>
  <c r="Z357" i="4"/>
  <c r="AA357" i="4"/>
  <c r="AB357" i="4"/>
  <c r="AC357" i="4"/>
  <c r="AD357" i="4"/>
  <c r="AE357" i="4"/>
  <c r="AF357" i="4"/>
  <c r="AG357" i="4"/>
  <c r="AH357" i="4"/>
  <c r="AI357" i="4"/>
  <c r="AJ357" i="4"/>
  <c r="AK357" i="4"/>
  <c r="AL357" i="4"/>
  <c r="AM357" i="4"/>
  <c r="AN357" i="4"/>
  <c r="AO357" i="4"/>
  <c r="AP357" i="4"/>
  <c r="AQ357" i="4"/>
  <c r="AR357" i="4"/>
  <c r="AS357" i="4"/>
  <c r="AT357" i="4"/>
  <c r="AU357" i="4"/>
  <c r="AV357" i="4"/>
  <c r="AW357" i="4"/>
  <c r="AX357" i="4"/>
  <c r="AY357" i="4"/>
  <c r="AZ357" i="4"/>
  <c r="BA357" i="4"/>
  <c r="BB357" i="4"/>
  <c r="BC357" i="4"/>
  <c r="BD357" i="4"/>
  <c r="BE357" i="4"/>
  <c r="BF357" i="4"/>
  <c r="BG357" i="4"/>
  <c r="BH357" i="4"/>
  <c r="BI357" i="4"/>
  <c r="BJ357" i="4"/>
  <c r="BK357" i="4"/>
  <c r="BL357" i="4"/>
  <c r="BM357" i="4"/>
  <c r="BN357" i="4"/>
  <c r="BO357" i="4"/>
  <c r="BP357" i="4"/>
  <c r="BQ357" i="4"/>
  <c r="BR357" i="4"/>
  <c r="BS357" i="4"/>
  <c r="BT357" i="4"/>
  <c r="H356" i="4"/>
  <c r="I356" i="4"/>
  <c r="J356" i="4"/>
  <c r="K356" i="4"/>
  <c r="L356" i="4"/>
  <c r="M356" i="4"/>
  <c r="N356" i="4"/>
  <c r="O356" i="4"/>
  <c r="P356" i="4"/>
  <c r="Q356" i="4"/>
  <c r="R356" i="4"/>
  <c r="S356" i="4"/>
  <c r="T356" i="4"/>
  <c r="U356" i="4"/>
  <c r="V356" i="4"/>
  <c r="W356" i="4"/>
  <c r="X356" i="4"/>
  <c r="Y356" i="4"/>
  <c r="Z356" i="4"/>
  <c r="AA356" i="4"/>
  <c r="AB356" i="4"/>
  <c r="AC356" i="4"/>
  <c r="AD356" i="4"/>
  <c r="AE356" i="4"/>
  <c r="AF356" i="4"/>
  <c r="AG356" i="4"/>
  <c r="AH356" i="4"/>
  <c r="AI356" i="4"/>
  <c r="AJ356" i="4"/>
  <c r="AK356" i="4"/>
  <c r="AL356" i="4"/>
  <c r="AM356" i="4"/>
  <c r="AN356" i="4"/>
  <c r="AO356" i="4"/>
  <c r="AP356" i="4"/>
  <c r="AQ356" i="4"/>
  <c r="AR356" i="4"/>
  <c r="AS356" i="4"/>
  <c r="AT356" i="4"/>
  <c r="AU356" i="4"/>
  <c r="AV356" i="4"/>
  <c r="AW356" i="4"/>
  <c r="AX356" i="4"/>
  <c r="AY356" i="4"/>
  <c r="AZ356" i="4"/>
  <c r="BA356" i="4"/>
  <c r="BB356" i="4"/>
  <c r="BC356" i="4"/>
  <c r="BD356" i="4"/>
  <c r="BE356" i="4"/>
  <c r="BF356" i="4"/>
  <c r="BG356" i="4"/>
  <c r="BH356" i="4"/>
  <c r="BI356" i="4"/>
  <c r="BJ356" i="4"/>
  <c r="BK356" i="4"/>
  <c r="BL356" i="4"/>
  <c r="BM356" i="4"/>
  <c r="BN356" i="4"/>
  <c r="BO356" i="4"/>
  <c r="BP356" i="4"/>
  <c r="BQ356" i="4"/>
  <c r="BR356" i="4"/>
  <c r="BS356" i="4"/>
  <c r="BT356" i="4"/>
  <c r="H355" i="4"/>
  <c r="I355" i="4"/>
  <c r="J355" i="4"/>
  <c r="K355" i="4"/>
  <c r="L355" i="4"/>
  <c r="M355" i="4"/>
  <c r="N355" i="4"/>
  <c r="O355" i="4"/>
  <c r="P355" i="4"/>
  <c r="Q355" i="4"/>
  <c r="R355" i="4"/>
  <c r="S355" i="4"/>
  <c r="T355" i="4"/>
  <c r="U355" i="4"/>
  <c r="V355" i="4"/>
  <c r="W355" i="4"/>
  <c r="X355" i="4"/>
  <c r="Y355" i="4"/>
  <c r="Z355" i="4"/>
  <c r="AA355" i="4"/>
  <c r="AB355" i="4"/>
  <c r="AC355" i="4"/>
  <c r="AD355" i="4"/>
  <c r="AE355" i="4"/>
  <c r="AF355" i="4"/>
  <c r="AG355" i="4"/>
  <c r="AH355" i="4"/>
  <c r="AI355" i="4"/>
  <c r="AJ355" i="4"/>
  <c r="AK355" i="4"/>
  <c r="AL355" i="4"/>
  <c r="AM355" i="4"/>
  <c r="AN355" i="4"/>
  <c r="AO355" i="4"/>
  <c r="AP355" i="4"/>
  <c r="AQ355" i="4"/>
  <c r="AR355" i="4"/>
  <c r="AS355" i="4"/>
  <c r="AT355" i="4"/>
  <c r="AU355" i="4"/>
  <c r="AV355" i="4"/>
  <c r="AW355" i="4"/>
  <c r="AX355" i="4"/>
  <c r="AY355" i="4"/>
  <c r="AZ355" i="4"/>
  <c r="BA355" i="4"/>
  <c r="BB355" i="4"/>
  <c r="BC355" i="4"/>
  <c r="BD355" i="4"/>
  <c r="BE355" i="4"/>
  <c r="BF355" i="4"/>
  <c r="BG355" i="4"/>
  <c r="BH355" i="4"/>
  <c r="BI355" i="4"/>
  <c r="BJ355" i="4"/>
  <c r="BK355" i="4"/>
  <c r="BL355" i="4"/>
  <c r="BM355" i="4"/>
  <c r="BN355" i="4"/>
  <c r="BO355" i="4"/>
  <c r="BP355" i="4"/>
  <c r="BQ355" i="4"/>
  <c r="BR355" i="4"/>
  <c r="BS355" i="4"/>
  <c r="BT355" i="4"/>
  <c r="H354" i="4"/>
  <c r="I354" i="4"/>
  <c r="J354" i="4"/>
  <c r="K354" i="4"/>
  <c r="L354" i="4"/>
  <c r="M354" i="4"/>
  <c r="N354" i="4"/>
  <c r="O354" i="4"/>
  <c r="P354" i="4"/>
  <c r="Q354" i="4"/>
  <c r="R354" i="4"/>
  <c r="S354" i="4"/>
  <c r="T354" i="4"/>
  <c r="U354" i="4"/>
  <c r="V354" i="4"/>
  <c r="W354" i="4"/>
  <c r="X354" i="4"/>
  <c r="Y354" i="4"/>
  <c r="Z354" i="4"/>
  <c r="AA354" i="4"/>
  <c r="AB354" i="4"/>
  <c r="AC354" i="4"/>
  <c r="AD354" i="4"/>
  <c r="AE354" i="4"/>
  <c r="AF354" i="4"/>
  <c r="AG354" i="4"/>
  <c r="AH354" i="4"/>
  <c r="AI354" i="4"/>
  <c r="AJ354" i="4"/>
  <c r="AK354" i="4"/>
  <c r="AL354" i="4"/>
  <c r="AM354" i="4"/>
  <c r="AN354" i="4"/>
  <c r="AO354" i="4"/>
  <c r="AP354" i="4"/>
  <c r="AQ354" i="4"/>
  <c r="AR354" i="4"/>
  <c r="AS354" i="4"/>
  <c r="AT354" i="4"/>
  <c r="AU354" i="4"/>
  <c r="AV354" i="4"/>
  <c r="AW354" i="4"/>
  <c r="AX354" i="4"/>
  <c r="AY354" i="4"/>
  <c r="AZ354" i="4"/>
  <c r="BA354" i="4"/>
  <c r="BB354" i="4"/>
  <c r="BC354" i="4"/>
  <c r="BD354" i="4"/>
  <c r="BE354" i="4"/>
  <c r="BF354" i="4"/>
  <c r="BG354" i="4"/>
  <c r="BH354" i="4"/>
  <c r="BI354" i="4"/>
  <c r="BJ354" i="4"/>
  <c r="BK354" i="4"/>
  <c r="BL354" i="4"/>
  <c r="BM354" i="4"/>
  <c r="BN354" i="4"/>
  <c r="BO354" i="4"/>
  <c r="BP354" i="4"/>
  <c r="BQ354" i="4"/>
  <c r="BR354" i="4"/>
  <c r="BS354" i="4"/>
  <c r="BT354" i="4"/>
  <c r="H353" i="4"/>
  <c r="I353" i="4"/>
  <c r="J353" i="4"/>
  <c r="K353" i="4"/>
  <c r="L353" i="4"/>
  <c r="M353" i="4"/>
  <c r="N353" i="4"/>
  <c r="O353" i="4"/>
  <c r="P353" i="4"/>
  <c r="Q353" i="4"/>
  <c r="R353" i="4"/>
  <c r="S353" i="4"/>
  <c r="T353" i="4"/>
  <c r="U353" i="4"/>
  <c r="V353" i="4"/>
  <c r="W353" i="4"/>
  <c r="X353" i="4"/>
  <c r="Y353" i="4"/>
  <c r="Z353" i="4"/>
  <c r="AA353" i="4"/>
  <c r="AB353" i="4"/>
  <c r="AC353" i="4"/>
  <c r="AD353" i="4"/>
  <c r="AE353" i="4"/>
  <c r="AF353" i="4"/>
  <c r="AG353" i="4"/>
  <c r="AH353" i="4"/>
  <c r="AI353" i="4"/>
  <c r="AJ353" i="4"/>
  <c r="AK353" i="4"/>
  <c r="AL353" i="4"/>
  <c r="AM353" i="4"/>
  <c r="AN353" i="4"/>
  <c r="AO353" i="4"/>
  <c r="AP353" i="4"/>
  <c r="AQ353" i="4"/>
  <c r="AR353" i="4"/>
  <c r="AS353" i="4"/>
  <c r="AT353" i="4"/>
  <c r="AU353" i="4"/>
  <c r="AV353" i="4"/>
  <c r="AW353" i="4"/>
  <c r="AX353" i="4"/>
  <c r="AY353" i="4"/>
  <c r="AZ353" i="4"/>
  <c r="BA353" i="4"/>
  <c r="BB353" i="4"/>
  <c r="BC353" i="4"/>
  <c r="BD353" i="4"/>
  <c r="BE353" i="4"/>
  <c r="BF353" i="4"/>
  <c r="BG353" i="4"/>
  <c r="BH353" i="4"/>
  <c r="BI353" i="4"/>
  <c r="BJ353" i="4"/>
  <c r="BK353" i="4"/>
  <c r="BL353" i="4"/>
  <c r="BM353" i="4"/>
  <c r="BN353" i="4"/>
  <c r="BO353" i="4"/>
  <c r="BP353" i="4"/>
  <c r="BQ353" i="4"/>
  <c r="BR353" i="4"/>
  <c r="BS353" i="4"/>
  <c r="BT353" i="4"/>
  <c r="H352" i="4"/>
  <c r="I352" i="4"/>
  <c r="J352" i="4"/>
  <c r="K352" i="4"/>
  <c r="L352" i="4"/>
  <c r="M352" i="4"/>
  <c r="N352" i="4"/>
  <c r="O352" i="4"/>
  <c r="P352" i="4"/>
  <c r="Q352" i="4"/>
  <c r="R352" i="4"/>
  <c r="S352" i="4"/>
  <c r="T352" i="4"/>
  <c r="U352" i="4"/>
  <c r="V352" i="4"/>
  <c r="W352" i="4"/>
  <c r="X352" i="4"/>
  <c r="Y352" i="4"/>
  <c r="Z352" i="4"/>
  <c r="AA352" i="4"/>
  <c r="AB352" i="4"/>
  <c r="AC352" i="4"/>
  <c r="AD352" i="4"/>
  <c r="AE352" i="4"/>
  <c r="AF352" i="4"/>
  <c r="AG352" i="4"/>
  <c r="AH352" i="4"/>
  <c r="AI352" i="4"/>
  <c r="AJ352" i="4"/>
  <c r="AK352" i="4"/>
  <c r="AL352" i="4"/>
  <c r="AM352" i="4"/>
  <c r="AN352" i="4"/>
  <c r="AO352" i="4"/>
  <c r="AP352" i="4"/>
  <c r="AQ352" i="4"/>
  <c r="AR352" i="4"/>
  <c r="AS352" i="4"/>
  <c r="AT352" i="4"/>
  <c r="AU352" i="4"/>
  <c r="AV352" i="4"/>
  <c r="AW352" i="4"/>
  <c r="AX352" i="4"/>
  <c r="AY352" i="4"/>
  <c r="AZ352" i="4"/>
  <c r="BA352" i="4"/>
  <c r="BB352" i="4"/>
  <c r="BC352" i="4"/>
  <c r="BD352" i="4"/>
  <c r="BE352" i="4"/>
  <c r="BF352" i="4"/>
  <c r="BG352" i="4"/>
  <c r="BH352" i="4"/>
  <c r="BI352" i="4"/>
  <c r="BJ352" i="4"/>
  <c r="BK352" i="4"/>
  <c r="BL352" i="4"/>
  <c r="BM352" i="4"/>
  <c r="BN352" i="4"/>
  <c r="BO352" i="4"/>
  <c r="BP352" i="4"/>
  <c r="BQ352" i="4"/>
  <c r="BR352" i="4"/>
  <c r="BS352" i="4"/>
  <c r="BT352" i="4"/>
  <c r="H351" i="4"/>
  <c r="I351" i="4"/>
  <c r="J351" i="4"/>
  <c r="K351" i="4"/>
  <c r="L351" i="4"/>
  <c r="M351" i="4"/>
  <c r="N351" i="4"/>
  <c r="O351" i="4"/>
  <c r="P351" i="4"/>
  <c r="Q351" i="4"/>
  <c r="R351" i="4"/>
  <c r="S351" i="4"/>
  <c r="T351" i="4"/>
  <c r="U351" i="4"/>
  <c r="V351" i="4"/>
  <c r="W351" i="4"/>
  <c r="X351" i="4"/>
  <c r="Y351" i="4"/>
  <c r="Z351" i="4"/>
  <c r="AA351" i="4"/>
  <c r="AB351" i="4"/>
  <c r="AC351" i="4"/>
  <c r="AD351" i="4"/>
  <c r="AE351" i="4"/>
  <c r="AF351" i="4"/>
  <c r="AG351" i="4"/>
  <c r="AH351" i="4"/>
  <c r="AI351" i="4"/>
  <c r="AJ351" i="4"/>
  <c r="AK351" i="4"/>
  <c r="AL351" i="4"/>
  <c r="AM351" i="4"/>
  <c r="AN351" i="4"/>
  <c r="AO351" i="4"/>
  <c r="AP351" i="4"/>
  <c r="AQ351" i="4"/>
  <c r="AR351" i="4"/>
  <c r="AS351" i="4"/>
  <c r="AT351" i="4"/>
  <c r="AU351" i="4"/>
  <c r="AV351" i="4"/>
  <c r="AW351" i="4"/>
  <c r="AX351" i="4"/>
  <c r="AY351" i="4"/>
  <c r="AZ351" i="4"/>
  <c r="BA351" i="4"/>
  <c r="BB351" i="4"/>
  <c r="BC351" i="4"/>
  <c r="BD351" i="4"/>
  <c r="BE351" i="4"/>
  <c r="BF351" i="4"/>
  <c r="BG351" i="4"/>
  <c r="BH351" i="4"/>
  <c r="BI351" i="4"/>
  <c r="BJ351" i="4"/>
  <c r="BK351" i="4"/>
  <c r="BL351" i="4"/>
  <c r="BM351" i="4"/>
  <c r="BN351" i="4"/>
  <c r="BO351" i="4"/>
  <c r="BP351" i="4"/>
  <c r="BQ351" i="4"/>
  <c r="BR351" i="4"/>
  <c r="BS351" i="4"/>
  <c r="BT351" i="4"/>
  <c r="H350" i="4"/>
  <c r="I350" i="4"/>
  <c r="J350" i="4"/>
  <c r="K350" i="4"/>
  <c r="L350" i="4"/>
  <c r="M350" i="4"/>
  <c r="N350" i="4"/>
  <c r="O350" i="4"/>
  <c r="P350" i="4"/>
  <c r="Q350" i="4"/>
  <c r="R350" i="4"/>
  <c r="S350" i="4"/>
  <c r="T350" i="4"/>
  <c r="U350" i="4"/>
  <c r="V350" i="4"/>
  <c r="W350" i="4"/>
  <c r="X350" i="4"/>
  <c r="Y350" i="4"/>
  <c r="Z350" i="4"/>
  <c r="AA350" i="4"/>
  <c r="AB350" i="4"/>
  <c r="AC350" i="4"/>
  <c r="AD350" i="4"/>
  <c r="AE350" i="4"/>
  <c r="AF350" i="4"/>
  <c r="AG350" i="4"/>
  <c r="AH350" i="4"/>
  <c r="AI350" i="4"/>
  <c r="AJ350" i="4"/>
  <c r="AK350" i="4"/>
  <c r="AL350" i="4"/>
  <c r="AM350" i="4"/>
  <c r="AN350" i="4"/>
  <c r="AO350" i="4"/>
  <c r="AP350" i="4"/>
  <c r="AQ350" i="4"/>
  <c r="AR350" i="4"/>
  <c r="AS350" i="4"/>
  <c r="AT350" i="4"/>
  <c r="AU350" i="4"/>
  <c r="AV350" i="4"/>
  <c r="AW350" i="4"/>
  <c r="AX350" i="4"/>
  <c r="AY350" i="4"/>
  <c r="AZ350" i="4"/>
  <c r="BA350" i="4"/>
  <c r="BB350" i="4"/>
  <c r="BC350" i="4"/>
  <c r="BD350" i="4"/>
  <c r="BE350" i="4"/>
  <c r="BF350" i="4"/>
  <c r="BG350" i="4"/>
  <c r="BH350" i="4"/>
  <c r="BI350" i="4"/>
  <c r="BJ350" i="4"/>
  <c r="BK350" i="4"/>
  <c r="BL350" i="4"/>
  <c r="BM350" i="4"/>
  <c r="BN350" i="4"/>
  <c r="BO350" i="4"/>
  <c r="BP350" i="4"/>
  <c r="BQ350" i="4"/>
  <c r="BR350" i="4"/>
  <c r="BS350" i="4"/>
  <c r="BT350" i="4"/>
  <c r="H349" i="4"/>
  <c r="I349" i="4"/>
  <c r="J349" i="4"/>
  <c r="K349" i="4"/>
  <c r="L349" i="4"/>
  <c r="M349" i="4"/>
  <c r="N349" i="4"/>
  <c r="O349" i="4"/>
  <c r="P349" i="4"/>
  <c r="Q349" i="4"/>
  <c r="R349" i="4"/>
  <c r="S349" i="4"/>
  <c r="T349" i="4"/>
  <c r="U349" i="4"/>
  <c r="V349" i="4"/>
  <c r="W349" i="4"/>
  <c r="X349" i="4"/>
  <c r="Y349" i="4"/>
  <c r="Z349" i="4"/>
  <c r="AA349" i="4"/>
  <c r="AB349" i="4"/>
  <c r="AC349" i="4"/>
  <c r="AD349" i="4"/>
  <c r="AE349" i="4"/>
  <c r="AF349" i="4"/>
  <c r="AG349" i="4"/>
  <c r="AH349" i="4"/>
  <c r="AI349" i="4"/>
  <c r="AJ349" i="4"/>
  <c r="AK349" i="4"/>
  <c r="AL349" i="4"/>
  <c r="AM349" i="4"/>
  <c r="AN349" i="4"/>
  <c r="AO349" i="4"/>
  <c r="AP349" i="4"/>
  <c r="AQ349" i="4"/>
  <c r="AR349" i="4"/>
  <c r="AS349" i="4"/>
  <c r="AT349" i="4"/>
  <c r="AU349" i="4"/>
  <c r="AV349" i="4"/>
  <c r="AW349" i="4"/>
  <c r="AX349" i="4"/>
  <c r="AY349" i="4"/>
  <c r="AZ349" i="4"/>
  <c r="BA349" i="4"/>
  <c r="BB349" i="4"/>
  <c r="BC349" i="4"/>
  <c r="BD349" i="4"/>
  <c r="BE349" i="4"/>
  <c r="BF349" i="4"/>
  <c r="BG349" i="4"/>
  <c r="BH349" i="4"/>
  <c r="BI349" i="4"/>
  <c r="BJ349" i="4"/>
  <c r="BK349" i="4"/>
  <c r="BL349" i="4"/>
  <c r="BM349" i="4"/>
  <c r="BN349" i="4"/>
  <c r="BO349" i="4"/>
  <c r="BP349" i="4"/>
  <c r="BQ349" i="4"/>
  <c r="BR349" i="4"/>
  <c r="BS349" i="4"/>
  <c r="BT349" i="4"/>
  <c r="H348" i="4"/>
  <c r="I348" i="4"/>
  <c r="J348" i="4"/>
  <c r="K348" i="4"/>
  <c r="L348" i="4"/>
  <c r="M348" i="4"/>
  <c r="N348" i="4"/>
  <c r="O348" i="4"/>
  <c r="P348" i="4"/>
  <c r="Q348" i="4"/>
  <c r="R348" i="4"/>
  <c r="S348" i="4"/>
  <c r="T348" i="4"/>
  <c r="U348" i="4"/>
  <c r="V348" i="4"/>
  <c r="W348" i="4"/>
  <c r="X348" i="4"/>
  <c r="Y348" i="4"/>
  <c r="Z348" i="4"/>
  <c r="AA348" i="4"/>
  <c r="AB348" i="4"/>
  <c r="AC348" i="4"/>
  <c r="AD348" i="4"/>
  <c r="AE348" i="4"/>
  <c r="AF348" i="4"/>
  <c r="AG348" i="4"/>
  <c r="AH348" i="4"/>
  <c r="AI348" i="4"/>
  <c r="AJ348" i="4"/>
  <c r="AK348" i="4"/>
  <c r="AL348" i="4"/>
  <c r="AM348" i="4"/>
  <c r="AN348" i="4"/>
  <c r="AO348" i="4"/>
  <c r="AP348" i="4"/>
  <c r="AQ348" i="4"/>
  <c r="AR348" i="4"/>
  <c r="AS348" i="4"/>
  <c r="AT348" i="4"/>
  <c r="AU348" i="4"/>
  <c r="AV348" i="4"/>
  <c r="AW348" i="4"/>
  <c r="AX348" i="4"/>
  <c r="AY348" i="4"/>
  <c r="AZ348" i="4"/>
  <c r="BA348" i="4"/>
  <c r="BB348" i="4"/>
  <c r="BC348" i="4"/>
  <c r="BD348" i="4"/>
  <c r="BE348" i="4"/>
  <c r="BF348" i="4"/>
  <c r="BG348" i="4"/>
  <c r="BH348" i="4"/>
  <c r="BI348" i="4"/>
  <c r="BJ348" i="4"/>
  <c r="BK348" i="4"/>
  <c r="BL348" i="4"/>
  <c r="BM348" i="4"/>
  <c r="BN348" i="4"/>
  <c r="BO348" i="4"/>
  <c r="BP348" i="4"/>
  <c r="BQ348" i="4"/>
  <c r="BR348" i="4"/>
  <c r="BS348" i="4"/>
  <c r="BT348" i="4"/>
  <c r="H347" i="4"/>
  <c r="I347" i="4"/>
  <c r="J347" i="4"/>
  <c r="K347" i="4"/>
  <c r="L347" i="4"/>
  <c r="M347" i="4"/>
  <c r="N347" i="4"/>
  <c r="O347" i="4"/>
  <c r="P347" i="4"/>
  <c r="Q347" i="4"/>
  <c r="R347" i="4"/>
  <c r="S347" i="4"/>
  <c r="T347" i="4"/>
  <c r="U347" i="4"/>
  <c r="V347" i="4"/>
  <c r="W347" i="4"/>
  <c r="X347" i="4"/>
  <c r="Y347" i="4"/>
  <c r="Z347" i="4"/>
  <c r="AA347" i="4"/>
  <c r="AB347" i="4"/>
  <c r="AC347" i="4"/>
  <c r="AD347" i="4"/>
  <c r="AE347" i="4"/>
  <c r="AF347" i="4"/>
  <c r="AG347" i="4"/>
  <c r="AH347" i="4"/>
  <c r="AI347" i="4"/>
  <c r="AJ347" i="4"/>
  <c r="AK347" i="4"/>
  <c r="AL347" i="4"/>
  <c r="AM347" i="4"/>
  <c r="AN347" i="4"/>
  <c r="AO347" i="4"/>
  <c r="AP347" i="4"/>
  <c r="AQ347" i="4"/>
  <c r="AR347" i="4"/>
  <c r="AS347" i="4"/>
  <c r="AT347" i="4"/>
  <c r="AU347" i="4"/>
  <c r="AV347" i="4"/>
  <c r="AW347" i="4"/>
  <c r="AX347" i="4"/>
  <c r="AY347" i="4"/>
  <c r="AZ347" i="4"/>
  <c r="BA347" i="4"/>
  <c r="BB347" i="4"/>
  <c r="BC347" i="4"/>
  <c r="BD347" i="4"/>
  <c r="BE347" i="4"/>
  <c r="BF347" i="4"/>
  <c r="BG347" i="4"/>
  <c r="BH347" i="4"/>
  <c r="BI347" i="4"/>
  <c r="BJ347" i="4"/>
  <c r="BK347" i="4"/>
  <c r="BL347" i="4"/>
  <c r="BM347" i="4"/>
  <c r="BN347" i="4"/>
  <c r="BO347" i="4"/>
  <c r="BP347" i="4"/>
  <c r="BQ347" i="4"/>
  <c r="BR347" i="4"/>
  <c r="BS347" i="4"/>
  <c r="BT347" i="4"/>
  <c r="H346" i="4"/>
  <c r="I346" i="4"/>
  <c r="J346" i="4"/>
  <c r="K346" i="4"/>
  <c r="L346" i="4"/>
  <c r="M346" i="4"/>
  <c r="N346" i="4"/>
  <c r="O346" i="4"/>
  <c r="P346" i="4"/>
  <c r="Q346" i="4"/>
  <c r="R346" i="4"/>
  <c r="S346" i="4"/>
  <c r="T346" i="4"/>
  <c r="U346" i="4"/>
  <c r="V346" i="4"/>
  <c r="W346" i="4"/>
  <c r="X346" i="4"/>
  <c r="Y346" i="4"/>
  <c r="Z346" i="4"/>
  <c r="AA346" i="4"/>
  <c r="AB346" i="4"/>
  <c r="AC346" i="4"/>
  <c r="AD346" i="4"/>
  <c r="AE346" i="4"/>
  <c r="AF346" i="4"/>
  <c r="AG346" i="4"/>
  <c r="AH346" i="4"/>
  <c r="AI346" i="4"/>
  <c r="AJ346" i="4"/>
  <c r="AK346" i="4"/>
  <c r="AL346" i="4"/>
  <c r="AM346" i="4"/>
  <c r="AN346" i="4"/>
  <c r="AO346" i="4"/>
  <c r="AP346" i="4"/>
  <c r="AQ346" i="4"/>
  <c r="AR346" i="4"/>
  <c r="AS346" i="4"/>
  <c r="AT346" i="4"/>
  <c r="AU346" i="4"/>
  <c r="AV346" i="4"/>
  <c r="AW346" i="4"/>
  <c r="AX346" i="4"/>
  <c r="AY346" i="4"/>
  <c r="AZ346" i="4"/>
  <c r="BA346" i="4"/>
  <c r="BB346" i="4"/>
  <c r="BC346" i="4"/>
  <c r="BD346" i="4"/>
  <c r="BE346" i="4"/>
  <c r="BF346" i="4"/>
  <c r="BG346" i="4"/>
  <c r="BH346" i="4"/>
  <c r="BI346" i="4"/>
  <c r="BJ346" i="4"/>
  <c r="BK346" i="4"/>
  <c r="BL346" i="4"/>
  <c r="BM346" i="4"/>
  <c r="BN346" i="4"/>
  <c r="BO346" i="4"/>
  <c r="BP346" i="4"/>
  <c r="BQ346" i="4"/>
  <c r="BR346" i="4"/>
  <c r="BS346" i="4"/>
  <c r="BT346" i="4"/>
  <c r="H345" i="4"/>
  <c r="I345" i="4"/>
  <c r="J345" i="4"/>
  <c r="K345" i="4"/>
  <c r="L345" i="4"/>
  <c r="M345" i="4"/>
  <c r="N345" i="4"/>
  <c r="O345" i="4"/>
  <c r="P345" i="4"/>
  <c r="Q345" i="4"/>
  <c r="R345" i="4"/>
  <c r="S345" i="4"/>
  <c r="T345" i="4"/>
  <c r="U345" i="4"/>
  <c r="V345" i="4"/>
  <c r="W345" i="4"/>
  <c r="X345" i="4"/>
  <c r="Y345" i="4"/>
  <c r="Z345" i="4"/>
  <c r="AA345" i="4"/>
  <c r="AB345" i="4"/>
  <c r="AC345" i="4"/>
  <c r="AD345" i="4"/>
  <c r="AE345" i="4"/>
  <c r="AF345" i="4"/>
  <c r="AG345" i="4"/>
  <c r="AH345" i="4"/>
  <c r="AI345" i="4"/>
  <c r="AJ345" i="4"/>
  <c r="AK345" i="4"/>
  <c r="AL345" i="4"/>
  <c r="AM345" i="4"/>
  <c r="AN345" i="4"/>
  <c r="AO345" i="4"/>
  <c r="AP345" i="4"/>
  <c r="AQ345" i="4"/>
  <c r="AR345" i="4"/>
  <c r="AS345" i="4"/>
  <c r="AT345" i="4"/>
  <c r="AU345" i="4"/>
  <c r="AV345" i="4"/>
  <c r="AW345" i="4"/>
  <c r="AX345" i="4"/>
  <c r="AY345" i="4"/>
  <c r="AZ345" i="4"/>
  <c r="BA345" i="4"/>
  <c r="BB345" i="4"/>
  <c r="BC345" i="4"/>
  <c r="BD345" i="4"/>
  <c r="BE345" i="4"/>
  <c r="BF345" i="4"/>
  <c r="BG345" i="4"/>
  <c r="BH345" i="4"/>
  <c r="BI345" i="4"/>
  <c r="BJ345" i="4"/>
  <c r="BK345" i="4"/>
  <c r="BL345" i="4"/>
  <c r="BM345" i="4"/>
  <c r="BN345" i="4"/>
  <c r="BO345" i="4"/>
  <c r="BP345" i="4"/>
  <c r="BQ345" i="4"/>
  <c r="BR345" i="4"/>
  <c r="BS345" i="4"/>
  <c r="BT345" i="4"/>
  <c r="H344" i="4"/>
  <c r="I344" i="4"/>
  <c r="J344" i="4"/>
  <c r="K344" i="4"/>
  <c r="L344" i="4"/>
  <c r="M344" i="4"/>
  <c r="N344" i="4"/>
  <c r="O344" i="4"/>
  <c r="P344" i="4"/>
  <c r="Q344" i="4"/>
  <c r="R344" i="4"/>
  <c r="S344" i="4"/>
  <c r="T344" i="4"/>
  <c r="U344" i="4"/>
  <c r="V344" i="4"/>
  <c r="W344" i="4"/>
  <c r="X344" i="4"/>
  <c r="Y344" i="4"/>
  <c r="Z344" i="4"/>
  <c r="AA344" i="4"/>
  <c r="AB344" i="4"/>
  <c r="AC344" i="4"/>
  <c r="AD344" i="4"/>
  <c r="AE344" i="4"/>
  <c r="AF344" i="4"/>
  <c r="AG344" i="4"/>
  <c r="AH344" i="4"/>
  <c r="AI344" i="4"/>
  <c r="AJ344" i="4"/>
  <c r="AK344" i="4"/>
  <c r="AL344" i="4"/>
  <c r="AM344" i="4"/>
  <c r="AN344" i="4"/>
  <c r="AO344" i="4"/>
  <c r="AP344" i="4"/>
  <c r="AQ344" i="4"/>
  <c r="AR344" i="4"/>
  <c r="AS344" i="4"/>
  <c r="AT344" i="4"/>
  <c r="AU344" i="4"/>
  <c r="AV344" i="4"/>
  <c r="AW344" i="4"/>
  <c r="AX344" i="4"/>
  <c r="AY344" i="4"/>
  <c r="AZ344" i="4"/>
  <c r="BA344" i="4"/>
  <c r="BB344" i="4"/>
  <c r="BC344" i="4"/>
  <c r="BD344" i="4"/>
  <c r="BE344" i="4"/>
  <c r="BF344" i="4"/>
  <c r="BG344" i="4"/>
  <c r="BH344" i="4"/>
  <c r="BI344" i="4"/>
  <c r="BJ344" i="4"/>
  <c r="BK344" i="4"/>
  <c r="BL344" i="4"/>
  <c r="BM344" i="4"/>
  <c r="BN344" i="4"/>
  <c r="BO344" i="4"/>
  <c r="BP344" i="4"/>
  <c r="BQ344" i="4"/>
  <c r="BR344" i="4"/>
  <c r="BS344" i="4"/>
  <c r="BT344" i="4"/>
  <c r="H343" i="4"/>
  <c r="I343" i="4"/>
  <c r="J343" i="4"/>
  <c r="K343" i="4"/>
  <c r="L343" i="4"/>
  <c r="M343" i="4"/>
  <c r="N343" i="4"/>
  <c r="O343" i="4"/>
  <c r="P343" i="4"/>
  <c r="Q343" i="4"/>
  <c r="R343" i="4"/>
  <c r="S343" i="4"/>
  <c r="T343" i="4"/>
  <c r="U343" i="4"/>
  <c r="V343" i="4"/>
  <c r="W343" i="4"/>
  <c r="X343" i="4"/>
  <c r="Y343" i="4"/>
  <c r="Z343" i="4"/>
  <c r="AA343" i="4"/>
  <c r="AB343" i="4"/>
  <c r="AC343" i="4"/>
  <c r="AD343" i="4"/>
  <c r="AE343" i="4"/>
  <c r="AF343" i="4"/>
  <c r="AG343" i="4"/>
  <c r="AH343" i="4"/>
  <c r="AI343" i="4"/>
  <c r="AJ343" i="4"/>
  <c r="AK343" i="4"/>
  <c r="AL343" i="4"/>
  <c r="AM343" i="4"/>
  <c r="AN343" i="4"/>
  <c r="AO343" i="4"/>
  <c r="AP343" i="4"/>
  <c r="AQ343" i="4"/>
  <c r="AR343" i="4"/>
  <c r="AS343" i="4"/>
  <c r="AT343" i="4"/>
  <c r="AU343" i="4"/>
  <c r="AV343" i="4"/>
  <c r="AW343" i="4"/>
  <c r="AX343" i="4"/>
  <c r="AY343" i="4"/>
  <c r="AZ343" i="4"/>
  <c r="BA343" i="4"/>
  <c r="BB343" i="4"/>
  <c r="BC343" i="4"/>
  <c r="BD343" i="4"/>
  <c r="BE343" i="4"/>
  <c r="BF343" i="4"/>
  <c r="BG343" i="4"/>
  <c r="BH343" i="4"/>
  <c r="BI343" i="4"/>
  <c r="BJ343" i="4"/>
  <c r="BK343" i="4"/>
  <c r="BL343" i="4"/>
  <c r="BM343" i="4"/>
  <c r="BN343" i="4"/>
  <c r="BO343" i="4"/>
  <c r="BP343" i="4"/>
  <c r="BQ343" i="4"/>
  <c r="BR343" i="4"/>
  <c r="BS343" i="4"/>
  <c r="BT343" i="4"/>
  <c r="H342" i="4"/>
  <c r="I342" i="4"/>
  <c r="J342" i="4"/>
  <c r="K342" i="4"/>
  <c r="L342" i="4"/>
  <c r="M342" i="4"/>
  <c r="N342" i="4"/>
  <c r="O342" i="4"/>
  <c r="P342" i="4"/>
  <c r="Q342" i="4"/>
  <c r="R342" i="4"/>
  <c r="S342" i="4"/>
  <c r="T342" i="4"/>
  <c r="U342" i="4"/>
  <c r="V342" i="4"/>
  <c r="W342" i="4"/>
  <c r="X342" i="4"/>
  <c r="Y342" i="4"/>
  <c r="Z342" i="4"/>
  <c r="AA342" i="4"/>
  <c r="AB342" i="4"/>
  <c r="AC342" i="4"/>
  <c r="AD342" i="4"/>
  <c r="AE342" i="4"/>
  <c r="AF342" i="4"/>
  <c r="AG342" i="4"/>
  <c r="AH342" i="4"/>
  <c r="AI342" i="4"/>
  <c r="AJ342" i="4"/>
  <c r="AK342" i="4"/>
  <c r="AL342" i="4"/>
  <c r="AM342" i="4"/>
  <c r="AN342" i="4"/>
  <c r="AO342" i="4"/>
  <c r="AP342" i="4"/>
  <c r="AQ342" i="4"/>
  <c r="AR342" i="4"/>
  <c r="AS342" i="4"/>
  <c r="AT342" i="4"/>
  <c r="AU342" i="4"/>
  <c r="AV342" i="4"/>
  <c r="AW342" i="4"/>
  <c r="AX342" i="4"/>
  <c r="AY342" i="4"/>
  <c r="AZ342" i="4"/>
  <c r="BA342" i="4"/>
  <c r="BB342" i="4"/>
  <c r="BC342" i="4"/>
  <c r="BD342" i="4"/>
  <c r="BE342" i="4"/>
  <c r="BF342" i="4"/>
  <c r="BG342" i="4"/>
  <c r="BH342" i="4"/>
  <c r="BI342" i="4"/>
  <c r="BJ342" i="4"/>
  <c r="BK342" i="4"/>
  <c r="BL342" i="4"/>
  <c r="BM342" i="4"/>
  <c r="BN342" i="4"/>
  <c r="BO342" i="4"/>
  <c r="BP342" i="4"/>
  <c r="BQ342" i="4"/>
  <c r="BR342" i="4"/>
  <c r="BS342" i="4"/>
  <c r="BT342" i="4"/>
  <c r="H341" i="4"/>
  <c r="I341" i="4"/>
  <c r="J341" i="4"/>
  <c r="K341" i="4"/>
  <c r="L341" i="4"/>
  <c r="M341" i="4"/>
  <c r="N341" i="4"/>
  <c r="O341" i="4"/>
  <c r="P341" i="4"/>
  <c r="Q341" i="4"/>
  <c r="R341" i="4"/>
  <c r="S341" i="4"/>
  <c r="T341" i="4"/>
  <c r="U341" i="4"/>
  <c r="V341" i="4"/>
  <c r="W341" i="4"/>
  <c r="X341" i="4"/>
  <c r="Y341" i="4"/>
  <c r="Z341" i="4"/>
  <c r="AA341" i="4"/>
  <c r="AB341" i="4"/>
  <c r="AC341" i="4"/>
  <c r="AD341" i="4"/>
  <c r="AE341" i="4"/>
  <c r="AF341" i="4"/>
  <c r="AG341" i="4"/>
  <c r="AH341" i="4"/>
  <c r="AI341" i="4"/>
  <c r="AJ341" i="4"/>
  <c r="AK341" i="4"/>
  <c r="AL341" i="4"/>
  <c r="AM341" i="4"/>
  <c r="AN341" i="4"/>
  <c r="AO341" i="4"/>
  <c r="AP341" i="4"/>
  <c r="AQ341" i="4"/>
  <c r="AR341" i="4"/>
  <c r="AS341" i="4"/>
  <c r="AT341" i="4"/>
  <c r="AU341" i="4"/>
  <c r="AV341" i="4"/>
  <c r="AW341" i="4"/>
  <c r="AX341" i="4"/>
  <c r="AY341" i="4"/>
  <c r="AZ341" i="4"/>
  <c r="BA341" i="4"/>
  <c r="BB341" i="4"/>
  <c r="BC341" i="4"/>
  <c r="BD341" i="4"/>
  <c r="BE341" i="4"/>
  <c r="BF341" i="4"/>
  <c r="BG341" i="4"/>
  <c r="BH341" i="4"/>
  <c r="BI341" i="4"/>
  <c r="BJ341" i="4"/>
  <c r="BK341" i="4"/>
  <c r="BL341" i="4"/>
  <c r="BM341" i="4"/>
  <c r="BN341" i="4"/>
  <c r="BO341" i="4"/>
  <c r="BP341" i="4"/>
  <c r="BQ341" i="4"/>
  <c r="BR341" i="4"/>
  <c r="BS341" i="4"/>
  <c r="BT341" i="4"/>
  <c r="H340" i="4"/>
  <c r="I340" i="4"/>
  <c r="J340" i="4"/>
  <c r="K340" i="4"/>
  <c r="L340" i="4"/>
  <c r="M340" i="4"/>
  <c r="N340" i="4"/>
  <c r="O340" i="4"/>
  <c r="P340" i="4"/>
  <c r="Q340" i="4"/>
  <c r="R340" i="4"/>
  <c r="S340" i="4"/>
  <c r="T340" i="4"/>
  <c r="U340" i="4"/>
  <c r="V340" i="4"/>
  <c r="W340" i="4"/>
  <c r="X340" i="4"/>
  <c r="Y340" i="4"/>
  <c r="Z340" i="4"/>
  <c r="AA340" i="4"/>
  <c r="AB340" i="4"/>
  <c r="AC340" i="4"/>
  <c r="AD340" i="4"/>
  <c r="AE340" i="4"/>
  <c r="AF340" i="4"/>
  <c r="AG340" i="4"/>
  <c r="AH340" i="4"/>
  <c r="AI340" i="4"/>
  <c r="AJ340" i="4"/>
  <c r="AK340" i="4"/>
  <c r="AL340" i="4"/>
  <c r="AM340" i="4"/>
  <c r="AN340" i="4"/>
  <c r="AO340" i="4"/>
  <c r="AP340" i="4"/>
  <c r="AQ340" i="4"/>
  <c r="AR340" i="4"/>
  <c r="AS340" i="4"/>
  <c r="AT340" i="4"/>
  <c r="AU340" i="4"/>
  <c r="AV340" i="4"/>
  <c r="AW340" i="4"/>
  <c r="AX340" i="4"/>
  <c r="AY340" i="4"/>
  <c r="AZ340" i="4"/>
  <c r="BA340" i="4"/>
  <c r="BB340" i="4"/>
  <c r="BC340" i="4"/>
  <c r="BD340" i="4"/>
  <c r="BE340" i="4"/>
  <c r="BF340" i="4"/>
  <c r="BG340" i="4"/>
  <c r="BH340" i="4"/>
  <c r="BI340" i="4"/>
  <c r="BJ340" i="4"/>
  <c r="BK340" i="4"/>
  <c r="BL340" i="4"/>
  <c r="BM340" i="4"/>
  <c r="BN340" i="4"/>
  <c r="BO340" i="4"/>
  <c r="BP340" i="4"/>
  <c r="BQ340" i="4"/>
  <c r="BR340" i="4"/>
  <c r="BS340" i="4"/>
  <c r="BT340" i="4"/>
  <c r="H339" i="4"/>
  <c r="I339" i="4"/>
  <c r="J339" i="4"/>
  <c r="K339" i="4"/>
  <c r="L339" i="4"/>
  <c r="M339" i="4"/>
  <c r="N339" i="4"/>
  <c r="O339" i="4"/>
  <c r="P339" i="4"/>
  <c r="Q339" i="4"/>
  <c r="R339" i="4"/>
  <c r="S339" i="4"/>
  <c r="T339" i="4"/>
  <c r="U339" i="4"/>
  <c r="V339" i="4"/>
  <c r="W339" i="4"/>
  <c r="X339" i="4"/>
  <c r="Y339" i="4"/>
  <c r="Z339" i="4"/>
  <c r="AA339" i="4"/>
  <c r="AB339" i="4"/>
  <c r="AC339" i="4"/>
  <c r="AD339" i="4"/>
  <c r="AE339" i="4"/>
  <c r="AF339" i="4"/>
  <c r="AG339" i="4"/>
  <c r="AH339" i="4"/>
  <c r="AI339" i="4"/>
  <c r="AJ339" i="4"/>
  <c r="AK339" i="4"/>
  <c r="AL339" i="4"/>
  <c r="AM339" i="4"/>
  <c r="AN339" i="4"/>
  <c r="AO339" i="4"/>
  <c r="AP339" i="4"/>
  <c r="AQ339" i="4"/>
  <c r="AR339" i="4"/>
  <c r="AS339" i="4"/>
  <c r="AT339" i="4"/>
  <c r="AU339" i="4"/>
  <c r="AV339" i="4"/>
  <c r="AW339" i="4"/>
  <c r="AX339" i="4"/>
  <c r="AY339" i="4"/>
  <c r="AZ339" i="4"/>
  <c r="BA339" i="4"/>
  <c r="BB339" i="4"/>
  <c r="BC339" i="4"/>
  <c r="BD339" i="4"/>
  <c r="BE339" i="4"/>
  <c r="BF339" i="4"/>
  <c r="BG339" i="4"/>
  <c r="BH339" i="4"/>
  <c r="BI339" i="4"/>
  <c r="BJ339" i="4"/>
  <c r="BK339" i="4"/>
  <c r="BL339" i="4"/>
  <c r="BM339" i="4"/>
  <c r="BN339" i="4"/>
  <c r="BO339" i="4"/>
  <c r="BP339" i="4"/>
  <c r="BQ339" i="4"/>
  <c r="BR339" i="4"/>
  <c r="BS339" i="4"/>
  <c r="BT339" i="4"/>
  <c r="H338" i="4"/>
  <c r="I338" i="4"/>
  <c r="J338" i="4"/>
  <c r="K338" i="4"/>
  <c r="L338" i="4"/>
  <c r="M338" i="4"/>
  <c r="N338" i="4"/>
  <c r="O338" i="4"/>
  <c r="P338" i="4"/>
  <c r="Q338" i="4"/>
  <c r="R338" i="4"/>
  <c r="S338" i="4"/>
  <c r="T338" i="4"/>
  <c r="U338" i="4"/>
  <c r="V338" i="4"/>
  <c r="W338" i="4"/>
  <c r="X338" i="4"/>
  <c r="Y338" i="4"/>
  <c r="Z338" i="4"/>
  <c r="AA338" i="4"/>
  <c r="AB338" i="4"/>
  <c r="AC338" i="4"/>
  <c r="AD338" i="4"/>
  <c r="AE338" i="4"/>
  <c r="AF338" i="4"/>
  <c r="AG338" i="4"/>
  <c r="AH338" i="4"/>
  <c r="AI338" i="4"/>
  <c r="AJ338" i="4"/>
  <c r="AK338" i="4"/>
  <c r="AL338" i="4"/>
  <c r="AM338" i="4"/>
  <c r="AN338" i="4"/>
  <c r="AO338" i="4"/>
  <c r="AP338" i="4"/>
  <c r="AQ338" i="4"/>
  <c r="AR338" i="4"/>
  <c r="AS338" i="4"/>
  <c r="AT338" i="4"/>
  <c r="AU338" i="4"/>
  <c r="AV338" i="4"/>
  <c r="AW338" i="4"/>
  <c r="AX338" i="4"/>
  <c r="AY338" i="4"/>
  <c r="AZ338" i="4"/>
  <c r="BA338" i="4"/>
  <c r="BB338" i="4"/>
  <c r="BC338" i="4"/>
  <c r="BD338" i="4"/>
  <c r="BE338" i="4"/>
  <c r="BF338" i="4"/>
  <c r="BG338" i="4"/>
  <c r="BH338" i="4"/>
  <c r="BI338" i="4"/>
  <c r="BJ338" i="4"/>
  <c r="BK338" i="4"/>
  <c r="BL338" i="4"/>
  <c r="BM338" i="4"/>
  <c r="BN338" i="4"/>
  <c r="BO338" i="4"/>
  <c r="BP338" i="4"/>
  <c r="BQ338" i="4"/>
  <c r="BR338" i="4"/>
  <c r="BS338" i="4"/>
  <c r="BT338" i="4"/>
  <c r="H337" i="4"/>
  <c r="I337" i="4"/>
  <c r="J337" i="4"/>
  <c r="K337" i="4"/>
  <c r="L337" i="4"/>
  <c r="M337" i="4"/>
  <c r="N337" i="4"/>
  <c r="O337" i="4"/>
  <c r="P337" i="4"/>
  <c r="Q337" i="4"/>
  <c r="R337" i="4"/>
  <c r="S337" i="4"/>
  <c r="T337" i="4"/>
  <c r="U337" i="4"/>
  <c r="V337" i="4"/>
  <c r="W337" i="4"/>
  <c r="X337" i="4"/>
  <c r="Y337" i="4"/>
  <c r="Z337" i="4"/>
  <c r="AA337" i="4"/>
  <c r="AB337" i="4"/>
  <c r="AC337" i="4"/>
  <c r="AD337" i="4"/>
  <c r="AE337" i="4"/>
  <c r="AF337" i="4"/>
  <c r="AG337" i="4"/>
  <c r="AH337" i="4"/>
  <c r="AI337" i="4"/>
  <c r="AJ337" i="4"/>
  <c r="AK337" i="4"/>
  <c r="AL337" i="4"/>
  <c r="AM337" i="4"/>
  <c r="AN337" i="4"/>
  <c r="AO337" i="4"/>
  <c r="AP337" i="4"/>
  <c r="AQ337" i="4"/>
  <c r="AR337" i="4"/>
  <c r="AS337" i="4"/>
  <c r="AT337" i="4"/>
  <c r="AU337" i="4"/>
  <c r="AV337" i="4"/>
  <c r="AW337" i="4"/>
  <c r="AX337" i="4"/>
  <c r="AY337" i="4"/>
  <c r="AZ337" i="4"/>
  <c r="BA337" i="4"/>
  <c r="BB337" i="4"/>
  <c r="BC337" i="4"/>
  <c r="BD337" i="4"/>
  <c r="BE337" i="4"/>
  <c r="BF337" i="4"/>
  <c r="BG337" i="4"/>
  <c r="BH337" i="4"/>
  <c r="BI337" i="4"/>
  <c r="BJ337" i="4"/>
  <c r="BK337" i="4"/>
  <c r="BL337" i="4"/>
  <c r="BM337" i="4"/>
  <c r="BN337" i="4"/>
  <c r="BO337" i="4"/>
  <c r="BP337" i="4"/>
  <c r="BQ337" i="4"/>
  <c r="BR337" i="4"/>
  <c r="BS337" i="4"/>
  <c r="BT337" i="4"/>
  <c r="I401" i="4"/>
  <c r="J401" i="4"/>
  <c r="K401" i="4"/>
  <c r="L401" i="4"/>
  <c r="M401" i="4"/>
  <c r="N401" i="4"/>
  <c r="O401" i="4"/>
  <c r="P401" i="4"/>
  <c r="Q401" i="4"/>
  <c r="R401" i="4"/>
  <c r="S401" i="4"/>
  <c r="T401" i="4"/>
  <c r="U401" i="4"/>
  <c r="V401" i="4"/>
  <c r="W401" i="4"/>
  <c r="X401" i="4"/>
  <c r="Y401" i="4"/>
  <c r="Z401" i="4"/>
  <c r="AA401" i="4"/>
  <c r="AB401" i="4"/>
  <c r="AC401" i="4"/>
  <c r="AD401" i="4"/>
  <c r="AE401" i="4"/>
  <c r="AF401" i="4"/>
  <c r="AG401" i="4"/>
  <c r="AH401" i="4"/>
  <c r="AI401" i="4"/>
  <c r="AJ401" i="4"/>
  <c r="AK401" i="4"/>
  <c r="AL401" i="4"/>
  <c r="AM401" i="4"/>
  <c r="AN401" i="4"/>
  <c r="AO401" i="4"/>
  <c r="AP401" i="4"/>
  <c r="AQ401" i="4"/>
  <c r="AR401" i="4"/>
  <c r="AS401" i="4"/>
  <c r="AT401" i="4"/>
  <c r="AU401" i="4"/>
  <c r="AV401" i="4"/>
  <c r="AW401" i="4"/>
  <c r="AX401" i="4"/>
  <c r="AY401" i="4"/>
  <c r="AZ401" i="4"/>
  <c r="BA401" i="4"/>
  <c r="BB401" i="4"/>
  <c r="BC401" i="4"/>
  <c r="BD401" i="4"/>
  <c r="BE401" i="4"/>
  <c r="BF401" i="4"/>
  <c r="BG401" i="4"/>
  <c r="BH401" i="4"/>
  <c r="BI401" i="4"/>
  <c r="BJ401" i="4"/>
  <c r="BK401" i="4"/>
  <c r="BL401" i="4"/>
  <c r="BM401" i="4"/>
  <c r="BN401" i="4"/>
  <c r="BO401" i="4"/>
  <c r="BP401" i="4"/>
  <c r="BQ401" i="4"/>
  <c r="BR401" i="4"/>
  <c r="BS401" i="4"/>
  <c r="BT401" i="4"/>
  <c r="H401" i="4"/>
  <c r="H333" i="4"/>
  <c r="I333" i="4"/>
  <c r="J333" i="4"/>
  <c r="K333" i="4"/>
  <c r="L333" i="4"/>
  <c r="M333" i="4"/>
  <c r="N333" i="4"/>
  <c r="O333" i="4"/>
  <c r="P333" i="4"/>
  <c r="Q333" i="4"/>
  <c r="R333" i="4"/>
  <c r="S333" i="4"/>
  <c r="T333" i="4"/>
  <c r="U333" i="4"/>
  <c r="V333" i="4"/>
  <c r="W333" i="4"/>
  <c r="X333" i="4"/>
  <c r="Y333" i="4"/>
  <c r="Z333" i="4"/>
  <c r="AA333" i="4"/>
  <c r="AB333" i="4"/>
  <c r="AC333" i="4"/>
  <c r="AD333" i="4"/>
  <c r="AE333" i="4"/>
  <c r="AF333" i="4"/>
  <c r="AG333" i="4"/>
  <c r="AH333" i="4"/>
  <c r="AI333" i="4"/>
  <c r="AJ333" i="4"/>
  <c r="AK333" i="4"/>
  <c r="AL333" i="4"/>
  <c r="AM333" i="4"/>
  <c r="AN333" i="4"/>
  <c r="AO333" i="4"/>
  <c r="AP333" i="4"/>
  <c r="AQ333" i="4"/>
  <c r="AR333" i="4"/>
  <c r="AS333" i="4"/>
  <c r="AT333" i="4"/>
  <c r="AU333" i="4"/>
  <c r="AV333" i="4"/>
  <c r="AW333" i="4"/>
  <c r="AX333" i="4"/>
  <c r="AY333" i="4"/>
  <c r="AZ333" i="4"/>
  <c r="BA333" i="4"/>
  <c r="BB333" i="4"/>
  <c r="BC333" i="4"/>
  <c r="BD333" i="4"/>
  <c r="BE333" i="4"/>
  <c r="BF333" i="4"/>
  <c r="BG333" i="4"/>
  <c r="BH333" i="4"/>
  <c r="BI333" i="4"/>
  <c r="BJ333" i="4"/>
  <c r="BK333" i="4"/>
  <c r="BL333" i="4"/>
  <c r="BM333" i="4"/>
  <c r="BN333" i="4"/>
  <c r="BO333" i="4"/>
  <c r="BP333" i="4"/>
  <c r="BQ333" i="4"/>
  <c r="BR333" i="4"/>
  <c r="BS333" i="4"/>
  <c r="BT333" i="4"/>
  <c r="H332" i="4"/>
  <c r="I332" i="4"/>
  <c r="J332" i="4"/>
  <c r="K332" i="4"/>
  <c r="L332" i="4"/>
  <c r="M332" i="4"/>
  <c r="N332" i="4"/>
  <c r="O332" i="4"/>
  <c r="P332" i="4"/>
  <c r="Q332" i="4"/>
  <c r="R332" i="4"/>
  <c r="S332" i="4"/>
  <c r="T332" i="4"/>
  <c r="U332" i="4"/>
  <c r="V332" i="4"/>
  <c r="W332" i="4"/>
  <c r="X332" i="4"/>
  <c r="Y332" i="4"/>
  <c r="Z332" i="4"/>
  <c r="AA332" i="4"/>
  <c r="AB332" i="4"/>
  <c r="AC332" i="4"/>
  <c r="AD332" i="4"/>
  <c r="AE332" i="4"/>
  <c r="AF332" i="4"/>
  <c r="AG332" i="4"/>
  <c r="AH332" i="4"/>
  <c r="AI332" i="4"/>
  <c r="AJ332" i="4"/>
  <c r="AK332" i="4"/>
  <c r="AL332" i="4"/>
  <c r="AM332" i="4"/>
  <c r="AN332" i="4"/>
  <c r="AO332" i="4"/>
  <c r="AP332" i="4"/>
  <c r="AQ332" i="4"/>
  <c r="AR332" i="4"/>
  <c r="AS332" i="4"/>
  <c r="AT332" i="4"/>
  <c r="AU332" i="4"/>
  <c r="AV332" i="4"/>
  <c r="AW332" i="4"/>
  <c r="AX332" i="4"/>
  <c r="AY332" i="4"/>
  <c r="AZ332" i="4"/>
  <c r="BA332" i="4"/>
  <c r="BB332" i="4"/>
  <c r="BC332" i="4"/>
  <c r="BD332" i="4"/>
  <c r="BE332" i="4"/>
  <c r="BF332" i="4"/>
  <c r="BG332" i="4"/>
  <c r="BH332" i="4"/>
  <c r="BI332" i="4"/>
  <c r="BJ332" i="4"/>
  <c r="BK332" i="4"/>
  <c r="BL332" i="4"/>
  <c r="BM332" i="4"/>
  <c r="BN332" i="4"/>
  <c r="BO332" i="4"/>
  <c r="BP332" i="4"/>
  <c r="BQ332" i="4"/>
  <c r="BR332" i="4"/>
  <c r="BS332" i="4"/>
  <c r="BT332" i="4"/>
  <c r="H331" i="4"/>
  <c r="I331" i="4"/>
  <c r="J331" i="4"/>
  <c r="K331" i="4"/>
  <c r="L331" i="4"/>
  <c r="M331" i="4"/>
  <c r="N331" i="4"/>
  <c r="O331" i="4"/>
  <c r="P331" i="4"/>
  <c r="Q331" i="4"/>
  <c r="R331" i="4"/>
  <c r="S331" i="4"/>
  <c r="T331" i="4"/>
  <c r="U331" i="4"/>
  <c r="V331" i="4"/>
  <c r="W331" i="4"/>
  <c r="X331" i="4"/>
  <c r="Y331" i="4"/>
  <c r="Z331" i="4"/>
  <c r="AA331" i="4"/>
  <c r="AB331" i="4"/>
  <c r="AC331" i="4"/>
  <c r="AD331" i="4"/>
  <c r="AE331" i="4"/>
  <c r="AF331" i="4"/>
  <c r="AG331" i="4"/>
  <c r="AH331" i="4"/>
  <c r="AI331" i="4"/>
  <c r="AJ331" i="4"/>
  <c r="AK331" i="4"/>
  <c r="AL331" i="4"/>
  <c r="AM331" i="4"/>
  <c r="AN331" i="4"/>
  <c r="AO331" i="4"/>
  <c r="AP331" i="4"/>
  <c r="AQ331" i="4"/>
  <c r="AR331" i="4"/>
  <c r="AS331" i="4"/>
  <c r="AT331" i="4"/>
  <c r="AU331" i="4"/>
  <c r="AV331" i="4"/>
  <c r="AW331" i="4"/>
  <c r="AX331" i="4"/>
  <c r="AY331" i="4"/>
  <c r="AZ331" i="4"/>
  <c r="BA331" i="4"/>
  <c r="BB331" i="4"/>
  <c r="BC331" i="4"/>
  <c r="BD331" i="4"/>
  <c r="BE331" i="4"/>
  <c r="BF331" i="4"/>
  <c r="BG331" i="4"/>
  <c r="BH331" i="4"/>
  <c r="BI331" i="4"/>
  <c r="BJ331" i="4"/>
  <c r="BK331" i="4"/>
  <c r="BL331" i="4"/>
  <c r="BM331" i="4"/>
  <c r="BN331" i="4"/>
  <c r="BO331" i="4"/>
  <c r="BP331" i="4"/>
  <c r="BQ331" i="4"/>
  <c r="BR331" i="4"/>
  <c r="BS331" i="4"/>
  <c r="BT331" i="4"/>
  <c r="H330" i="4"/>
  <c r="I330" i="4"/>
  <c r="J330" i="4"/>
  <c r="K330" i="4"/>
  <c r="L330" i="4"/>
  <c r="M330" i="4"/>
  <c r="N330" i="4"/>
  <c r="O330" i="4"/>
  <c r="P330" i="4"/>
  <c r="Q330" i="4"/>
  <c r="R330" i="4"/>
  <c r="S330" i="4"/>
  <c r="T330" i="4"/>
  <c r="U330" i="4"/>
  <c r="V330" i="4"/>
  <c r="W330" i="4"/>
  <c r="X330" i="4"/>
  <c r="Y330" i="4"/>
  <c r="Z330" i="4"/>
  <c r="AA330" i="4"/>
  <c r="AB330" i="4"/>
  <c r="AC330" i="4"/>
  <c r="AD330" i="4"/>
  <c r="AE330" i="4"/>
  <c r="AF330" i="4"/>
  <c r="AG330" i="4"/>
  <c r="AH330" i="4"/>
  <c r="AI330" i="4"/>
  <c r="AJ330" i="4"/>
  <c r="AK330" i="4"/>
  <c r="AL330" i="4"/>
  <c r="AM330" i="4"/>
  <c r="AN330" i="4"/>
  <c r="AO330" i="4"/>
  <c r="AP330" i="4"/>
  <c r="AQ330" i="4"/>
  <c r="AR330" i="4"/>
  <c r="AS330" i="4"/>
  <c r="AT330" i="4"/>
  <c r="AU330" i="4"/>
  <c r="AV330" i="4"/>
  <c r="AW330" i="4"/>
  <c r="AX330" i="4"/>
  <c r="AY330" i="4"/>
  <c r="AZ330" i="4"/>
  <c r="BA330" i="4"/>
  <c r="BB330" i="4"/>
  <c r="BC330" i="4"/>
  <c r="BD330" i="4"/>
  <c r="BE330" i="4"/>
  <c r="BF330" i="4"/>
  <c r="BG330" i="4"/>
  <c r="BH330" i="4"/>
  <c r="BI330" i="4"/>
  <c r="BJ330" i="4"/>
  <c r="BK330" i="4"/>
  <c r="BL330" i="4"/>
  <c r="BM330" i="4"/>
  <c r="BN330" i="4"/>
  <c r="BO330" i="4"/>
  <c r="BP330" i="4"/>
  <c r="BQ330" i="4"/>
  <c r="BR330" i="4"/>
  <c r="BS330" i="4"/>
  <c r="BT330" i="4"/>
  <c r="H329" i="4"/>
  <c r="I329" i="4"/>
  <c r="J329" i="4"/>
  <c r="K329" i="4"/>
  <c r="L329" i="4"/>
  <c r="M329" i="4"/>
  <c r="N329" i="4"/>
  <c r="O329" i="4"/>
  <c r="P329" i="4"/>
  <c r="Q329" i="4"/>
  <c r="R329" i="4"/>
  <c r="S329" i="4"/>
  <c r="T329" i="4"/>
  <c r="U329" i="4"/>
  <c r="V329" i="4"/>
  <c r="W329" i="4"/>
  <c r="X329" i="4"/>
  <c r="Y329" i="4"/>
  <c r="Z329" i="4"/>
  <c r="AA329" i="4"/>
  <c r="AB329" i="4"/>
  <c r="AC329" i="4"/>
  <c r="AD329" i="4"/>
  <c r="AE329" i="4"/>
  <c r="AF329" i="4"/>
  <c r="AG329" i="4"/>
  <c r="AH329" i="4"/>
  <c r="AI329" i="4"/>
  <c r="AJ329" i="4"/>
  <c r="AK329" i="4"/>
  <c r="AL329" i="4"/>
  <c r="AM329" i="4"/>
  <c r="AN329" i="4"/>
  <c r="AO329" i="4"/>
  <c r="AP329" i="4"/>
  <c r="AQ329" i="4"/>
  <c r="AR329" i="4"/>
  <c r="AS329" i="4"/>
  <c r="AT329" i="4"/>
  <c r="AU329" i="4"/>
  <c r="AV329" i="4"/>
  <c r="AW329" i="4"/>
  <c r="AX329" i="4"/>
  <c r="AY329" i="4"/>
  <c r="AZ329" i="4"/>
  <c r="BA329" i="4"/>
  <c r="BB329" i="4"/>
  <c r="BC329" i="4"/>
  <c r="BD329" i="4"/>
  <c r="BE329" i="4"/>
  <c r="BF329" i="4"/>
  <c r="BG329" i="4"/>
  <c r="BH329" i="4"/>
  <c r="BI329" i="4"/>
  <c r="BJ329" i="4"/>
  <c r="BK329" i="4"/>
  <c r="BL329" i="4"/>
  <c r="BM329" i="4"/>
  <c r="BN329" i="4"/>
  <c r="BO329" i="4"/>
  <c r="BP329" i="4"/>
  <c r="BQ329" i="4"/>
  <c r="BR329" i="4"/>
  <c r="BS329" i="4"/>
  <c r="BT329" i="4"/>
  <c r="H328" i="4"/>
  <c r="I328" i="4"/>
  <c r="J328" i="4"/>
  <c r="K328" i="4"/>
  <c r="L328" i="4"/>
  <c r="M328" i="4"/>
  <c r="N328" i="4"/>
  <c r="O328" i="4"/>
  <c r="P328" i="4"/>
  <c r="Q328" i="4"/>
  <c r="R328" i="4"/>
  <c r="S328" i="4"/>
  <c r="T328" i="4"/>
  <c r="U328" i="4"/>
  <c r="V328" i="4"/>
  <c r="W328" i="4"/>
  <c r="X328" i="4"/>
  <c r="Y328" i="4"/>
  <c r="Z328" i="4"/>
  <c r="AA328" i="4"/>
  <c r="AB328" i="4"/>
  <c r="AC328" i="4"/>
  <c r="AD328" i="4"/>
  <c r="AE328" i="4"/>
  <c r="AF328" i="4"/>
  <c r="AG328" i="4"/>
  <c r="AH328" i="4"/>
  <c r="AI328" i="4"/>
  <c r="AJ328" i="4"/>
  <c r="AK328" i="4"/>
  <c r="AL328" i="4"/>
  <c r="AM328" i="4"/>
  <c r="AN328" i="4"/>
  <c r="AO328" i="4"/>
  <c r="AP328" i="4"/>
  <c r="AQ328" i="4"/>
  <c r="AR328" i="4"/>
  <c r="AS328" i="4"/>
  <c r="AT328" i="4"/>
  <c r="AU328" i="4"/>
  <c r="AV328" i="4"/>
  <c r="AW328" i="4"/>
  <c r="AX328" i="4"/>
  <c r="AY328" i="4"/>
  <c r="AZ328" i="4"/>
  <c r="BA328" i="4"/>
  <c r="BB328" i="4"/>
  <c r="BC328" i="4"/>
  <c r="BD328" i="4"/>
  <c r="BE328" i="4"/>
  <c r="BF328" i="4"/>
  <c r="BG328" i="4"/>
  <c r="BH328" i="4"/>
  <c r="BI328" i="4"/>
  <c r="BJ328" i="4"/>
  <c r="BK328" i="4"/>
  <c r="BL328" i="4"/>
  <c r="BM328" i="4"/>
  <c r="BN328" i="4"/>
  <c r="BO328" i="4"/>
  <c r="BP328" i="4"/>
  <c r="BQ328" i="4"/>
  <c r="BR328" i="4"/>
  <c r="BS328" i="4"/>
  <c r="BT328" i="4"/>
  <c r="H327" i="4"/>
  <c r="I327" i="4"/>
  <c r="J327" i="4"/>
  <c r="K327" i="4"/>
  <c r="L327" i="4"/>
  <c r="M327" i="4"/>
  <c r="N327" i="4"/>
  <c r="O327" i="4"/>
  <c r="P327" i="4"/>
  <c r="Q327" i="4"/>
  <c r="R327" i="4"/>
  <c r="S327" i="4"/>
  <c r="T327" i="4"/>
  <c r="U327" i="4"/>
  <c r="V327" i="4"/>
  <c r="W327" i="4"/>
  <c r="X327" i="4"/>
  <c r="Y327" i="4"/>
  <c r="Z327" i="4"/>
  <c r="AA327" i="4"/>
  <c r="AB327" i="4"/>
  <c r="AC327" i="4"/>
  <c r="AD327" i="4"/>
  <c r="AE327" i="4"/>
  <c r="AF327" i="4"/>
  <c r="AG327" i="4"/>
  <c r="AH327" i="4"/>
  <c r="AI327" i="4"/>
  <c r="AJ327" i="4"/>
  <c r="AK327" i="4"/>
  <c r="AL327" i="4"/>
  <c r="AM327" i="4"/>
  <c r="AN327" i="4"/>
  <c r="AO327" i="4"/>
  <c r="AP327" i="4"/>
  <c r="AQ327" i="4"/>
  <c r="AR327" i="4"/>
  <c r="AS327" i="4"/>
  <c r="AT327" i="4"/>
  <c r="AU327" i="4"/>
  <c r="AV327" i="4"/>
  <c r="AW327" i="4"/>
  <c r="AX327" i="4"/>
  <c r="AY327" i="4"/>
  <c r="AZ327" i="4"/>
  <c r="BA327" i="4"/>
  <c r="BB327" i="4"/>
  <c r="BC327" i="4"/>
  <c r="BD327" i="4"/>
  <c r="BE327" i="4"/>
  <c r="BF327" i="4"/>
  <c r="BG327" i="4"/>
  <c r="BH327" i="4"/>
  <c r="BI327" i="4"/>
  <c r="BJ327" i="4"/>
  <c r="BK327" i="4"/>
  <c r="BL327" i="4"/>
  <c r="BM327" i="4"/>
  <c r="BN327" i="4"/>
  <c r="BO327" i="4"/>
  <c r="BP327" i="4"/>
  <c r="BQ327" i="4"/>
  <c r="BR327" i="4"/>
  <c r="BS327" i="4"/>
  <c r="BT327" i="4"/>
  <c r="H326" i="4"/>
  <c r="I326" i="4"/>
  <c r="J326" i="4"/>
  <c r="K326" i="4"/>
  <c r="L326" i="4"/>
  <c r="M326" i="4"/>
  <c r="N326" i="4"/>
  <c r="O326" i="4"/>
  <c r="P326" i="4"/>
  <c r="Q326" i="4"/>
  <c r="R326" i="4"/>
  <c r="S326" i="4"/>
  <c r="T326" i="4"/>
  <c r="U326" i="4"/>
  <c r="V326" i="4"/>
  <c r="W326" i="4"/>
  <c r="X326" i="4"/>
  <c r="Y326" i="4"/>
  <c r="Z326" i="4"/>
  <c r="AA326" i="4"/>
  <c r="AB326" i="4"/>
  <c r="AC326" i="4"/>
  <c r="AD326" i="4"/>
  <c r="AE326" i="4"/>
  <c r="AF326" i="4"/>
  <c r="AG326" i="4"/>
  <c r="AH326" i="4"/>
  <c r="AI326" i="4"/>
  <c r="AJ326" i="4"/>
  <c r="AK326" i="4"/>
  <c r="AL326" i="4"/>
  <c r="AM326" i="4"/>
  <c r="AN326" i="4"/>
  <c r="AO326" i="4"/>
  <c r="AP326" i="4"/>
  <c r="AQ326" i="4"/>
  <c r="AR326" i="4"/>
  <c r="AS326" i="4"/>
  <c r="AT326" i="4"/>
  <c r="AU326" i="4"/>
  <c r="AV326" i="4"/>
  <c r="AW326" i="4"/>
  <c r="AX326" i="4"/>
  <c r="AY326" i="4"/>
  <c r="AZ326" i="4"/>
  <c r="BA326" i="4"/>
  <c r="BB326" i="4"/>
  <c r="BC326" i="4"/>
  <c r="BD326" i="4"/>
  <c r="BE326" i="4"/>
  <c r="BF326" i="4"/>
  <c r="BG326" i="4"/>
  <c r="BH326" i="4"/>
  <c r="BI326" i="4"/>
  <c r="BJ326" i="4"/>
  <c r="BK326" i="4"/>
  <c r="BL326" i="4"/>
  <c r="BM326" i="4"/>
  <c r="BN326" i="4"/>
  <c r="BO326" i="4"/>
  <c r="BP326" i="4"/>
  <c r="BQ326" i="4"/>
  <c r="BR326" i="4"/>
  <c r="BS326" i="4"/>
  <c r="BT326" i="4"/>
  <c r="H325" i="4"/>
  <c r="I325" i="4"/>
  <c r="J325" i="4"/>
  <c r="K325" i="4"/>
  <c r="L325" i="4"/>
  <c r="M325" i="4"/>
  <c r="N325" i="4"/>
  <c r="O325" i="4"/>
  <c r="P325" i="4"/>
  <c r="Q325" i="4"/>
  <c r="R325" i="4"/>
  <c r="S325" i="4"/>
  <c r="T325" i="4"/>
  <c r="U325" i="4"/>
  <c r="V325" i="4"/>
  <c r="W325" i="4"/>
  <c r="X325" i="4"/>
  <c r="Y325" i="4"/>
  <c r="Z325" i="4"/>
  <c r="AA325" i="4"/>
  <c r="AB325" i="4"/>
  <c r="AC325" i="4"/>
  <c r="AD325" i="4"/>
  <c r="AE325" i="4"/>
  <c r="AF325" i="4"/>
  <c r="AG325" i="4"/>
  <c r="AH325" i="4"/>
  <c r="AI325" i="4"/>
  <c r="AJ325" i="4"/>
  <c r="AK325" i="4"/>
  <c r="AL325" i="4"/>
  <c r="AM325" i="4"/>
  <c r="AN325" i="4"/>
  <c r="AO325" i="4"/>
  <c r="AP325" i="4"/>
  <c r="AQ325" i="4"/>
  <c r="AR325" i="4"/>
  <c r="AS325" i="4"/>
  <c r="AT325" i="4"/>
  <c r="AU325" i="4"/>
  <c r="AV325" i="4"/>
  <c r="AW325" i="4"/>
  <c r="AX325" i="4"/>
  <c r="AY325" i="4"/>
  <c r="AZ325" i="4"/>
  <c r="BA325" i="4"/>
  <c r="BB325" i="4"/>
  <c r="BC325" i="4"/>
  <c r="BD325" i="4"/>
  <c r="BE325" i="4"/>
  <c r="BF325" i="4"/>
  <c r="BG325" i="4"/>
  <c r="BH325" i="4"/>
  <c r="BI325" i="4"/>
  <c r="BJ325" i="4"/>
  <c r="BK325" i="4"/>
  <c r="BL325" i="4"/>
  <c r="BM325" i="4"/>
  <c r="BN325" i="4"/>
  <c r="BO325" i="4"/>
  <c r="BP325" i="4"/>
  <c r="BQ325" i="4"/>
  <c r="BR325" i="4"/>
  <c r="BS325" i="4"/>
  <c r="BT325" i="4"/>
  <c r="H324" i="4"/>
  <c r="I324" i="4"/>
  <c r="J324" i="4"/>
  <c r="K324" i="4"/>
  <c r="L324" i="4"/>
  <c r="M324" i="4"/>
  <c r="N324" i="4"/>
  <c r="O324" i="4"/>
  <c r="P324" i="4"/>
  <c r="Q324" i="4"/>
  <c r="R324" i="4"/>
  <c r="S324" i="4"/>
  <c r="T324" i="4"/>
  <c r="U324" i="4"/>
  <c r="V324" i="4"/>
  <c r="W324" i="4"/>
  <c r="X324" i="4"/>
  <c r="Y324" i="4"/>
  <c r="Z324" i="4"/>
  <c r="AA324" i="4"/>
  <c r="AB324" i="4"/>
  <c r="AC324" i="4"/>
  <c r="AD324" i="4"/>
  <c r="AE324" i="4"/>
  <c r="AF324" i="4"/>
  <c r="AG324" i="4"/>
  <c r="AH324" i="4"/>
  <c r="AI324" i="4"/>
  <c r="AJ324" i="4"/>
  <c r="AK324" i="4"/>
  <c r="AL324" i="4"/>
  <c r="AM324" i="4"/>
  <c r="AN324" i="4"/>
  <c r="AO324" i="4"/>
  <c r="AP324" i="4"/>
  <c r="AQ324" i="4"/>
  <c r="AR324" i="4"/>
  <c r="AS324" i="4"/>
  <c r="AT324" i="4"/>
  <c r="AU324" i="4"/>
  <c r="AV324" i="4"/>
  <c r="AW324" i="4"/>
  <c r="AX324" i="4"/>
  <c r="AY324" i="4"/>
  <c r="AZ324" i="4"/>
  <c r="BA324" i="4"/>
  <c r="BB324" i="4"/>
  <c r="BC324" i="4"/>
  <c r="BD324" i="4"/>
  <c r="BE324" i="4"/>
  <c r="BF324" i="4"/>
  <c r="BG324" i="4"/>
  <c r="BH324" i="4"/>
  <c r="BI324" i="4"/>
  <c r="BJ324" i="4"/>
  <c r="BK324" i="4"/>
  <c r="BL324" i="4"/>
  <c r="BM324" i="4"/>
  <c r="BN324" i="4"/>
  <c r="BO324" i="4"/>
  <c r="BP324" i="4"/>
  <c r="BQ324" i="4"/>
  <c r="BR324" i="4"/>
  <c r="BS324" i="4"/>
  <c r="BT324" i="4"/>
  <c r="H323" i="4"/>
  <c r="I323" i="4"/>
  <c r="J323" i="4"/>
  <c r="K323" i="4"/>
  <c r="L323" i="4"/>
  <c r="M323" i="4"/>
  <c r="N323" i="4"/>
  <c r="O323" i="4"/>
  <c r="P323" i="4"/>
  <c r="Q323" i="4"/>
  <c r="R323" i="4"/>
  <c r="S323" i="4"/>
  <c r="T323" i="4"/>
  <c r="U323" i="4"/>
  <c r="V323" i="4"/>
  <c r="W323" i="4"/>
  <c r="X323" i="4"/>
  <c r="Y323" i="4"/>
  <c r="Z323" i="4"/>
  <c r="AA323" i="4"/>
  <c r="AB323" i="4"/>
  <c r="AC323" i="4"/>
  <c r="AD323" i="4"/>
  <c r="AE323" i="4"/>
  <c r="AF323" i="4"/>
  <c r="AG323" i="4"/>
  <c r="AH323" i="4"/>
  <c r="AI323" i="4"/>
  <c r="AJ323" i="4"/>
  <c r="AK323" i="4"/>
  <c r="AL323" i="4"/>
  <c r="AM323" i="4"/>
  <c r="AN323" i="4"/>
  <c r="AO323" i="4"/>
  <c r="AP323" i="4"/>
  <c r="AQ323" i="4"/>
  <c r="AR323" i="4"/>
  <c r="AS323" i="4"/>
  <c r="AT323" i="4"/>
  <c r="AU323" i="4"/>
  <c r="AV323" i="4"/>
  <c r="AW323" i="4"/>
  <c r="AX323" i="4"/>
  <c r="AY323" i="4"/>
  <c r="AZ323" i="4"/>
  <c r="BA323" i="4"/>
  <c r="BB323" i="4"/>
  <c r="BC323" i="4"/>
  <c r="BD323" i="4"/>
  <c r="BE323" i="4"/>
  <c r="BF323" i="4"/>
  <c r="BG323" i="4"/>
  <c r="BH323" i="4"/>
  <c r="BI323" i="4"/>
  <c r="BJ323" i="4"/>
  <c r="BK323" i="4"/>
  <c r="BL323" i="4"/>
  <c r="BM323" i="4"/>
  <c r="BN323" i="4"/>
  <c r="BO323" i="4"/>
  <c r="BP323" i="4"/>
  <c r="BQ323" i="4"/>
  <c r="BR323" i="4"/>
  <c r="BS323" i="4"/>
  <c r="BT323" i="4"/>
  <c r="H322" i="4"/>
  <c r="I322" i="4"/>
  <c r="J322" i="4"/>
  <c r="K322" i="4"/>
  <c r="L322" i="4"/>
  <c r="M322" i="4"/>
  <c r="N322" i="4"/>
  <c r="O322" i="4"/>
  <c r="P322" i="4"/>
  <c r="Q322" i="4"/>
  <c r="R322" i="4"/>
  <c r="S322" i="4"/>
  <c r="T322" i="4"/>
  <c r="U322" i="4"/>
  <c r="V322" i="4"/>
  <c r="W322" i="4"/>
  <c r="X322" i="4"/>
  <c r="Y322" i="4"/>
  <c r="Z322" i="4"/>
  <c r="AA322" i="4"/>
  <c r="AB322" i="4"/>
  <c r="AC322" i="4"/>
  <c r="AD322" i="4"/>
  <c r="AE322" i="4"/>
  <c r="AF322" i="4"/>
  <c r="AG322" i="4"/>
  <c r="AH322" i="4"/>
  <c r="AI322" i="4"/>
  <c r="AJ322" i="4"/>
  <c r="AK322" i="4"/>
  <c r="AL322" i="4"/>
  <c r="AM322" i="4"/>
  <c r="AN322" i="4"/>
  <c r="AO322" i="4"/>
  <c r="AP322" i="4"/>
  <c r="AQ322" i="4"/>
  <c r="AR322" i="4"/>
  <c r="AS322" i="4"/>
  <c r="AT322" i="4"/>
  <c r="AU322" i="4"/>
  <c r="AV322" i="4"/>
  <c r="AW322" i="4"/>
  <c r="AX322" i="4"/>
  <c r="AY322" i="4"/>
  <c r="AZ322" i="4"/>
  <c r="BA322" i="4"/>
  <c r="BB322" i="4"/>
  <c r="BC322" i="4"/>
  <c r="BD322" i="4"/>
  <c r="BE322" i="4"/>
  <c r="BF322" i="4"/>
  <c r="BG322" i="4"/>
  <c r="BH322" i="4"/>
  <c r="BI322" i="4"/>
  <c r="BJ322" i="4"/>
  <c r="BK322" i="4"/>
  <c r="BL322" i="4"/>
  <c r="BM322" i="4"/>
  <c r="BN322" i="4"/>
  <c r="BO322" i="4"/>
  <c r="BP322" i="4"/>
  <c r="BQ322" i="4"/>
  <c r="BR322" i="4"/>
  <c r="BS322" i="4"/>
  <c r="BT322" i="4"/>
  <c r="H321" i="4"/>
  <c r="I321" i="4"/>
  <c r="J321" i="4"/>
  <c r="K321" i="4"/>
  <c r="L321" i="4"/>
  <c r="M321" i="4"/>
  <c r="N321" i="4"/>
  <c r="O321" i="4"/>
  <c r="P321" i="4"/>
  <c r="Q321" i="4"/>
  <c r="R321" i="4"/>
  <c r="S321" i="4"/>
  <c r="T321" i="4"/>
  <c r="U321" i="4"/>
  <c r="V321" i="4"/>
  <c r="W321" i="4"/>
  <c r="X321" i="4"/>
  <c r="Y321" i="4"/>
  <c r="Z321" i="4"/>
  <c r="AA321" i="4"/>
  <c r="AB321" i="4"/>
  <c r="AC321" i="4"/>
  <c r="AD321" i="4"/>
  <c r="AE321" i="4"/>
  <c r="AF321" i="4"/>
  <c r="AG321" i="4"/>
  <c r="AH321" i="4"/>
  <c r="AI321" i="4"/>
  <c r="AJ321" i="4"/>
  <c r="AK321" i="4"/>
  <c r="AL321" i="4"/>
  <c r="AM321" i="4"/>
  <c r="AN321" i="4"/>
  <c r="AO321" i="4"/>
  <c r="AP321" i="4"/>
  <c r="AQ321" i="4"/>
  <c r="AR321" i="4"/>
  <c r="AS321" i="4"/>
  <c r="AT321" i="4"/>
  <c r="AU321" i="4"/>
  <c r="AV321" i="4"/>
  <c r="AW321" i="4"/>
  <c r="AX321" i="4"/>
  <c r="AY321" i="4"/>
  <c r="AZ321" i="4"/>
  <c r="BA321" i="4"/>
  <c r="BB321" i="4"/>
  <c r="BC321" i="4"/>
  <c r="BD321" i="4"/>
  <c r="BE321" i="4"/>
  <c r="BF321" i="4"/>
  <c r="BG321" i="4"/>
  <c r="BH321" i="4"/>
  <c r="BI321" i="4"/>
  <c r="BJ321" i="4"/>
  <c r="BK321" i="4"/>
  <c r="BL321" i="4"/>
  <c r="BM321" i="4"/>
  <c r="BN321" i="4"/>
  <c r="BO321" i="4"/>
  <c r="BP321" i="4"/>
  <c r="BQ321" i="4"/>
  <c r="BR321" i="4"/>
  <c r="BS321" i="4"/>
  <c r="BT321" i="4"/>
  <c r="H320" i="4"/>
  <c r="I320" i="4"/>
  <c r="J320" i="4"/>
  <c r="K320" i="4"/>
  <c r="L320" i="4"/>
  <c r="M320" i="4"/>
  <c r="N320" i="4"/>
  <c r="O320" i="4"/>
  <c r="P320" i="4"/>
  <c r="Q320" i="4"/>
  <c r="R320" i="4"/>
  <c r="S320" i="4"/>
  <c r="T320" i="4"/>
  <c r="U320" i="4"/>
  <c r="V320" i="4"/>
  <c r="W320" i="4"/>
  <c r="X320" i="4"/>
  <c r="Y320" i="4"/>
  <c r="Z320" i="4"/>
  <c r="AA320" i="4"/>
  <c r="AB320" i="4"/>
  <c r="AC320" i="4"/>
  <c r="AD320" i="4"/>
  <c r="AE320" i="4"/>
  <c r="AF320" i="4"/>
  <c r="AG320" i="4"/>
  <c r="AH320" i="4"/>
  <c r="AI320" i="4"/>
  <c r="AJ320" i="4"/>
  <c r="AK320" i="4"/>
  <c r="AL320" i="4"/>
  <c r="AM320" i="4"/>
  <c r="AN320" i="4"/>
  <c r="AO320" i="4"/>
  <c r="AP320" i="4"/>
  <c r="AQ320" i="4"/>
  <c r="AR320" i="4"/>
  <c r="AS320" i="4"/>
  <c r="AT320" i="4"/>
  <c r="AU320" i="4"/>
  <c r="AV320" i="4"/>
  <c r="AW320" i="4"/>
  <c r="AX320" i="4"/>
  <c r="AY320" i="4"/>
  <c r="AZ320" i="4"/>
  <c r="BA320" i="4"/>
  <c r="BB320" i="4"/>
  <c r="BC320" i="4"/>
  <c r="BD320" i="4"/>
  <c r="BE320" i="4"/>
  <c r="BF320" i="4"/>
  <c r="BG320" i="4"/>
  <c r="BH320" i="4"/>
  <c r="BI320" i="4"/>
  <c r="BJ320" i="4"/>
  <c r="BK320" i="4"/>
  <c r="BL320" i="4"/>
  <c r="BM320" i="4"/>
  <c r="BN320" i="4"/>
  <c r="BO320" i="4"/>
  <c r="BP320" i="4"/>
  <c r="BQ320" i="4"/>
  <c r="BR320" i="4"/>
  <c r="BS320" i="4"/>
  <c r="BT320" i="4"/>
  <c r="H319" i="4"/>
  <c r="I319" i="4"/>
  <c r="J319" i="4"/>
  <c r="K319" i="4"/>
  <c r="L319" i="4"/>
  <c r="M319" i="4"/>
  <c r="N319" i="4"/>
  <c r="O319" i="4"/>
  <c r="P319" i="4"/>
  <c r="Q319" i="4"/>
  <c r="R319" i="4"/>
  <c r="S319" i="4"/>
  <c r="T319" i="4"/>
  <c r="U319" i="4"/>
  <c r="V319" i="4"/>
  <c r="W319" i="4"/>
  <c r="X319" i="4"/>
  <c r="Y319" i="4"/>
  <c r="Z319" i="4"/>
  <c r="AA319" i="4"/>
  <c r="AB319" i="4"/>
  <c r="AC319" i="4"/>
  <c r="AD319" i="4"/>
  <c r="AE319" i="4"/>
  <c r="AF319" i="4"/>
  <c r="AG319" i="4"/>
  <c r="AH319" i="4"/>
  <c r="AI319" i="4"/>
  <c r="AJ319" i="4"/>
  <c r="AK319" i="4"/>
  <c r="AL319" i="4"/>
  <c r="AM319" i="4"/>
  <c r="AN319" i="4"/>
  <c r="AO319" i="4"/>
  <c r="AP319" i="4"/>
  <c r="AQ319" i="4"/>
  <c r="AR319" i="4"/>
  <c r="AS319" i="4"/>
  <c r="AT319" i="4"/>
  <c r="AU319" i="4"/>
  <c r="AV319" i="4"/>
  <c r="AW319" i="4"/>
  <c r="AX319" i="4"/>
  <c r="AY319" i="4"/>
  <c r="AZ319" i="4"/>
  <c r="BA319" i="4"/>
  <c r="BB319" i="4"/>
  <c r="BC319" i="4"/>
  <c r="BD319" i="4"/>
  <c r="BE319" i="4"/>
  <c r="BF319" i="4"/>
  <c r="BG319" i="4"/>
  <c r="BH319" i="4"/>
  <c r="BI319" i="4"/>
  <c r="BJ319" i="4"/>
  <c r="BK319" i="4"/>
  <c r="BL319" i="4"/>
  <c r="BM319" i="4"/>
  <c r="BN319" i="4"/>
  <c r="BO319" i="4"/>
  <c r="BP319" i="4"/>
  <c r="BQ319" i="4"/>
  <c r="BR319" i="4"/>
  <c r="BS319" i="4"/>
  <c r="BT319" i="4"/>
  <c r="H318" i="4"/>
  <c r="I318" i="4"/>
  <c r="J318" i="4"/>
  <c r="K318" i="4"/>
  <c r="L318" i="4"/>
  <c r="M318" i="4"/>
  <c r="N318" i="4"/>
  <c r="O318" i="4"/>
  <c r="P318" i="4"/>
  <c r="Q318" i="4"/>
  <c r="R318" i="4"/>
  <c r="S318" i="4"/>
  <c r="T318" i="4"/>
  <c r="U318" i="4"/>
  <c r="V318" i="4"/>
  <c r="W318" i="4"/>
  <c r="X318" i="4"/>
  <c r="Y318" i="4"/>
  <c r="Z318" i="4"/>
  <c r="AA318" i="4"/>
  <c r="AB318" i="4"/>
  <c r="AC318" i="4"/>
  <c r="AD318" i="4"/>
  <c r="AE318" i="4"/>
  <c r="AF318" i="4"/>
  <c r="AG318" i="4"/>
  <c r="AH318" i="4"/>
  <c r="AI318" i="4"/>
  <c r="AJ318" i="4"/>
  <c r="AK318" i="4"/>
  <c r="AL318" i="4"/>
  <c r="AM318" i="4"/>
  <c r="AN318" i="4"/>
  <c r="AO318" i="4"/>
  <c r="AP318" i="4"/>
  <c r="AQ318" i="4"/>
  <c r="AR318" i="4"/>
  <c r="AS318" i="4"/>
  <c r="AT318" i="4"/>
  <c r="AU318" i="4"/>
  <c r="AV318" i="4"/>
  <c r="AW318" i="4"/>
  <c r="AX318" i="4"/>
  <c r="AY318" i="4"/>
  <c r="AZ318" i="4"/>
  <c r="BA318" i="4"/>
  <c r="BB318" i="4"/>
  <c r="BC318" i="4"/>
  <c r="BD318" i="4"/>
  <c r="BE318" i="4"/>
  <c r="BF318" i="4"/>
  <c r="BG318" i="4"/>
  <c r="BH318" i="4"/>
  <c r="BI318" i="4"/>
  <c r="BJ318" i="4"/>
  <c r="BK318" i="4"/>
  <c r="BL318" i="4"/>
  <c r="BM318" i="4"/>
  <c r="BN318" i="4"/>
  <c r="BO318" i="4"/>
  <c r="BP318" i="4"/>
  <c r="BQ318" i="4"/>
  <c r="BR318" i="4"/>
  <c r="BS318" i="4"/>
  <c r="BT318" i="4"/>
  <c r="H317" i="4"/>
  <c r="I317" i="4"/>
  <c r="J317" i="4"/>
  <c r="K317" i="4"/>
  <c r="L317" i="4"/>
  <c r="M317" i="4"/>
  <c r="N317" i="4"/>
  <c r="O317" i="4"/>
  <c r="P317" i="4"/>
  <c r="Q317" i="4"/>
  <c r="R317" i="4"/>
  <c r="S317" i="4"/>
  <c r="T317" i="4"/>
  <c r="U317" i="4"/>
  <c r="V317" i="4"/>
  <c r="W317" i="4"/>
  <c r="X317" i="4"/>
  <c r="Y317" i="4"/>
  <c r="Z317" i="4"/>
  <c r="AA317" i="4"/>
  <c r="AB317" i="4"/>
  <c r="AC317" i="4"/>
  <c r="AD317" i="4"/>
  <c r="AE317" i="4"/>
  <c r="AF317" i="4"/>
  <c r="AG317" i="4"/>
  <c r="AH317" i="4"/>
  <c r="AI317" i="4"/>
  <c r="AJ317" i="4"/>
  <c r="AK317" i="4"/>
  <c r="AL317" i="4"/>
  <c r="AM317" i="4"/>
  <c r="AN317" i="4"/>
  <c r="AO317" i="4"/>
  <c r="AP317" i="4"/>
  <c r="AQ317" i="4"/>
  <c r="AR317" i="4"/>
  <c r="AS317" i="4"/>
  <c r="AT317" i="4"/>
  <c r="AU317" i="4"/>
  <c r="AV317" i="4"/>
  <c r="AW317" i="4"/>
  <c r="AX317" i="4"/>
  <c r="AY317" i="4"/>
  <c r="AZ317" i="4"/>
  <c r="BA317" i="4"/>
  <c r="BB317" i="4"/>
  <c r="BC317" i="4"/>
  <c r="BD317" i="4"/>
  <c r="BE317" i="4"/>
  <c r="BF317" i="4"/>
  <c r="BG317" i="4"/>
  <c r="BH317" i="4"/>
  <c r="BI317" i="4"/>
  <c r="BJ317" i="4"/>
  <c r="BK317" i="4"/>
  <c r="BL317" i="4"/>
  <c r="BM317" i="4"/>
  <c r="BN317" i="4"/>
  <c r="BO317" i="4"/>
  <c r="BP317" i="4"/>
  <c r="BQ317" i="4"/>
  <c r="BR317" i="4"/>
  <c r="BS317" i="4"/>
  <c r="BT317" i="4"/>
  <c r="H316" i="4"/>
  <c r="I316" i="4"/>
  <c r="J316" i="4"/>
  <c r="K316" i="4"/>
  <c r="L316" i="4"/>
  <c r="M316" i="4"/>
  <c r="N316" i="4"/>
  <c r="O316" i="4"/>
  <c r="P316" i="4"/>
  <c r="Q316" i="4"/>
  <c r="R316" i="4"/>
  <c r="S316" i="4"/>
  <c r="T316" i="4"/>
  <c r="U316" i="4"/>
  <c r="V316" i="4"/>
  <c r="W316" i="4"/>
  <c r="X316" i="4"/>
  <c r="Y316" i="4"/>
  <c r="Z316" i="4"/>
  <c r="AA316" i="4"/>
  <c r="AB316" i="4"/>
  <c r="AC316" i="4"/>
  <c r="AD316" i="4"/>
  <c r="AE316" i="4"/>
  <c r="AF316" i="4"/>
  <c r="AG316" i="4"/>
  <c r="AH316" i="4"/>
  <c r="AI316" i="4"/>
  <c r="AJ316" i="4"/>
  <c r="AK316" i="4"/>
  <c r="AL316" i="4"/>
  <c r="AM316" i="4"/>
  <c r="AN316" i="4"/>
  <c r="AO316" i="4"/>
  <c r="AP316" i="4"/>
  <c r="AQ316" i="4"/>
  <c r="AR316" i="4"/>
  <c r="AS316" i="4"/>
  <c r="AT316" i="4"/>
  <c r="AU316" i="4"/>
  <c r="AV316" i="4"/>
  <c r="AW316" i="4"/>
  <c r="AX316" i="4"/>
  <c r="AY316" i="4"/>
  <c r="AZ316" i="4"/>
  <c r="BA316" i="4"/>
  <c r="BB316" i="4"/>
  <c r="BC316" i="4"/>
  <c r="BD316" i="4"/>
  <c r="BE316" i="4"/>
  <c r="BF316" i="4"/>
  <c r="BG316" i="4"/>
  <c r="BH316" i="4"/>
  <c r="BI316" i="4"/>
  <c r="BJ316" i="4"/>
  <c r="BK316" i="4"/>
  <c r="BL316" i="4"/>
  <c r="BM316" i="4"/>
  <c r="BN316" i="4"/>
  <c r="BO316" i="4"/>
  <c r="BP316" i="4"/>
  <c r="BQ316" i="4"/>
  <c r="BR316" i="4"/>
  <c r="BS316" i="4"/>
  <c r="BT316" i="4"/>
  <c r="H315" i="4"/>
  <c r="I315" i="4"/>
  <c r="J315" i="4"/>
  <c r="K315" i="4"/>
  <c r="L315" i="4"/>
  <c r="M315" i="4"/>
  <c r="N315" i="4"/>
  <c r="O315" i="4"/>
  <c r="P315" i="4"/>
  <c r="Q315" i="4"/>
  <c r="R315" i="4"/>
  <c r="S315" i="4"/>
  <c r="T315" i="4"/>
  <c r="U315" i="4"/>
  <c r="V315" i="4"/>
  <c r="W315" i="4"/>
  <c r="X315" i="4"/>
  <c r="Y315" i="4"/>
  <c r="Z315" i="4"/>
  <c r="AA315" i="4"/>
  <c r="AB315" i="4"/>
  <c r="AC315" i="4"/>
  <c r="AD315" i="4"/>
  <c r="AE315" i="4"/>
  <c r="AF315" i="4"/>
  <c r="AG315" i="4"/>
  <c r="AH315" i="4"/>
  <c r="AI315" i="4"/>
  <c r="AJ315" i="4"/>
  <c r="AK315" i="4"/>
  <c r="AL315" i="4"/>
  <c r="AM315" i="4"/>
  <c r="AN315" i="4"/>
  <c r="AO315" i="4"/>
  <c r="AP315" i="4"/>
  <c r="AQ315" i="4"/>
  <c r="AR315" i="4"/>
  <c r="AS315" i="4"/>
  <c r="AT315" i="4"/>
  <c r="AU315" i="4"/>
  <c r="AV315" i="4"/>
  <c r="AW315" i="4"/>
  <c r="AX315" i="4"/>
  <c r="AY315" i="4"/>
  <c r="AZ315" i="4"/>
  <c r="BA315" i="4"/>
  <c r="BB315" i="4"/>
  <c r="BC315" i="4"/>
  <c r="BD315" i="4"/>
  <c r="BE315" i="4"/>
  <c r="BF315" i="4"/>
  <c r="BG315" i="4"/>
  <c r="BH315" i="4"/>
  <c r="BI315" i="4"/>
  <c r="BJ315" i="4"/>
  <c r="BK315" i="4"/>
  <c r="BL315" i="4"/>
  <c r="BM315" i="4"/>
  <c r="BN315" i="4"/>
  <c r="BO315" i="4"/>
  <c r="BP315" i="4"/>
  <c r="BQ315" i="4"/>
  <c r="BR315" i="4"/>
  <c r="BS315" i="4"/>
  <c r="BT315" i="4"/>
  <c r="H314" i="4"/>
  <c r="I314" i="4"/>
  <c r="J314" i="4"/>
  <c r="K314" i="4"/>
  <c r="L314" i="4"/>
  <c r="M314" i="4"/>
  <c r="N314" i="4"/>
  <c r="O314" i="4"/>
  <c r="P314" i="4"/>
  <c r="Q314" i="4"/>
  <c r="R314" i="4"/>
  <c r="S314" i="4"/>
  <c r="T314" i="4"/>
  <c r="U314" i="4"/>
  <c r="V314" i="4"/>
  <c r="W314" i="4"/>
  <c r="X314" i="4"/>
  <c r="Y314" i="4"/>
  <c r="Z314" i="4"/>
  <c r="AA314" i="4"/>
  <c r="AB314" i="4"/>
  <c r="AC314" i="4"/>
  <c r="AD314" i="4"/>
  <c r="AE314" i="4"/>
  <c r="AF314" i="4"/>
  <c r="AG314" i="4"/>
  <c r="AH314" i="4"/>
  <c r="AI314" i="4"/>
  <c r="AJ314" i="4"/>
  <c r="AK314" i="4"/>
  <c r="AL314" i="4"/>
  <c r="AM314" i="4"/>
  <c r="AN314" i="4"/>
  <c r="AO314" i="4"/>
  <c r="AP314" i="4"/>
  <c r="AQ314" i="4"/>
  <c r="AR314" i="4"/>
  <c r="AS314" i="4"/>
  <c r="AT314" i="4"/>
  <c r="AU314" i="4"/>
  <c r="AV314" i="4"/>
  <c r="AW314" i="4"/>
  <c r="AX314" i="4"/>
  <c r="AY314" i="4"/>
  <c r="AZ314" i="4"/>
  <c r="BA314" i="4"/>
  <c r="BB314" i="4"/>
  <c r="BC314" i="4"/>
  <c r="BD314" i="4"/>
  <c r="BE314" i="4"/>
  <c r="BF314" i="4"/>
  <c r="BG314" i="4"/>
  <c r="BH314" i="4"/>
  <c r="BI314" i="4"/>
  <c r="BJ314" i="4"/>
  <c r="BK314" i="4"/>
  <c r="BL314" i="4"/>
  <c r="BM314" i="4"/>
  <c r="BN314" i="4"/>
  <c r="BO314" i="4"/>
  <c r="BP314" i="4"/>
  <c r="BQ314" i="4"/>
  <c r="BR314" i="4"/>
  <c r="BS314" i="4"/>
  <c r="BT314" i="4"/>
  <c r="H313" i="4"/>
  <c r="I313" i="4"/>
  <c r="J313" i="4"/>
  <c r="K313" i="4"/>
  <c r="L313" i="4"/>
  <c r="M313" i="4"/>
  <c r="N313" i="4"/>
  <c r="O313" i="4"/>
  <c r="P313" i="4"/>
  <c r="Q313" i="4"/>
  <c r="R313" i="4"/>
  <c r="S313" i="4"/>
  <c r="T313" i="4"/>
  <c r="U313" i="4"/>
  <c r="V313" i="4"/>
  <c r="W313" i="4"/>
  <c r="X313" i="4"/>
  <c r="Y313" i="4"/>
  <c r="Z313" i="4"/>
  <c r="AA313" i="4"/>
  <c r="AB313" i="4"/>
  <c r="AC313" i="4"/>
  <c r="AD313" i="4"/>
  <c r="AE313" i="4"/>
  <c r="AF313" i="4"/>
  <c r="AG313" i="4"/>
  <c r="AH313" i="4"/>
  <c r="AI313" i="4"/>
  <c r="AJ313" i="4"/>
  <c r="AK313" i="4"/>
  <c r="AL313" i="4"/>
  <c r="AM313" i="4"/>
  <c r="AN313" i="4"/>
  <c r="AO313" i="4"/>
  <c r="AP313" i="4"/>
  <c r="AQ313" i="4"/>
  <c r="AR313" i="4"/>
  <c r="AS313" i="4"/>
  <c r="AT313" i="4"/>
  <c r="AU313" i="4"/>
  <c r="AV313" i="4"/>
  <c r="AW313" i="4"/>
  <c r="AX313" i="4"/>
  <c r="AY313" i="4"/>
  <c r="AZ313" i="4"/>
  <c r="BA313" i="4"/>
  <c r="BB313" i="4"/>
  <c r="BC313" i="4"/>
  <c r="BD313" i="4"/>
  <c r="BE313" i="4"/>
  <c r="BF313" i="4"/>
  <c r="BG313" i="4"/>
  <c r="BH313" i="4"/>
  <c r="BI313" i="4"/>
  <c r="BJ313" i="4"/>
  <c r="BK313" i="4"/>
  <c r="BL313" i="4"/>
  <c r="BM313" i="4"/>
  <c r="BN313" i="4"/>
  <c r="BO313" i="4"/>
  <c r="BP313" i="4"/>
  <c r="BQ313" i="4"/>
  <c r="BR313" i="4"/>
  <c r="BS313" i="4"/>
  <c r="BT313" i="4"/>
  <c r="H312" i="4"/>
  <c r="I312" i="4"/>
  <c r="J312" i="4"/>
  <c r="K312" i="4"/>
  <c r="L312" i="4"/>
  <c r="M312" i="4"/>
  <c r="N312" i="4"/>
  <c r="O312" i="4"/>
  <c r="P312" i="4"/>
  <c r="Q312" i="4"/>
  <c r="R312" i="4"/>
  <c r="S312" i="4"/>
  <c r="T312" i="4"/>
  <c r="U312" i="4"/>
  <c r="V312" i="4"/>
  <c r="W312" i="4"/>
  <c r="X312" i="4"/>
  <c r="Y312" i="4"/>
  <c r="Z312" i="4"/>
  <c r="AA312" i="4"/>
  <c r="AB312" i="4"/>
  <c r="AC312" i="4"/>
  <c r="AD312" i="4"/>
  <c r="AE312" i="4"/>
  <c r="AF312" i="4"/>
  <c r="AG312" i="4"/>
  <c r="AH312" i="4"/>
  <c r="AI312" i="4"/>
  <c r="AJ312" i="4"/>
  <c r="AK312" i="4"/>
  <c r="AL312" i="4"/>
  <c r="AM312" i="4"/>
  <c r="AN312" i="4"/>
  <c r="AO312" i="4"/>
  <c r="AP312" i="4"/>
  <c r="AQ312" i="4"/>
  <c r="AR312" i="4"/>
  <c r="AS312" i="4"/>
  <c r="AT312" i="4"/>
  <c r="AU312" i="4"/>
  <c r="AV312" i="4"/>
  <c r="AW312" i="4"/>
  <c r="AX312" i="4"/>
  <c r="AY312" i="4"/>
  <c r="AZ312" i="4"/>
  <c r="BA312" i="4"/>
  <c r="BB312" i="4"/>
  <c r="BC312" i="4"/>
  <c r="BD312" i="4"/>
  <c r="BE312" i="4"/>
  <c r="BF312" i="4"/>
  <c r="BG312" i="4"/>
  <c r="BH312" i="4"/>
  <c r="BI312" i="4"/>
  <c r="BJ312" i="4"/>
  <c r="BK312" i="4"/>
  <c r="BL312" i="4"/>
  <c r="BM312" i="4"/>
  <c r="BN312" i="4"/>
  <c r="BO312" i="4"/>
  <c r="BP312" i="4"/>
  <c r="BQ312" i="4"/>
  <c r="BR312" i="4"/>
  <c r="BS312" i="4"/>
  <c r="BT312" i="4"/>
  <c r="H311" i="4"/>
  <c r="I311" i="4"/>
  <c r="J311" i="4"/>
  <c r="K311" i="4"/>
  <c r="L311" i="4"/>
  <c r="M311" i="4"/>
  <c r="N311" i="4"/>
  <c r="O311" i="4"/>
  <c r="P311" i="4"/>
  <c r="Q311" i="4"/>
  <c r="R311" i="4"/>
  <c r="S311" i="4"/>
  <c r="T311" i="4"/>
  <c r="U311" i="4"/>
  <c r="V311" i="4"/>
  <c r="W311" i="4"/>
  <c r="X311" i="4"/>
  <c r="Y311" i="4"/>
  <c r="Z311" i="4"/>
  <c r="AA311" i="4"/>
  <c r="AB311" i="4"/>
  <c r="AC311" i="4"/>
  <c r="AD311" i="4"/>
  <c r="AE311" i="4"/>
  <c r="AF311" i="4"/>
  <c r="AG311" i="4"/>
  <c r="AH311" i="4"/>
  <c r="AI311" i="4"/>
  <c r="AJ311" i="4"/>
  <c r="AK311" i="4"/>
  <c r="AL311" i="4"/>
  <c r="AM311" i="4"/>
  <c r="AN311" i="4"/>
  <c r="AO311" i="4"/>
  <c r="AP311" i="4"/>
  <c r="AQ311" i="4"/>
  <c r="AR311" i="4"/>
  <c r="AS311" i="4"/>
  <c r="AT311" i="4"/>
  <c r="AU311" i="4"/>
  <c r="AV311" i="4"/>
  <c r="AW311" i="4"/>
  <c r="AX311" i="4"/>
  <c r="AY311" i="4"/>
  <c r="AZ311" i="4"/>
  <c r="BA311" i="4"/>
  <c r="BB311" i="4"/>
  <c r="BC311" i="4"/>
  <c r="BD311" i="4"/>
  <c r="BE311" i="4"/>
  <c r="BF311" i="4"/>
  <c r="BG311" i="4"/>
  <c r="BH311" i="4"/>
  <c r="BI311" i="4"/>
  <c r="BJ311" i="4"/>
  <c r="BK311" i="4"/>
  <c r="BL311" i="4"/>
  <c r="BM311" i="4"/>
  <c r="BN311" i="4"/>
  <c r="BO311" i="4"/>
  <c r="BP311" i="4"/>
  <c r="BQ311" i="4"/>
  <c r="BR311" i="4"/>
  <c r="BS311" i="4"/>
  <c r="BT311" i="4"/>
  <c r="H310" i="4"/>
  <c r="I310" i="4"/>
  <c r="J310" i="4"/>
  <c r="K310" i="4"/>
  <c r="L310" i="4"/>
  <c r="M310" i="4"/>
  <c r="N310" i="4"/>
  <c r="O310" i="4"/>
  <c r="P310" i="4"/>
  <c r="Q310" i="4"/>
  <c r="R310" i="4"/>
  <c r="S310" i="4"/>
  <c r="T310" i="4"/>
  <c r="U310" i="4"/>
  <c r="V310" i="4"/>
  <c r="W310" i="4"/>
  <c r="X310" i="4"/>
  <c r="Y310" i="4"/>
  <c r="Z310" i="4"/>
  <c r="AA310" i="4"/>
  <c r="AB310" i="4"/>
  <c r="AC310" i="4"/>
  <c r="AD310" i="4"/>
  <c r="AE310" i="4"/>
  <c r="AF310" i="4"/>
  <c r="AG310" i="4"/>
  <c r="AH310" i="4"/>
  <c r="AI310" i="4"/>
  <c r="AJ310" i="4"/>
  <c r="AK310" i="4"/>
  <c r="AL310" i="4"/>
  <c r="AM310" i="4"/>
  <c r="AN310" i="4"/>
  <c r="AO310" i="4"/>
  <c r="AP310" i="4"/>
  <c r="AQ310" i="4"/>
  <c r="AR310" i="4"/>
  <c r="AS310" i="4"/>
  <c r="AT310" i="4"/>
  <c r="AU310" i="4"/>
  <c r="AV310" i="4"/>
  <c r="AW310" i="4"/>
  <c r="AX310" i="4"/>
  <c r="AY310" i="4"/>
  <c r="AZ310" i="4"/>
  <c r="BA310" i="4"/>
  <c r="BB310" i="4"/>
  <c r="BC310" i="4"/>
  <c r="BD310" i="4"/>
  <c r="BE310" i="4"/>
  <c r="BF310" i="4"/>
  <c r="BG310" i="4"/>
  <c r="BH310" i="4"/>
  <c r="BI310" i="4"/>
  <c r="BJ310" i="4"/>
  <c r="BK310" i="4"/>
  <c r="BL310" i="4"/>
  <c r="BM310" i="4"/>
  <c r="BN310" i="4"/>
  <c r="BO310" i="4"/>
  <c r="BP310" i="4"/>
  <c r="BQ310" i="4"/>
  <c r="BR310" i="4"/>
  <c r="BS310" i="4"/>
  <c r="BT310" i="4"/>
  <c r="H309" i="4"/>
  <c r="I309" i="4"/>
  <c r="J309" i="4"/>
  <c r="K309" i="4"/>
  <c r="L309" i="4"/>
  <c r="M309" i="4"/>
  <c r="N309" i="4"/>
  <c r="O309" i="4"/>
  <c r="P309" i="4"/>
  <c r="Q309" i="4"/>
  <c r="R309" i="4"/>
  <c r="S309" i="4"/>
  <c r="T309" i="4"/>
  <c r="U309" i="4"/>
  <c r="V309" i="4"/>
  <c r="W309" i="4"/>
  <c r="X309" i="4"/>
  <c r="Y309" i="4"/>
  <c r="Z309" i="4"/>
  <c r="AA309" i="4"/>
  <c r="AB309" i="4"/>
  <c r="AC309" i="4"/>
  <c r="AD309" i="4"/>
  <c r="AE309" i="4"/>
  <c r="AF309" i="4"/>
  <c r="AG309" i="4"/>
  <c r="AH309" i="4"/>
  <c r="AI309" i="4"/>
  <c r="AJ309" i="4"/>
  <c r="AK309" i="4"/>
  <c r="AL309" i="4"/>
  <c r="AM309" i="4"/>
  <c r="AN309" i="4"/>
  <c r="AO309" i="4"/>
  <c r="AP309" i="4"/>
  <c r="AQ309" i="4"/>
  <c r="AR309" i="4"/>
  <c r="AS309" i="4"/>
  <c r="AT309" i="4"/>
  <c r="AU309" i="4"/>
  <c r="AV309" i="4"/>
  <c r="AW309" i="4"/>
  <c r="AX309" i="4"/>
  <c r="AY309" i="4"/>
  <c r="AZ309" i="4"/>
  <c r="BA309" i="4"/>
  <c r="BB309" i="4"/>
  <c r="BC309" i="4"/>
  <c r="BD309" i="4"/>
  <c r="BE309" i="4"/>
  <c r="BF309" i="4"/>
  <c r="BG309" i="4"/>
  <c r="BH309" i="4"/>
  <c r="BI309" i="4"/>
  <c r="BJ309" i="4"/>
  <c r="BK309" i="4"/>
  <c r="BL309" i="4"/>
  <c r="BM309" i="4"/>
  <c r="BN309" i="4"/>
  <c r="BO309" i="4"/>
  <c r="BP309" i="4"/>
  <c r="BQ309" i="4"/>
  <c r="BR309" i="4"/>
  <c r="BS309" i="4"/>
  <c r="BT309" i="4"/>
  <c r="H308" i="4"/>
  <c r="I308" i="4"/>
  <c r="J308" i="4"/>
  <c r="K308" i="4"/>
  <c r="L308" i="4"/>
  <c r="M308" i="4"/>
  <c r="N308" i="4"/>
  <c r="O308" i="4"/>
  <c r="P308" i="4"/>
  <c r="Q308" i="4"/>
  <c r="R308" i="4"/>
  <c r="S308" i="4"/>
  <c r="T308" i="4"/>
  <c r="U308" i="4"/>
  <c r="V308" i="4"/>
  <c r="W308" i="4"/>
  <c r="X308" i="4"/>
  <c r="Y308" i="4"/>
  <c r="Z308" i="4"/>
  <c r="AA308" i="4"/>
  <c r="AB308" i="4"/>
  <c r="AC308" i="4"/>
  <c r="AD308" i="4"/>
  <c r="AE308" i="4"/>
  <c r="AF308" i="4"/>
  <c r="AG308" i="4"/>
  <c r="AH308" i="4"/>
  <c r="AI308" i="4"/>
  <c r="AJ308" i="4"/>
  <c r="AK308" i="4"/>
  <c r="AL308" i="4"/>
  <c r="AM308" i="4"/>
  <c r="AN308" i="4"/>
  <c r="AO308" i="4"/>
  <c r="AP308" i="4"/>
  <c r="AQ308" i="4"/>
  <c r="AR308" i="4"/>
  <c r="AS308" i="4"/>
  <c r="AT308" i="4"/>
  <c r="AU308" i="4"/>
  <c r="AV308" i="4"/>
  <c r="AW308" i="4"/>
  <c r="AX308" i="4"/>
  <c r="AY308" i="4"/>
  <c r="AZ308" i="4"/>
  <c r="BA308" i="4"/>
  <c r="BB308" i="4"/>
  <c r="BC308" i="4"/>
  <c r="BD308" i="4"/>
  <c r="BE308" i="4"/>
  <c r="BF308" i="4"/>
  <c r="BG308" i="4"/>
  <c r="BH308" i="4"/>
  <c r="BI308" i="4"/>
  <c r="BJ308" i="4"/>
  <c r="BK308" i="4"/>
  <c r="BL308" i="4"/>
  <c r="BM308" i="4"/>
  <c r="BN308" i="4"/>
  <c r="BO308" i="4"/>
  <c r="BP308" i="4"/>
  <c r="BQ308" i="4"/>
  <c r="BR308" i="4"/>
  <c r="BS308" i="4"/>
  <c r="BT308" i="4"/>
  <c r="H307" i="4"/>
  <c r="I307" i="4"/>
  <c r="J307" i="4"/>
  <c r="K307" i="4"/>
  <c r="L307" i="4"/>
  <c r="M307" i="4"/>
  <c r="N307" i="4"/>
  <c r="O307" i="4"/>
  <c r="P307" i="4"/>
  <c r="Q307" i="4"/>
  <c r="R307" i="4"/>
  <c r="S307" i="4"/>
  <c r="T307" i="4"/>
  <c r="U307" i="4"/>
  <c r="V307" i="4"/>
  <c r="W307" i="4"/>
  <c r="X307" i="4"/>
  <c r="Y307" i="4"/>
  <c r="Z307" i="4"/>
  <c r="AA307" i="4"/>
  <c r="AB307" i="4"/>
  <c r="AC307" i="4"/>
  <c r="AD307" i="4"/>
  <c r="AE307" i="4"/>
  <c r="AF307" i="4"/>
  <c r="AG307" i="4"/>
  <c r="AH307" i="4"/>
  <c r="AI307" i="4"/>
  <c r="AJ307" i="4"/>
  <c r="AK307" i="4"/>
  <c r="AL307" i="4"/>
  <c r="AM307" i="4"/>
  <c r="AN307" i="4"/>
  <c r="AO307" i="4"/>
  <c r="AP307" i="4"/>
  <c r="AQ307" i="4"/>
  <c r="AR307" i="4"/>
  <c r="AS307" i="4"/>
  <c r="AT307" i="4"/>
  <c r="AU307" i="4"/>
  <c r="AV307" i="4"/>
  <c r="AW307" i="4"/>
  <c r="AX307" i="4"/>
  <c r="AY307" i="4"/>
  <c r="AZ307" i="4"/>
  <c r="BA307" i="4"/>
  <c r="BB307" i="4"/>
  <c r="BC307" i="4"/>
  <c r="BD307" i="4"/>
  <c r="BE307" i="4"/>
  <c r="BF307" i="4"/>
  <c r="BG307" i="4"/>
  <c r="BH307" i="4"/>
  <c r="BI307" i="4"/>
  <c r="BJ307" i="4"/>
  <c r="BK307" i="4"/>
  <c r="BL307" i="4"/>
  <c r="BM307" i="4"/>
  <c r="BN307" i="4"/>
  <c r="BO307" i="4"/>
  <c r="BP307" i="4"/>
  <c r="BQ307" i="4"/>
  <c r="BR307" i="4"/>
  <c r="BS307" i="4"/>
  <c r="BT307" i="4"/>
  <c r="H306" i="4"/>
  <c r="I306" i="4"/>
  <c r="J306" i="4"/>
  <c r="K306" i="4"/>
  <c r="L306" i="4"/>
  <c r="M306" i="4"/>
  <c r="N306" i="4"/>
  <c r="O306" i="4"/>
  <c r="P306" i="4"/>
  <c r="Q306" i="4"/>
  <c r="R306" i="4"/>
  <c r="S306" i="4"/>
  <c r="T306" i="4"/>
  <c r="U306" i="4"/>
  <c r="V306" i="4"/>
  <c r="W306" i="4"/>
  <c r="X306" i="4"/>
  <c r="Y306" i="4"/>
  <c r="Z306" i="4"/>
  <c r="AA306" i="4"/>
  <c r="AB306" i="4"/>
  <c r="AC306" i="4"/>
  <c r="AD306" i="4"/>
  <c r="AE306" i="4"/>
  <c r="AF306" i="4"/>
  <c r="AG306" i="4"/>
  <c r="AH306" i="4"/>
  <c r="AI306" i="4"/>
  <c r="AJ306" i="4"/>
  <c r="AK306" i="4"/>
  <c r="AL306" i="4"/>
  <c r="AM306" i="4"/>
  <c r="AN306" i="4"/>
  <c r="AO306" i="4"/>
  <c r="AP306" i="4"/>
  <c r="AQ306" i="4"/>
  <c r="AR306" i="4"/>
  <c r="AS306" i="4"/>
  <c r="AT306" i="4"/>
  <c r="AU306" i="4"/>
  <c r="AV306" i="4"/>
  <c r="AW306" i="4"/>
  <c r="AX306" i="4"/>
  <c r="AY306" i="4"/>
  <c r="AZ306" i="4"/>
  <c r="BA306" i="4"/>
  <c r="BB306" i="4"/>
  <c r="BC306" i="4"/>
  <c r="BD306" i="4"/>
  <c r="BE306" i="4"/>
  <c r="BF306" i="4"/>
  <c r="BG306" i="4"/>
  <c r="BH306" i="4"/>
  <c r="BI306" i="4"/>
  <c r="BJ306" i="4"/>
  <c r="BK306" i="4"/>
  <c r="BL306" i="4"/>
  <c r="BM306" i="4"/>
  <c r="BN306" i="4"/>
  <c r="BO306" i="4"/>
  <c r="BP306" i="4"/>
  <c r="BQ306" i="4"/>
  <c r="BR306" i="4"/>
  <c r="BS306" i="4"/>
  <c r="BT306" i="4"/>
  <c r="H305" i="4"/>
  <c r="I305" i="4"/>
  <c r="J305" i="4"/>
  <c r="K305" i="4"/>
  <c r="L305" i="4"/>
  <c r="M305" i="4"/>
  <c r="N305" i="4"/>
  <c r="O305" i="4"/>
  <c r="P305" i="4"/>
  <c r="Q305" i="4"/>
  <c r="R305" i="4"/>
  <c r="S305" i="4"/>
  <c r="T305" i="4"/>
  <c r="U305" i="4"/>
  <c r="V305" i="4"/>
  <c r="W305" i="4"/>
  <c r="X305" i="4"/>
  <c r="Y305" i="4"/>
  <c r="Z305" i="4"/>
  <c r="AA305" i="4"/>
  <c r="AB305" i="4"/>
  <c r="AC305" i="4"/>
  <c r="AD305" i="4"/>
  <c r="AE305" i="4"/>
  <c r="AF305" i="4"/>
  <c r="AG305" i="4"/>
  <c r="AH305" i="4"/>
  <c r="AI305" i="4"/>
  <c r="AJ305" i="4"/>
  <c r="AK305" i="4"/>
  <c r="AL305" i="4"/>
  <c r="AM305" i="4"/>
  <c r="AN305" i="4"/>
  <c r="AO305" i="4"/>
  <c r="AP305" i="4"/>
  <c r="AQ305" i="4"/>
  <c r="AR305" i="4"/>
  <c r="AS305" i="4"/>
  <c r="AT305" i="4"/>
  <c r="AU305" i="4"/>
  <c r="AV305" i="4"/>
  <c r="AW305" i="4"/>
  <c r="AX305" i="4"/>
  <c r="AY305" i="4"/>
  <c r="AZ305" i="4"/>
  <c r="BA305" i="4"/>
  <c r="BB305" i="4"/>
  <c r="BC305" i="4"/>
  <c r="BD305" i="4"/>
  <c r="BE305" i="4"/>
  <c r="BF305" i="4"/>
  <c r="BG305" i="4"/>
  <c r="BH305" i="4"/>
  <c r="BI305" i="4"/>
  <c r="BJ305" i="4"/>
  <c r="BK305" i="4"/>
  <c r="BL305" i="4"/>
  <c r="BM305" i="4"/>
  <c r="BN305" i="4"/>
  <c r="BO305" i="4"/>
  <c r="BP305" i="4"/>
  <c r="BQ305" i="4"/>
  <c r="BR305" i="4"/>
  <c r="BS305" i="4"/>
  <c r="BT305" i="4"/>
  <c r="H304" i="4"/>
  <c r="I304" i="4"/>
  <c r="J304" i="4"/>
  <c r="K304" i="4"/>
  <c r="L304" i="4"/>
  <c r="M304" i="4"/>
  <c r="N304" i="4"/>
  <c r="O304" i="4"/>
  <c r="P304" i="4"/>
  <c r="Q304" i="4"/>
  <c r="R304" i="4"/>
  <c r="S304" i="4"/>
  <c r="T304" i="4"/>
  <c r="U304" i="4"/>
  <c r="V304" i="4"/>
  <c r="W304" i="4"/>
  <c r="X304" i="4"/>
  <c r="Y304" i="4"/>
  <c r="Z304" i="4"/>
  <c r="AA304" i="4"/>
  <c r="AB304" i="4"/>
  <c r="AC304" i="4"/>
  <c r="AD304" i="4"/>
  <c r="AE304" i="4"/>
  <c r="AF304" i="4"/>
  <c r="AG304" i="4"/>
  <c r="AH304" i="4"/>
  <c r="AI304" i="4"/>
  <c r="AJ304" i="4"/>
  <c r="AK304" i="4"/>
  <c r="AL304" i="4"/>
  <c r="AM304" i="4"/>
  <c r="AN304" i="4"/>
  <c r="AO304" i="4"/>
  <c r="AP304" i="4"/>
  <c r="AQ304" i="4"/>
  <c r="AR304" i="4"/>
  <c r="AS304" i="4"/>
  <c r="AT304" i="4"/>
  <c r="AU304" i="4"/>
  <c r="AV304" i="4"/>
  <c r="AW304" i="4"/>
  <c r="AX304" i="4"/>
  <c r="AY304" i="4"/>
  <c r="AZ304" i="4"/>
  <c r="BA304" i="4"/>
  <c r="BB304" i="4"/>
  <c r="BC304" i="4"/>
  <c r="BD304" i="4"/>
  <c r="BE304" i="4"/>
  <c r="BF304" i="4"/>
  <c r="BG304" i="4"/>
  <c r="BH304" i="4"/>
  <c r="BI304" i="4"/>
  <c r="BJ304" i="4"/>
  <c r="BK304" i="4"/>
  <c r="BL304" i="4"/>
  <c r="BM304" i="4"/>
  <c r="BN304" i="4"/>
  <c r="BO304" i="4"/>
  <c r="BP304" i="4"/>
  <c r="BQ304" i="4"/>
  <c r="BR304" i="4"/>
  <c r="BS304" i="4"/>
  <c r="BT304" i="4"/>
  <c r="H303" i="4"/>
  <c r="I303" i="4"/>
  <c r="J303" i="4"/>
  <c r="K303" i="4"/>
  <c r="L303" i="4"/>
  <c r="M303" i="4"/>
  <c r="N303" i="4"/>
  <c r="O303" i="4"/>
  <c r="P303" i="4"/>
  <c r="Q303" i="4"/>
  <c r="R303" i="4"/>
  <c r="S303" i="4"/>
  <c r="T303" i="4"/>
  <c r="U303" i="4"/>
  <c r="V303" i="4"/>
  <c r="W303" i="4"/>
  <c r="X303" i="4"/>
  <c r="Y303" i="4"/>
  <c r="Z303" i="4"/>
  <c r="AA303" i="4"/>
  <c r="AB303" i="4"/>
  <c r="AC303" i="4"/>
  <c r="AD303" i="4"/>
  <c r="AE303" i="4"/>
  <c r="AF303" i="4"/>
  <c r="AG303" i="4"/>
  <c r="AH303" i="4"/>
  <c r="AI303" i="4"/>
  <c r="AJ303" i="4"/>
  <c r="AK303" i="4"/>
  <c r="AL303" i="4"/>
  <c r="AM303" i="4"/>
  <c r="AN303" i="4"/>
  <c r="AO303" i="4"/>
  <c r="AP303" i="4"/>
  <c r="AQ303" i="4"/>
  <c r="AR303" i="4"/>
  <c r="AS303" i="4"/>
  <c r="AT303" i="4"/>
  <c r="AU303" i="4"/>
  <c r="AV303" i="4"/>
  <c r="AW303" i="4"/>
  <c r="AX303" i="4"/>
  <c r="AY303" i="4"/>
  <c r="AZ303" i="4"/>
  <c r="BA303" i="4"/>
  <c r="BB303" i="4"/>
  <c r="BC303" i="4"/>
  <c r="BD303" i="4"/>
  <c r="BE303" i="4"/>
  <c r="BF303" i="4"/>
  <c r="BG303" i="4"/>
  <c r="BH303" i="4"/>
  <c r="BI303" i="4"/>
  <c r="BJ303" i="4"/>
  <c r="BK303" i="4"/>
  <c r="BL303" i="4"/>
  <c r="BM303" i="4"/>
  <c r="BN303" i="4"/>
  <c r="BO303" i="4"/>
  <c r="BP303" i="4"/>
  <c r="BQ303" i="4"/>
  <c r="BR303" i="4"/>
  <c r="BS303" i="4"/>
  <c r="BT303" i="4"/>
  <c r="H302" i="4"/>
  <c r="I302" i="4"/>
  <c r="J302" i="4"/>
  <c r="K302" i="4"/>
  <c r="L302" i="4"/>
  <c r="M302" i="4"/>
  <c r="N302" i="4"/>
  <c r="O302" i="4"/>
  <c r="P302" i="4"/>
  <c r="Q302" i="4"/>
  <c r="R302" i="4"/>
  <c r="S302" i="4"/>
  <c r="T302" i="4"/>
  <c r="U302" i="4"/>
  <c r="V302" i="4"/>
  <c r="W302" i="4"/>
  <c r="X302" i="4"/>
  <c r="Y302" i="4"/>
  <c r="Z302" i="4"/>
  <c r="AA302" i="4"/>
  <c r="AB302" i="4"/>
  <c r="AC302" i="4"/>
  <c r="AD302" i="4"/>
  <c r="AE302" i="4"/>
  <c r="AF302" i="4"/>
  <c r="AG302" i="4"/>
  <c r="AH302" i="4"/>
  <c r="AI302" i="4"/>
  <c r="AJ302" i="4"/>
  <c r="AK302" i="4"/>
  <c r="AL302" i="4"/>
  <c r="AM302" i="4"/>
  <c r="AN302" i="4"/>
  <c r="AO302" i="4"/>
  <c r="AP302" i="4"/>
  <c r="AQ302" i="4"/>
  <c r="AR302" i="4"/>
  <c r="AS302" i="4"/>
  <c r="AT302" i="4"/>
  <c r="AU302" i="4"/>
  <c r="AV302" i="4"/>
  <c r="AW302" i="4"/>
  <c r="AX302" i="4"/>
  <c r="AY302" i="4"/>
  <c r="AZ302" i="4"/>
  <c r="BA302" i="4"/>
  <c r="BB302" i="4"/>
  <c r="BC302" i="4"/>
  <c r="BD302" i="4"/>
  <c r="BE302" i="4"/>
  <c r="BF302" i="4"/>
  <c r="BG302" i="4"/>
  <c r="BH302" i="4"/>
  <c r="BI302" i="4"/>
  <c r="BJ302" i="4"/>
  <c r="BK302" i="4"/>
  <c r="BL302" i="4"/>
  <c r="BM302" i="4"/>
  <c r="BN302" i="4"/>
  <c r="BO302" i="4"/>
  <c r="BP302" i="4"/>
  <c r="BQ302" i="4"/>
  <c r="BR302" i="4"/>
  <c r="BS302" i="4"/>
  <c r="BT302" i="4"/>
  <c r="H301" i="4"/>
  <c r="I301" i="4"/>
  <c r="J301" i="4"/>
  <c r="K301" i="4"/>
  <c r="L301" i="4"/>
  <c r="M301" i="4"/>
  <c r="N301" i="4"/>
  <c r="O301" i="4"/>
  <c r="P301" i="4"/>
  <c r="Q301" i="4"/>
  <c r="R301" i="4"/>
  <c r="S301" i="4"/>
  <c r="T301" i="4"/>
  <c r="U301" i="4"/>
  <c r="V301" i="4"/>
  <c r="W301" i="4"/>
  <c r="X301" i="4"/>
  <c r="Y301" i="4"/>
  <c r="Z301" i="4"/>
  <c r="AA301" i="4"/>
  <c r="AB301" i="4"/>
  <c r="AC301" i="4"/>
  <c r="AD301" i="4"/>
  <c r="AE301" i="4"/>
  <c r="AF301" i="4"/>
  <c r="AG301" i="4"/>
  <c r="AH301" i="4"/>
  <c r="AI301" i="4"/>
  <c r="AJ301" i="4"/>
  <c r="AK301" i="4"/>
  <c r="AL301" i="4"/>
  <c r="AM301" i="4"/>
  <c r="AN301" i="4"/>
  <c r="AO301" i="4"/>
  <c r="AP301" i="4"/>
  <c r="AQ301" i="4"/>
  <c r="AR301" i="4"/>
  <c r="AS301" i="4"/>
  <c r="AT301" i="4"/>
  <c r="AU301" i="4"/>
  <c r="AV301" i="4"/>
  <c r="AW301" i="4"/>
  <c r="AX301" i="4"/>
  <c r="AY301" i="4"/>
  <c r="AZ301" i="4"/>
  <c r="BA301" i="4"/>
  <c r="BB301" i="4"/>
  <c r="BC301" i="4"/>
  <c r="BD301" i="4"/>
  <c r="BE301" i="4"/>
  <c r="BF301" i="4"/>
  <c r="BG301" i="4"/>
  <c r="BH301" i="4"/>
  <c r="BI301" i="4"/>
  <c r="BJ301" i="4"/>
  <c r="BK301" i="4"/>
  <c r="BL301" i="4"/>
  <c r="BM301" i="4"/>
  <c r="BN301" i="4"/>
  <c r="BO301" i="4"/>
  <c r="BP301" i="4"/>
  <c r="BQ301" i="4"/>
  <c r="BR301" i="4"/>
  <c r="BS301" i="4"/>
  <c r="BT301" i="4"/>
  <c r="H300" i="4"/>
  <c r="I300" i="4"/>
  <c r="J300" i="4"/>
  <c r="K300" i="4"/>
  <c r="L300" i="4"/>
  <c r="M300" i="4"/>
  <c r="N300" i="4"/>
  <c r="O300" i="4"/>
  <c r="P300" i="4"/>
  <c r="Q300" i="4"/>
  <c r="R300" i="4"/>
  <c r="S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AJ300" i="4"/>
  <c r="AK300" i="4"/>
  <c r="AL300" i="4"/>
  <c r="AM300" i="4"/>
  <c r="AN300" i="4"/>
  <c r="AO300" i="4"/>
  <c r="AP300" i="4"/>
  <c r="AQ300" i="4"/>
  <c r="AR300" i="4"/>
  <c r="AS300" i="4"/>
  <c r="AT300" i="4"/>
  <c r="AU300" i="4"/>
  <c r="AV300" i="4"/>
  <c r="AW300" i="4"/>
  <c r="AX300" i="4"/>
  <c r="AY300" i="4"/>
  <c r="AZ300" i="4"/>
  <c r="BA300" i="4"/>
  <c r="BB300" i="4"/>
  <c r="BC300" i="4"/>
  <c r="BD300" i="4"/>
  <c r="BE300" i="4"/>
  <c r="BF300" i="4"/>
  <c r="BG300" i="4"/>
  <c r="BH300" i="4"/>
  <c r="BI300" i="4"/>
  <c r="BJ300" i="4"/>
  <c r="BK300" i="4"/>
  <c r="BL300" i="4"/>
  <c r="BM300" i="4"/>
  <c r="BN300" i="4"/>
  <c r="BO300" i="4"/>
  <c r="BP300" i="4"/>
  <c r="BQ300" i="4"/>
  <c r="BR300" i="4"/>
  <c r="BS300" i="4"/>
  <c r="BT300" i="4"/>
  <c r="H299" i="4"/>
  <c r="I299" i="4"/>
  <c r="J299" i="4"/>
  <c r="K299" i="4"/>
  <c r="L299" i="4"/>
  <c r="M299" i="4"/>
  <c r="N299" i="4"/>
  <c r="O299" i="4"/>
  <c r="P299" i="4"/>
  <c r="Q299" i="4"/>
  <c r="R299" i="4"/>
  <c r="S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AJ299" i="4"/>
  <c r="AK299" i="4"/>
  <c r="AL299" i="4"/>
  <c r="AM299" i="4"/>
  <c r="AN299" i="4"/>
  <c r="AO299" i="4"/>
  <c r="AP299" i="4"/>
  <c r="AQ299" i="4"/>
  <c r="AR299" i="4"/>
  <c r="AS299" i="4"/>
  <c r="AT299" i="4"/>
  <c r="AU299" i="4"/>
  <c r="AV299" i="4"/>
  <c r="AW299" i="4"/>
  <c r="AX299" i="4"/>
  <c r="AY299" i="4"/>
  <c r="AZ299" i="4"/>
  <c r="BA299" i="4"/>
  <c r="BB299" i="4"/>
  <c r="BC299" i="4"/>
  <c r="BD299" i="4"/>
  <c r="BE299" i="4"/>
  <c r="BF299" i="4"/>
  <c r="BG299" i="4"/>
  <c r="BH299" i="4"/>
  <c r="BI299" i="4"/>
  <c r="BJ299" i="4"/>
  <c r="BK299" i="4"/>
  <c r="BL299" i="4"/>
  <c r="BM299" i="4"/>
  <c r="BN299" i="4"/>
  <c r="BO299" i="4"/>
  <c r="BP299" i="4"/>
  <c r="BQ299" i="4"/>
  <c r="BR299" i="4"/>
  <c r="BS299" i="4"/>
  <c r="BT299" i="4"/>
  <c r="H298" i="4"/>
  <c r="I298" i="4"/>
  <c r="J298" i="4"/>
  <c r="K298" i="4"/>
  <c r="L298" i="4"/>
  <c r="M298" i="4"/>
  <c r="N298" i="4"/>
  <c r="O298" i="4"/>
  <c r="P298" i="4"/>
  <c r="Q298" i="4"/>
  <c r="R298" i="4"/>
  <c r="S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AJ298" i="4"/>
  <c r="AK298" i="4"/>
  <c r="AL298" i="4"/>
  <c r="AM298" i="4"/>
  <c r="AN298" i="4"/>
  <c r="AO298" i="4"/>
  <c r="AP298" i="4"/>
  <c r="AQ298" i="4"/>
  <c r="AR298" i="4"/>
  <c r="AS298" i="4"/>
  <c r="AT298" i="4"/>
  <c r="AU298" i="4"/>
  <c r="AV298" i="4"/>
  <c r="AW298" i="4"/>
  <c r="AX298" i="4"/>
  <c r="AY298" i="4"/>
  <c r="AZ298" i="4"/>
  <c r="BA298" i="4"/>
  <c r="BB298" i="4"/>
  <c r="BC298" i="4"/>
  <c r="BD298" i="4"/>
  <c r="BE298" i="4"/>
  <c r="BF298" i="4"/>
  <c r="BG298" i="4"/>
  <c r="BH298" i="4"/>
  <c r="BI298" i="4"/>
  <c r="BJ298" i="4"/>
  <c r="BK298" i="4"/>
  <c r="BL298" i="4"/>
  <c r="BM298" i="4"/>
  <c r="BN298" i="4"/>
  <c r="BO298" i="4"/>
  <c r="BP298" i="4"/>
  <c r="BQ298" i="4"/>
  <c r="BR298" i="4"/>
  <c r="BS298" i="4"/>
  <c r="BT298" i="4"/>
  <c r="H297" i="4"/>
  <c r="I297" i="4"/>
  <c r="J297" i="4"/>
  <c r="K297" i="4"/>
  <c r="L297" i="4"/>
  <c r="M297" i="4"/>
  <c r="N297" i="4"/>
  <c r="O297" i="4"/>
  <c r="P297" i="4"/>
  <c r="Q297" i="4"/>
  <c r="R297" i="4"/>
  <c r="S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AJ297" i="4"/>
  <c r="AK297" i="4"/>
  <c r="AL297" i="4"/>
  <c r="AM297" i="4"/>
  <c r="AN297" i="4"/>
  <c r="AO297" i="4"/>
  <c r="AP297" i="4"/>
  <c r="AQ297" i="4"/>
  <c r="AR297" i="4"/>
  <c r="AS297" i="4"/>
  <c r="AT297" i="4"/>
  <c r="AU297" i="4"/>
  <c r="AV297" i="4"/>
  <c r="AW297" i="4"/>
  <c r="AX297" i="4"/>
  <c r="AY297" i="4"/>
  <c r="AZ297" i="4"/>
  <c r="BA297" i="4"/>
  <c r="BB297" i="4"/>
  <c r="BC297" i="4"/>
  <c r="BD297" i="4"/>
  <c r="BE297" i="4"/>
  <c r="BF297" i="4"/>
  <c r="BG297" i="4"/>
  <c r="BH297" i="4"/>
  <c r="BI297" i="4"/>
  <c r="BJ297" i="4"/>
  <c r="BK297" i="4"/>
  <c r="BL297" i="4"/>
  <c r="BM297" i="4"/>
  <c r="BN297" i="4"/>
  <c r="BO297" i="4"/>
  <c r="BP297" i="4"/>
  <c r="BQ297" i="4"/>
  <c r="BR297" i="4"/>
  <c r="BS297" i="4"/>
  <c r="BT297" i="4"/>
  <c r="H296" i="4"/>
  <c r="I296" i="4"/>
  <c r="J296" i="4"/>
  <c r="K296" i="4"/>
  <c r="L296" i="4"/>
  <c r="M296" i="4"/>
  <c r="N296" i="4"/>
  <c r="O296" i="4"/>
  <c r="P296" i="4"/>
  <c r="Q296" i="4"/>
  <c r="R296" i="4"/>
  <c r="S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AJ296" i="4"/>
  <c r="AK296" i="4"/>
  <c r="AL296" i="4"/>
  <c r="AM296" i="4"/>
  <c r="AN296" i="4"/>
  <c r="AO296" i="4"/>
  <c r="AP296" i="4"/>
  <c r="AQ296" i="4"/>
  <c r="AR296" i="4"/>
  <c r="AS296" i="4"/>
  <c r="AT296" i="4"/>
  <c r="AU296" i="4"/>
  <c r="AV296" i="4"/>
  <c r="AW296" i="4"/>
  <c r="AX296" i="4"/>
  <c r="AY296" i="4"/>
  <c r="AZ296" i="4"/>
  <c r="BA296" i="4"/>
  <c r="BB296" i="4"/>
  <c r="BC296" i="4"/>
  <c r="BD296" i="4"/>
  <c r="BE296" i="4"/>
  <c r="BF296" i="4"/>
  <c r="BG296" i="4"/>
  <c r="BH296" i="4"/>
  <c r="BI296" i="4"/>
  <c r="BJ296" i="4"/>
  <c r="BK296" i="4"/>
  <c r="BL296" i="4"/>
  <c r="BM296" i="4"/>
  <c r="BN296" i="4"/>
  <c r="BO296" i="4"/>
  <c r="BP296" i="4"/>
  <c r="BQ296" i="4"/>
  <c r="BR296" i="4"/>
  <c r="BS296" i="4"/>
  <c r="BT296" i="4"/>
  <c r="H295" i="4"/>
  <c r="I295" i="4"/>
  <c r="J295" i="4"/>
  <c r="K295" i="4"/>
  <c r="L295" i="4"/>
  <c r="M295" i="4"/>
  <c r="N295" i="4"/>
  <c r="O295" i="4"/>
  <c r="P295" i="4"/>
  <c r="Q295" i="4"/>
  <c r="R295" i="4"/>
  <c r="S295" i="4"/>
  <c r="T295" i="4"/>
  <c r="U295" i="4"/>
  <c r="V295" i="4"/>
  <c r="W295" i="4"/>
  <c r="X295" i="4"/>
  <c r="Y295" i="4"/>
  <c r="Z295" i="4"/>
  <c r="AA295" i="4"/>
  <c r="AB295" i="4"/>
  <c r="AC295" i="4"/>
  <c r="AD295" i="4"/>
  <c r="AE295" i="4"/>
  <c r="AF295" i="4"/>
  <c r="AG295" i="4"/>
  <c r="AH295" i="4"/>
  <c r="AI295" i="4"/>
  <c r="AJ295" i="4"/>
  <c r="AK295" i="4"/>
  <c r="AL295" i="4"/>
  <c r="AM295" i="4"/>
  <c r="AN295" i="4"/>
  <c r="AO295" i="4"/>
  <c r="AP295" i="4"/>
  <c r="AQ295" i="4"/>
  <c r="AR295" i="4"/>
  <c r="AS295" i="4"/>
  <c r="AT295" i="4"/>
  <c r="AU295" i="4"/>
  <c r="AV295" i="4"/>
  <c r="AW295" i="4"/>
  <c r="AX295" i="4"/>
  <c r="AY295" i="4"/>
  <c r="AZ295" i="4"/>
  <c r="BA295" i="4"/>
  <c r="BB295" i="4"/>
  <c r="BC295" i="4"/>
  <c r="BD295" i="4"/>
  <c r="BE295" i="4"/>
  <c r="BF295" i="4"/>
  <c r="BG295" i="4"/>
  <c r="BH295" i="4"/>
  <c r="BI295" i="4"/>
  <c r="BJ295" i="4"/>
  <c r="BK295" i="4"/>
  <c r="BL295" i="4"/>
  <c r="BM295" i="4"/>
  <c r="BN295" i="4"/>
  <c r="BO295" i="4"/>
  <c r="BP295" i="4"/>
  <c r="BQ295" i="4"/>
  <c r="BR295" i="4"/>
  <c r="BS295" i="4"/>
  <c r="BT295" i="4"/>
  <c r="H294" i="4"/>
  <c r="I294" i="4"/>
  <c r="J294" i="4"/>
  <c r="K294" i="4"/>
  <c r="L294" i="4"/>
  <c r="M294" i="4"/>
  <c r="N294" i="4"/>
  <c r="O294" i="4"/>
  <c r="P294" i="4"/>
  <c r="Q294" i="4"/>
  <c r="R294" i="4"/>
  <c r="S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AJ294" i="4"/>
  <c r="AK294" i="4"/>
  <c r="AL294" i="4"/>
  <c r="AM294" i="4"/>
  <c r="AN294" i="4"/>
  <c r="AO294" i="4"/>
  <c r="AP294" i="4"/>
  <c r="AQ294" i="4"/>
  <c r="AR294" i="4"/>
  <c r="AS294" i="4"/>
  <c r="AT294" i="4"/>
  <c r="AU294" i="4"/>
  <c r="AV294" i="4"/>
  <c r="AW294" i="4"/>
  <c r="AX294" i="4"/>
  <c r="AY294" i="4"/>
  <c r="AZ294" i="4"/>
  <c r="BA294" i="4"/>
  <c r="BB294" i="4"/>
  <c r="BC294" i="4"/>
  <c r="BD294" i="4"/>
  <c r="BE294" i="4"/>
  <c r="BF294" i="4"/>
  <c r="BG294" i="4"/>
  <c r="BH294" i="4"/>
  <c r="BI294" i="4"/>
  <c r="BJ294" i="4"/>
  <c r="BK294" i="4"/>
  <c r="BL294" i="4"/>
  <c r="BM294" i="4"/>
  <c r="BN294" i="4"/>
  <c r="BO294" i="4"/>
  <c r="BP294" i="4"/>
  <c r="BQ294" i="4"/>
  <c r="BR294" i="4"/>
  <c r="BS294" i="4"/>
  <c r="BT294" i="4"/>
  <c r="H293" i="4"/>
  <c r="I293" i="4"/>
  <c r="J293" i="4"/>
  <c r="K293" i="4"/>
  <c r="L293" i="4"/>
  <c r="M293" i="4"/>
  <c r="N293" i="4"/>
  <c r="O293" i="4"/>
  <c r="P293" i="4"/>
  <c r="Q293" i="4"/>
  <c r="R293" i="4"/>
  <c r="S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AJ293" i="4"/>
  <c r="AK293" i="4"/>
  <c r="AL293" i="4"/>
  <c r="AM293" i="4"/>
  <c r="AN293" i="4"/>
  <c r="AO293" i="4"/>
  <c r="AP293" i="4"/>
  <c r="AQ293" i="4"/>
  <c r="AR293" i="4"/>
  <c r="AS293" i="4"/>
  <c r="AT293" i="4"/>
  <c r="AU293" i="4"/>
  <c r="AV293" i="4"/>
  <c r="AW293" i="4"/>
  <c r="AX293" i="4"/>
  <c r="AY293" i="4"/>
  <c r="AZ293" i="4"/>
  <c r="BA293" i="4"/>
  <c r="BB293" i="4"/>
  <c r="BC293" i="4"/>
  <c r="BD293" i="4"/>
  <c r="BE293" i="4"/>
  <c r="BF293" i="4"/>
  <c r="BG293" i="4"/>
  <c r="BH293" i="4"/>
  <c r="BI293" i="4"/>
  <c r="BJ293" i="4"/>
  <c r="BK293" i="4"/>
  <c r="BL293" i="4"/>
  <c r="BM293" i="4"/>
  <c r="BN293" i="4"/>
  <c r="BO293" i="4"/>
  <c r="BP293" i="4"/>
  <c r="BQ293" i="4"/>
  <c r="BR293" i="4"/>
  <c r="BS293" i="4"/>
  <c r="BT293" i="4"/>
  <c r="H292" i="4"/>
  <c r="I292" i="4"/>
  <c r="J292" i="4"/>
  <c r="K292" i="4"/>
  <c r="L292" i="4"/>
  <c r="M292" i="4"/>
  <c r="N292" i="4"/>
  <c r="O292" i="4"/>
  <c r="P292" i="4"/>
  <c r="Q292" i="4"/>
  <c r="R292" i="4"/>
  <c r="S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AJ292" i="4"/>
  <c r="AK292" i="4"/>
  <c r="AL292" i="4"/>
  <c r="AM292" i="4"/>
  <c r="AN292" i="4"/>
  <c r="AO292" i="4"/>
  <c r="AP292" i="4"/>
  <c r="AQ292" i="4"/>
  <c r="AR292" i="4"/>
  <c r="AS292" i="4"/>
  <c r="AT292" i="4"/>
  <c r="AU292" i="4"/>
  <c r="AV292" i="4"/>
  <c r="AW292" i="4"/>
  <c r="AX292" i="4"/>
  <c r="AY292" i="4"/>
  <c r="AZ292" i="4"/>
  <c r="BA292" i="4"/>
  <c r="BB292" i="4"/>
  <c r="BC292" i="4"/>
  <c r="BD292" i="4"/>
  <c r="BE292" i="4"/>
  <c r="BF292" i="4"/>
  <c r="BG292" i="4"/>
  <c r="BH292" i="4"/>
  <c r="BI292" i="4"/>
  <c r="BJ292" i="4"/>
  <c r="BK292" i="4"/>
  <c r="BL292" i="4"/>
  <c r="BM292" i="4"/>
  <c r="BN292" i="4"/>
  <c r="BO292" i="4"/>
  <c r="BP292" i="4"/>
  <c r="BQ292" i="4"/>
  <c r="BR292" i="4"/>
  <c r="BS292" i="4"/>
  <c r="BT292" i="4"/>
  <c r="H291" i="4"/>
  <c r="I291" i="4"/>
  <c r="J291" i="4"/>
  <c r="K291" i="4"/>
  <c r="L291" i="4"/>
  <c r="M291" i="4"/>
  <c r="N291" i="4"/>
  <c r="O291" i="4"/>
  <c r="P291" i="4"/>
  <c r="Q291" i="4"/>
  <c r="R291" i="4"/>
  <c r="S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AJ291" i="4"/>
  <c r="AK291" i="4"/>
  <c r="AL291" i="4"/>
  <c r="AM291" i="4"/>
  <c r="AN291" i="4"/>
  <c r="AO291" i="4"/>
  <c r="AP291" i="4"/>
  <c r="AQ291" i="4"/>
  <c r="AR291" i="4"/>
  <c r="AS291" i="4"/>
  <c r="AT291" i="4"/>
  <c r="AU291" i="4"/>
  <c r="AV291" i="4"/>
  <c r="AW291" i="4"/>
  <c r="AX291" i="4"/>
  <c r="AY291" i="4"/>
  <c r="AZ291" i="4"/>
  <c r="BA291" i="4"/>
  <c r="BB291" i="4"/>
  <c r="BC291" i="4"/>
  <c r="BD291" i="4"/>
  <c r="BE291" i="4"/>
  <c r="BF291" i="4"/>
  <c r="BG291" i="4"/>
  <c r="BH291" i="4"/>
  <c r="BI291" i="4"/>
  <c r="BJ291" i="4"/>
  <c r="BK291" i="4"/>
  <c r="BL291" i="4"/>
  <c r="BM291" i="4"/>
  <c r="BN291" i="4"/>
  <c r="BO291" i="4"/>
  <c r="BP291" i="4"/>
  <c r="BQ291" i="4"/>
  <c r="BR291" i="4"/>
  <c r="BS291" i="4"/>
  <c r="BT291" i="4"/>
  <c r="H290" i="4"/>
  <c r="I290" i="4"/>
  <c r="J290" i="4"/>
  <c r="K290" i="4"/>
  <c r="L290" i="4"/>
  <c r="M290" i="4"/>
  <c r="N290" i="4"/>
  <c r="O290" i="4"/>
  <c r="P290" i="4"/>
  <c r="Q290" i="4"/>
  <c r="R290" i="4"/>
  <c r="S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AJ290" i="4"/>
  <c r="AK290" i="4"/>
  <c r="AL290" i="4"/>
  <c r="AM290" i="4"/>
  <c r="AN290" i="4"/>
  <c r="AO290" i="4"/>
  <c r="AP290" i="4"/>
  <c r="AQ290" i="4"/>
  <c r="AR290" i="4"/>
  <c r="AS290" i="4"/>
  <c r="AT290" i="4"/>
  <c r="AU290" i="4"/>
  <c r="AV290" i="4"/>
  <c r="AW290" i="4"/>
  <c r="AX290" i="4"/>
  <c r="AY290" i="4"/>
  <c r="AZ290" i="4"/>
  <c r="BA290" i="4"/>
  <c r="BB290" i="4"/>
  <c r="BC290" i="4"/>
  <c r="BD290" i="4"/>
  <c r="BE290" i="4"/>
  <c r="BF290" i="4"/>
  <c r="BG290" i="4"/>
  <c r="BH290" i="4"/>
  <c r="BI290" i="4"/>
  <c r="BJ290" i="4"/>
  <c r="BK290" i="4"/>
  <c r="BL290" i="4"/>
  <c r="BM290" i="4"/>
  <c r="BN290" i="4"/>
  <c r="BO290" i="4"/>
  <c r="BP290" i="4"/>
  <c r="BQ290" i="4"/>
  <c r="BR290" i="4"/>
  <c r="BS290" i="4"/>
  <c r="BT290" i="4"/>
  <c r="H289" i="4"/>
  <c r="I289" i="4"/>
  <c r="J289" i="4"/>
  <c r="K289" i="4"/>
  <c r="L289" i="4"/>
  <c r="M289" i="4"/>
  <c r="N289" i="4"/>
  <c r="O289" i="4"/>
  <c r="P289" i="4"/>
  <c r="Q289" i="4"/>
  <c r="R289" i="4"/>
  <c r="S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AJ289" i="4"/>
  <c r="AK289" i="4"/>
  <c r="AL289" i="4"/>
  <c r="AM289" i="4"/>
  <c r="AN289" i="4"/>
  <c r="AO289" i="4"/>
  <c r="AP289" i="4"/>
  <c r="AQ289" i="4"/>
  <c r="AR289" i="4"/>
  <c r="AS289" i="4"/>
  <c r="AT289" i="4"/>
  <c r="AU289" i="4"/>
  <c r="AV289" i="4"/>
  <c r="AW289" i="4"/>
  <c r="AX289" i="4"/>
  <c r="AY289" i="4"/>
  <c r="AZ289" i="4"/>
  <c r="BA289" i="4"/>
  <c r="BB289" i="4"/>
  <c r="BC289" i="4"/>
  <c r="BD289" i="4"/>
  <c r="BE289" i="4"/>
  <c r="BF289" i="4"/>
  <c r="BG289" i="4"/>
  <c r="BH289" i="4"/>
  <c r="BI289" i="4"/>
  <c r="BJ289" i="4"/>
  <c r="BK289" i="4"/>
  <c r="BL289" i="4"/>
  <c r="BM289" i="4"/>
  <c r="BN289" i="4"/>
  <c r="BO289" i="4"/>
  <c r="BP289" i="4"/>
  <c r="BQ289" i="4"/>
  <c r="BR289" i="4"/>
  <c r="BS289" i="4"/>
  <c r="BT289" i="4"/>
  <c r="H288" i="4"/>
  <c r="I288" i="4"/>
  <c r="J288" i="4"/>
  <c r="K288" i="4"/>
  <c r="L288" i="4"/>
  <c r="M288" i="4"/>
  <c r="N288" i="4"/>
  <c r="O288" i="4"/>
  <c r="P288" i="4"/>
  <c r="Q288" i="4"/>
  <c r="R288" i="4"/>
  <c r="S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AJ288" i="4"/>
  <c r="AK288" i="4"/>
  <c r="AL288" i="4"/>
  <c r="AM288" i="4"/>
  <c r="AN288" i="4"/>
  <c r="AO288" i="4"/>
  <c r="AP288" i="4"/>
  <c r="AQ288" i="4"/>
  <c r="AR288" i="4"/>
  <c r="AS288" i="4"/>
  <c r="AT288" i="4"/>
  <c r="AU288" i="4"/>
  <c r="AV288" i="4"/>
  <c r="AW288" i="4"/>
  <c r="AX288" i="4"/>
  <c r="AY288" i="4"/>
  <c r="AZ288" i="4"/>
  <c r="BA288" i="4"/>
  <c r="BB288" i="4"/>
  <c r="BC288" i="4"/>
  <c r="BD288" i="4"/>
  <c r="BE288" i="4"/>
  <c r="BF288" i="4"/>
  <c r="BG288" i="4"/>
  <c r="BH288" i="4"/>
  <c r="BI288" i="4"/>
  <c r="BJ288" i="4"/>
  <c r="BK288" i="4"/>
  <c r="BL288" i="4"/>
  <c r="BM288" i="4"/>
  <c r="BN288" i="4"/>
  <c r="BO288" i="4"/>
  <c r="BP288" i="4"/>
  <c r="BQ288" i="4"/>
  <c r="BR288" i="4"/>
  <c r="BS288" i="4"/>
  <c r="BT288" i="4"/>
  <c r="H287" i="4"/>
  <c r="I287" i="4"/>
  <c r="J287" i="4"/>
  <c r="K287" i="4"/>
  <c r="L287" i="4"/>
  <c r="M287" i="4"/>
  <c r="N287" i="4"/>
  <c r="O287" i="4"/>
  <c r="P287" i="4"/>
  <c r="Q287" i="4"/>
  <c r="R287" i="4"/>
  <c r="S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AI287" i="4"/>
  <c r="AJ287" i="4"/>
  <c r="AK287" i="4"/>
  <c r="AL287" i="4"/>
  <c r="AM287" i="4"/>
  <c r="AN287" i="4"/>
  <c r="AO287" i="4"/>
  <c r="AP287" i="4"/>
  <c r="AQ287" i="4"/>
  <c r="AR287" i="4"/>
  <c r="AS287" i="4"/>
  <c r="AT287" i="4"/>
  <c r="AU287" i="4"/>
  <c r="AV287" i="4"/>
  <c r="AW287" i="4"/>
  <c r="AX287" i="4"/>
  <c r="AY287" i="4"/>
  <c r="AZ287" i="4"/>
  <c r="BA287" i="4"/>
  <c r="BB287" i="4"/>
  <c r="BC287" i="4"/>
  <c r="BD287" i="4"/>
  <c r="BE287" i="4"/>
  <c r="BF287" i="4"/>
  <c r="BG287" i="4"/>
  <c r="BH287" i="4"/>
  <c r="BI287" i="4"/>
  <c r="BJ287" i="4"/>
  <c r="BK287" i="4"/>
  <c r="BL287" i="4"/>
  <c r="BM287" i="4"/>
  <c r="BN287" i="4"/>
  <c r="BO287" i="4"/>
  <c r="BP287" i="4"/>
  <c r="BQ287" i="4"/>
  <c r="BR287" i="4"/>
  <c r="BS287" i="4"/>
  <c r="BT287" i="4"/>
  <c r="H286" i="4"/>
  <c r="I286" i="4"/>
  <c r="J286" i="4"/>
  <c r="K286" i="4"/>
  <c r="L286" i="4"/>
  <c r="M286" i="4"/>
  <c r="N286" i="4"/>
  <c r="O286" i="4"/>
  <c r="P286" i="4"/>
  <c r="Q286" i="4"/>
  <c r="R286" i="4"/>
  <c r="S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AJ286" i="4"/>
  <c r="AK286" i="4"/>
  <c r="AL286" i="4"/>
  <c r="AM286" i="4"/>
  <c r="AN286" i="4"/>
  <c r="AO286" i="4"/>
  <c r="AP286" i="4"/>
  <c r="AQ286" i="4"/>
  <c r="AR286" i="4"/>
  <c r="AS286" i="4"/>
  <c r="AT286" i="4"/>
  <c r="AU286" i="4"/>
  <c r="AV286" i="4"/>
  <c r="AW286" i="4"/>
  <c r="AX286" i="4"/>
  <c r="AY286" i="4"/>
  <c r="AZ286" i="4"/>
  <c r="BA286" i="4"/>
  <c r="BB286" i="4"/>
  <c r="BC286" i="4"/>
  <c r="BD286" i="4"/>
  <c r="BE286" i="4"/>
  <c r="BF286" i="4"/>
  <c r="BG286" i="4"/>
  <c r="BH286" i="4"/>
  <c r="BI286" i="4"/>
  <c r="BJ286" i="4"/>
  <c r="BK286" i="4"/>
  <c r="BL286" i="4"/>
  <c r="BM286" i="4"/>
  <c r="BN286" i="4"/>
  <c r="BO286" i="4"/>
  <c r="BP286" i="4"/>
  <c r="BQ286" i="4"/>
  <c r="BR286" i="4"/>
  <c r="BS286" i="4"/>
  <c r="BT286" i="4"/>
  <c r="H285" i="4"/>
  <c r="I285" i="4"/>
  <c r="J285" i="4"/>
  <c r="K285" i="4"/>
  <c r="L285" i="4"/>
  <c r="M285" i="4"/>
  <c r="N285" i="4"/>
  <c r="O285" i="4"/>
  <c r="P285" i="4"/>
  <c r="Q285" i="4"/>
  <c r="R285" i="4"/>
  <c r="S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AJ285" i="4"/>
  <c r="AK285" i="4"/>
  <c r="AL285" i="4"/>
  <c r="AM285" i="4"/>
  <c r="AN285" i="4"/>
  <c r="AO285" i="4"/>
  <c r="AP285" i="4"/>
  <c r="AQ285" i="4"/>
  <c r="AR285" i="4"/>
  <c r="AS285" i="4"/>
  <c r="AT285" i="4"/>
  <c r="AU285" i="4"/>
  <c r="AV285" i="4"/>
  <c r="AW285" i="4"/>
  <c r="AX285" i="4"/>
  <c r="AY285" i="4"/>
  <c r="AZ285" i="4"/>
  <c r="BA285" i="4"/>
  <c r="BB285" i="4"/>
  <c r="BC285" i="4"/>
  <c r="BD285" i="4"/>
  <c r="BE285" i="4"/>
  <c r="BF285" i="4"/>
  <c r="BG285" i="4"/>
  <c r="BH285" i="4"/>
  <c r="BI285" i="4"/>
  <c r="BJ285" i="4"/>
  <c r="BK285" i="4"/>
  <c r="BL285" i="4"/>
  <c r="BM285" i="4"/>
  <c r="BN285" i="4"/>
  <c r="BO285" i="4"/>
  <c r="BP285" i="4"/>
  <c r="BQ285" i="4"/>
  <c r="BR285" i="4"/>
  <c r="BS285" i="4"/>
  <c r="BT285" i="4"/>
  <c r="H284" i="4"/>
  <c r="I284" i="4"/>
  <c r="J284" i="4"/>
  <c r="K284" i="4"/>
  <c r="L284" i="4"/>
  <c r="M284" i="4"/>
  <c r="N284" i="4"/>
  <c r="O284" i="4"/>
  <c r="P284" i="4"/>
  <c r="Q284" i="4"/>
  <c r="R284" i="4"/>
  <c r="S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AJ284" i="4"/>
  <c r="AK284" i="4"/>
  <c r="AL284" i="4"/>
  <c r="AM284" i="4"/>
  <c r="AN284" i="4"/>
  <c r="AO284" i="4"/>
  <c r="AP284" i="4"/>
  <c r="AQ284" i="4"/>
  <c r="AR284" i="4"/>
  <c r="AS284" i="4"/>
  <c r="AT284" i="4"/>
  <c r="AU284" i="4"/>
  <c r="AV284" i="4"/>
  <c r="AW284" i="4"/>
  <c r="AX284" i="4"/>
  <c r="AY284" i="4"/>
  <c r="AZ284" i="4"/>
  <c r="BA284" i="4"/>
  <c r="BB284" i="4"/>
  <c r="BC284" i="4"/>
  <c r="BD284" i="4"/>
  <c r="BE284" i="4"/>
  <c r="BF284" i="4"/>
  <c r="BG284" i="4"/>
  <c r="BH284" i="4"/>
  <c r="BI284" i="4"/>
  <c r="BJ284" i="4"/>
  <c r="BK284" i="4"/>
  <c r="BL284" i="4"/>
  <c r="BM284" i="4"/>
  <c r="BN284" i="4"/>
  <c r="BO284" i="4"/>
  <c r="BP284" i="4"/>
  <c r="BQ284" i="4"/>
  <c r="BR284" i="4"/>
  <c r="BS284" i="4"/>
  <c r="BT284" i="4"/>
  <c r="H283" i="4"/>
  <c r="I283" i="4"/>
  <c r="J283" i="4"/>
  <c r="K283" i="4"/>
  <c r="L283" i="4"/>
  <c r="M283" i="4"/>
  <c r="N283" i="4"/>
  <c r="O283" i="4"/>
  <c r="P283" i="4"/>
  <c r="Q283" i="4"/>
  <c r="R283" i="4"/>
  <c r="S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AJ283" i="4"/>
  <c r="AK283" i="4"/>
  <c r="AL283" i="4"/>
  <c r="AM283" i="4"/>
  <c r="AN283" i="4"/>
  <c r="AO283" i="4"/>
  <c r="AP283" i="4"/>
  <c r="AQ283" i="4"/>
  <c r="AR283" i="4"/>
  <c r="AS283" i="4"/>
  <c r="AT283" i="4"/>
  <c r="AU283" i="4"/>
  <c r="AV283" i="4"/>
  <c r="AW283" i="4"/>
  <c r="AX283" i="4"/>
  <c r="AY283" i="4"/>
  <c r="AZ283" i="4"/>
  <c r="BA283" i="4"/>
  <c r="BB283" i="4"/>
  <c r="BC283" i="4"/>
  <c r="BD283" i="4"/>
  <c r="BE283" i="4"/>
  <c r="BF283" i="4"/>
  <c r="BG283" i="4"/>
  <c r="BH283" i="4"/>
  <c r="BI283" i="4"/>
  <c r="BJ283" i="4"/>
  <c r="BK283" i="4"/>
  <c r="BL283" i="4"/>
  <c r="BM283" i="4"/>
  <c r="BN283" i="4"/>
  <c r="BO283" i="4"/>
  <c r="BP283" i="4"/>
  <c r="BQ283" i="4"/>
  <c r="BR283" i="4"/>
  <c r="BS283" i="4"/>
  <c r="BT283" i="4"/>
  <c r="H282" i="4"/>
  <c r="I282" i="4"/>
  <c r="J282" i="4"/>
  <c r="K282" i="4"/>
  <c r="L282" i="4"/>
  <c r="M282" i="4"/>
  <c r="N282" i="4"/>
  <c r="O282" i="4"/>
  <c r="P282" i="4"/>
  <c r="Q282" i="4"/>
  <c r="R282" i="4"/>
  <c r="S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AJ282" i="4"/>
  <c r="AK282" i="4"/>
  <c r="AL282" i="4"/>
  <c r="AM282" i="4"/>
  <c r="AN282" i="4"/>
  <c r="AO282" i="4"/>
  <c r="AP282" i="4"/>
  <c r="AQ282" i="4"/>
  <c r="AR282" i="4"/>
  <c r="AS282" i="4"/>
  <c r="AT282" i="4"/>
  <c r="AU282" i="4"/>
  <c r="AV282" i="4"/>
  <c r="AW282" i="4"/>
  <c r="AX282" i="4"/>
  <c r="AY282" i="4"/>
  <c r="AZ282" i="4"/>
  <c r="BA282" i="4"/>
  <c r="BB282" i="4"/>
  <c r="BC282" i="4"/>
  <c r="BD282" i="4"/>
  <c r="BE282" i="4"/>
  <c r="BF282" i="4"/>
  <c r="BG282" i="4"/>
  <c r="BH282" i="4"/>
  <c r="BI282" i="4"/>
  <c r="BJ282" i="4"/>
  <c r="BK282" i="4"/>
  <c r="BL282" i="4"/>
  <c r="BM282" i="4"/>
  <c r="BN282" i="4"/>
  <c r="BO282" i="4"/>
  <c r="BP282" i="4"/>
  <c r="BQ282" i="4"/>
  <c r="BR282" i="4"/>
  <c r="BS282" i="4"/>
  <c r="BT282" i="4"/>
  <c r="H281" i="4"/>
  <c r="I281" i="4"/>
  <c r="J281" i="4"/>
  <c r="K281" i="4"/>
  <c r="L281" i="4"/>
  <c r="M281" i="4"/>
  <c r="N281" i="4"/>
  <c r="O281" i="4"/>
  <c r="P281" i="4"/>
  <c r="Q281" i="4"/>
  <c r="R281" i="4"/>
  <c r="S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AJ281" i="4"/>
  <c r="AK281" i="4"/>
  <c r="AL281" i="4"/>
  <c r="AM281" i="4"/>
  <c r="AN281" i="4"/>
  <c r="AO281" i="4"/>
  <c r="AP281" i="4"/>
  <c r="AQ281" i="4"/>
  <c r="AR281" i="4"/>
  <c r="AS281" i="4"/>
  <c r="AT281" i="4"/>
  <c r="AU281" i="4"/>
  <c r="AV281" i="4"/>
  <c r="AW281" i="4"/>
  <c r="AX281" i="4"/>
  <c r="AY281" i="4"/>
  <c r="AZ281" i="4"/>
  <c r="BA281" i="4"/>
  <c r="BB281" i="4"/>
  <c r="BC281" i="4"/>
  <c r="BD281" i="4"/>
  <c r="BE281" i="4"/>
  <c r="BF281" i="4"/>
  <c r="BG281" i="4"/>
  <c r="BH281" i="4"/>
  <c r="BI281" i="4"/>
  <c r="BJ281" i="4"/>
  <c r="BK281" i="4"/>
  <c r="BL281" i="4"/>
  <c r="BM281" i="4"/>
  <c r="BN281" i="4"/>
  <c r="BO281" i="4"/>
  <c r="BP281" i="4"/>
  <c r="BQ281" i="4"/>
  <c r="BR281" i="4"/>
  <c r="BS281" i="4"/>
  <c r="BT281" i="4"/>
  <c r="H280" i="4"/>
  <c r="I280" i="4"/>
  <c r="J280" i="4"/>
  <c r="K280" i="4"/>
  <c r="L280" i="4"/>
  <c r="M280" i="4"/>
  <c r="N280" i="4"/>
  <c r="O280" i="4"/>
  <c r="P280" i="4"/>
  <c r="Q280" i="4"/>
  <c r="R280" i="4"/>
  <c r="S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AJ280" i="4"/>
  <c r="AK280" i="4"/>
  <c r="AL280" i="4"/>
  <c r="AM280" i="4"/>
  <c r="AN280" i="4"/>
  <c r="AO280" i="4"/>
  <c r="AP280" i="4"/>
  <c r="AQ280" i="4"/>
  <c r="AR280" i="4"/>
  <c r="AS280" i="4"/>
  <c r="AT280" i="4"/>
  <c r="AU280" i="4"/>
  <c r="AV280" i="4"/>
  <c r="AW280" i="4"/>
  <c r="AX280" i="4"/>
  <c r="AY280" i="4"/>
  <c r="AZ280" i="4"/>
  <c r="BA280" i="4"/>
  <c r="BB280" i="4"/>
  <c r="BC280" i="4"/>
  <c r="BD280" i="4"/>
  <c r="BE280" i="4"/>
  <c r="BF280" i="4"/>
  <c r="BG280" i="4"/>
  <c r="BH280" i="4"/>
  <c r="BI280" i="4"/>
  <c r="BJ280" i="4"/>
  <c r="BK280" i="4"/>
  <c r="BL280" i="4"/>
  <c r="BM280" i="4"/>
  <c r="BN280" i="4"/>
  <c r="BO280" i="4"/>
  <c r="BP280" i="4"/>
  <c r="BQ280" i="4"/>
  <c r="BR280" i="4"/>
  <c r="BS280" i="4"/>
  <c r="BT280" i="4"/>
  <c r="H279" i="4"/>
  <c r="I279" i="4"/>
  <c r="J279" i="4"/>
  <c r="K279" i="4"/>
  <c r="L279" i="4"/>
  <c r="M279" i="4"/>
  <c r="N279" i="4"/>
  <c r="O279" i="4"/>
  <c r="P279" i="4"/>
  <c r="Q279" i="4"/>
  <c r="R279" i="4"/>
  <c r="S279" i="4"/>
  <c r="T279" i="4"/>
  <c r="U279" i="4"/>
  <c r="V279" i="4"/>
  <c r="W279" i="4"/>
  <c r="X279" i="4"/>
  <c r="Y279" i="4"/>
  <c r="Z279" i="4"/>
  <c r="AA279" i="4"/>
  <c r="AB279" i="4"/>
  <c r="AC279" i="4"/>
  <c r="AD279" i="4"/>
  <c r="AE279" i="4"/>
  <c r="AF279" i="4"/>
  <c r="AG279" i="4"/>
  <c r="AH279" i="4"/>
  <c r="AI279" i="4"/>
  <c r="AJ279" i="4"/>
  <c r="AK279" i="4"/>
  <c r="AL279" i="4"/>
  <c r="AM279" i="4"/>
  <c r="AN279" i="4"/>
  <c r="AO279" i="4"/>
  <c r="AP279" i="4"/>
  <c r="AQ279" i="4"/>
  <c r="AR279" i="4"/>
  <c r="AS279" i="4"/>
  <c r="AT279" i="4"/>
  <c r="AU279" i="4"/>
  <c r="AV279" i="4"/>
  <c r="AW279" i="4"/>
  <c r="AX279" i="4"/>
  <c r="AY279" i="4"/>
  <c r="AZ279" i="4"/>
  <c r="BA279" i="4"/>
  <c r="BB279" i="4"/>
  <c r="BC279" i="4"/>
  <c r="BD279" i="4"/>
  <c r="BE279" i="4"/>
  <c r="BF279" i="4"/>
  <c r="BG279" i="4"/>
  <c r="BH279" i="4"/>
  <c r="BI279" i="4"/>
  <c r="BJ279" i="4"/>
  <c r="BK279" i="4"/>
  <c r="BL279" i="4"/>
  <c r="BM279" i="4"/>
  <c r="BN279" i="4"/>
  <c r="BO279" i="4"/>
  <c r="BP279" i="4"/>
  <c r="BQ279" i="4"/>
  <c r="BR279" i="4"/>
  <c r="BS279" i="4"/>
  <c r="BT279" i="4"/>
  <c r="H278" i="4"/>
  <c r="I278" i="4"/>
  <c r="J278" i="4"/>
  <c r="K278" i="4"/>
  <c r="L278" i="4"/>
  <c r="M278" i="4"/>
  <c r="N278" i="4"/>
  <c r="O278" i="4"/>
  <c r="P278" i="4"/>
  <c r="Q278" i="4"/>
  <c r="R278" i="4"/>
  <c r="S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AJ278" i="4"/>
  <c r="AK278" i="4"/>
  <c r="AL278" i="4"/>
  <c r="AM278" i="4"/>
  <c r="AN278" i="4"/>
  <c r="AO278" i="4"/>
  <c r="AP278" i="4"/>
  <c r="AQ278" i="4"/>
  <c r="AR278" i="4"/>
  <c r="AS278" i="4"/>
  <c r="AT278" i="4"/>
  <c r="AU278" i="4"/>
  <c r="AV278" i="4"/>
  <c r="AW278" i="4"/>
  <c r="AX278" i="4"/>
  <c r="AY278" i="4"/>
  <c r="AZ278" i="4"/>
  <c r="BA278" i="4"/>
  <c r="BB278" i="4"/>
  <c r="BC278" i="4"/>
  <c r="BD278" i="4"/>
  <c r="BE278" i="4"/>
  <c r="BF278" i="4"/>
  <c r="BG278" i="4"/>
  <c r="BH278" i="4"/>
  <c r="BI278" i="4"/>
  <c r="BJ278" i="4"/>
  <c r="BK278" i="4"/>
  <c r="BL278" i="4"/>
  <c r="BM278" i="4"/>
  <c r="BN278" i="4"/>
  <c r="BO278" i="4"/>
  <c r="BP278" i="4"/>
  <c r="BQ278" i="4"/>
  <c r="BR278" i="4"/>
  <c r="BS278" i="4"/>
  <c r="BT278" i="4"/>
  <c r="H277" i="4"/>
  <c r="I277" i="4"/>
  <c r="J277" i="4"/>
  <c r="K277" i="4"/>
  <c r="L277" i="4"/>
  <c r="M277" i="4"/>
  <c r="N277" i="4"/>
  <c r="O277" i="4"/>
  <c r="P277" i="4"/>
  <c r="Q277" i="4"/>
  <c r="R277" i="4"/>
  <c r="S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AJ277" i="4"/>
  <c r="AK277" i="4"/>
  <c r="AL277" i="4"/>
  <c r="AM277" i="4"/>
  <c r="AN277" i="4"/>
  <c r="AO277" i="4"/>
  <c r="AP277" i="4"/>
  <c r="AQ277" i="4"/>
  <c r="AR277" i="4"/>
  <c r="AS277" i="4"/>
  <c r="AT277" i="4"/>
  <c r="AU277" i="4"/>
  <c r="AV277" i="4"/>
  <c r="AW277" i="4"/>
  <c r="AX277" i="4"/>
  <c r="AY277" i="4"/>
  <c r="AZ277" i="4"/>
  <c r="BA277" i="4"/>
  <c r="BB277" i="4"/>
  <c r="BC277" i="4"/>
  <c r="BD277" i="4"/>
  <c r="BE277" i="4"/>
  <c r="BF277" i="4"/>
  <c r="BG277" i="4"/>
  <c r="BH277" i="4"/>
  <c r="BI277" i="4"/>
  <c r="BJ277" i="4"/>
  <c r="BK277" i="4"/>
  <c r="BL277" i="4"/>
  <c r="BM277" i="4"/>
  <c r="BN277" i="4"/>
  <c r="BO277" i="4"/>
  <c r="BP277" i="4"/>
  <c r="BQ277" i="4"/>
  <c r="BR277" i="4"/>
  <c r="BS277" i="4"/>
  <c r="BT277" i="4"/>
  <c r="H276" i="4"/>
  <c r="I276" i="4"/>
  <c r="J276" i="4"/>
  <c r="K276" i="4"/>
  <c r="L276" i="4"/>
  <c r="M276" i="4"/>
  <c r="N276" i="4"/>
  <c r="O276" i="4"/>
  <c r="P276" i="4"/>
  <c r="Q276" i="4"/>
  <c r="R276" i="4"/>
  <c r="S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AJ276" i="4"/>
  <c r="AK276" i="4"/>
  <c r="AL276" i="4"/>
  <c r="AM276" i="4"/>
  <c r="AN276" i="4"/>
  <c r="AO276" i="4"/>
  <c r="AP276" i="4"/>
  <c r="AQ276" i="4"/>
  <c r="AR276" i="4"/>
  <c r="AS276" i="4"/>
  <c r="AT276" i="4"/>
  <c r="AU276" i="4"/>
  <c r="AV276" i="4"/>
  <c r="AW276" i="4"/>
  <c r="AX276" i="4"/>
  <c r="AY276" i="4"/>
  <c r="AZ276" i="4"/>
  <c r="BA276" i="4"/>
  <c r="BB276" i="4"/>
  <c r="BC276" i="4"/>
  <c r="BD276" i="4"/>
  <c r="BE276" i="4"/>
  <c r="BF276" i="4"/>
  <c r="BG276" i="4"/>
  <c r="BH276" i="4"/>
  <c r="BI276" i="4"/>
  <c r="BJ276" i="4"/>
  <c r="BK276" i="4"/>
  <c r="BL276" i="4"/>
  <c r="BM276" i="4"/>
  <c r="BN276" i="4"/>
  <c r="BO276" i="4"/>
  <c r="BP276" i="4"/>
  <c r="BQ276" i="4"/>
  <c r="BR276" i="4"/>
  <c r="BS276" i="4"/>
  <c r="BT276" i="4"/>
  <c r="H275" i="4"/>
  <c r="I275" i="4"/>
  <c r="J275" i="4"/>
  <c r="K275" i="4"/>
  <c r="L275" i="4"/>
  <c r="M275" i="4"/>
  <c r="N275" i="4"/>
  <c r="O275" i="4"/>
  <c r="P275" i="4"/>
  <c r="Q275" i="4"/>
  <c r="R275" i="4"/>
  <c r="S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AJ275" i="4"/>
  <c r="AK275" i="4"/>
  <c r="AL275" i="4"/>
  <c r="AM275" i="4"/>
  <c r="AN275" i="4"/>
  <c r="AO275" i="4"/>
  <c r="AP275" i="4"/>
  <c r="AQ275" i="4"/>
  <c r="AR275" i="4"/>
  <c r="AS275" i="4"/>
  <c r="AT275" i="4"/>
  <c r="AU275" i="4"/>
  <c r="AV275" i="4"/>
  <c r="AW275" i="4"/>
  <c r="AX275" i="4"/>
  <c r="AY275" i="4"/>
  <c r="AZ275" i="4"/>
  <c r="BA275" i="4"/>
  <c r="BB275" i="4"/>
  <c r="BC275" i="4"/>
  <c r="BD275" i="4"/>
  <c r="BE275" i="4"/>
  <c r="BF275" i="4"/>
  <c r="BG275" i="4"/>
  <c r="BH275" i="4"/>
  <c r="BI275" i="4"/>
  <c r="BJ275" i="4"/>
  <c r="BK275" i="4"/>
  <c r="BL275" i="4"/>
  <c r="BM275" i="4"/>
  <c r="BN275" i="4"/>
  <c r="BO275" i="4"/>
  <c r="BP275" i="4"/>
  <c r="BQ275" i="4"/>
  <c r="BR275" i="4"/>
  <c r="BS275" i="4"/>
  <c r="BT275" i="4"/>
  <c r="H274" i="4"/>
  <c r="I274" i="4"/>
  <c r="J274" i="4"/>
  <c r="K274" i="4"/>
  <c r="L274" i="4"/>
  <c r="M274" i="4"/>
  <c r="N274" i="4"/>
  <c r="O274" i="4"/>
  <c r="P274" i="4"/>
  <c r="Q274" i="4"/>
  <c r="R274" i="4"/>
  <c r="S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AJ274" i="4"/>
  <c r="AK274" i="4"/>
  <c r="AL274" i="4"/>
  <c r="AM274" i="4"/>
  <c r="AN274" i="4"/>
  <c r="AO274" i="4"/>
  <c r="AP274" i="4"/>
  <c r="AQ274" i="4"/>
  <c r="AR274" i="4"/>
  <c r="AS274" i="4"/>
  <c r="AT274" i="4"/>
  <c r="AU274" i="4"/>
  <c r="AV274" i="4"/>
  <c r="AW274" i="4"/>
  <c r="AX274" i="4"/>
  <c r="AY274" i="4"/>
  <c r="AZ274" i="4"/>
  <c r="BA274" i="4"/>
  <c r="BB274" i="4"/>
  <c r="BC274" i="4"/>
  <c r="BD274" i="4"/>
  <c r="BE274" i="4"/>
  <c r="BF274" i="4"/>
  <c r="BG274" i="4"/>
  <c r="BH274" i="4"/>
  <c r="BI274" i="4"/>
  <c r="BJ274" i="4"/>
  <c r="BK274" i="4"/>
  <c r="BL274" i="4"/>
  <c r="BM274" i="4"/>
  <c r="BN274" i="4"/>
  <c r="BO274" i="4"/>
  <c r="BP274" i="4"/>
  <c r="BQ274" i="4"/>
  <c r="BR274" i="4"/>
  <c r="BS274" i="4"/>
  <c r="BT274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AJ273" i="4"/>
  <c r="AK273" i="4"/>
  <c r="AL273" i="4"/>
  <c r="AM273" i="4"/>
  <c r="AN273" i="4"/>
  <c r="AO273" i="4"/>
  <c r="AP273" i="4"/>
  <c r="AQ273" i="4"/>
  <c r="AR273" i="4"/>
  <c r="AS273" i="4"/>
  <c r="AT273" i="4"/>
  <c r="AU273" i="4"/>
  <c r="AV273" i="4"/>
  <c r="AW273" i="4"/>
  <c r="AX273" i="4"/>
  <c r="AY273" i="4"/>
  <c r="AZ273" i="4"/>
  <c r="BA273" i="4"/>
  <c r="BB273" i="4"/>
  <c r="BC273" i="4"/>
  <c r="BD273" i="4"/>
  <c r="BE273" i="4"/>
  <c r="BF273" i="4"/>
  <c r="BG273" i="4"/>
  <c r="BH273" i="4"/>
  <c r="BI273" i="4"/>
  <c r="BJ273" i="4"/>
  <c r="BK273" i="4"/>
  <c r="BL273" i="4"/>
  <c r="BM273" i="4"/>
  <c r="BN273" i="4"/>
  <c r="BO273" i="4"/>
  <c r="BP273" i="4"/>
  <c r="BQ273" i="4"/>
  <c r="BR273" i="4"/>
  <c r="BS273" i="4"/>
  <c r="BT273" i="4"/>
  <c r="H272" i="4"/>
  <c r="I272" i="4"/>
  <c r="J272" i="4"/>
  <c r="K272" i="4"/>
  <c r="L272" i="4"/>
  <c r="M272" i="4"/>
  <c r="N272" i="4"/>
  <c r="O272" i="4"/>
  <c r="P272" i="4"/>
  <c r="Q272" i="4"/>
  <c r="R272" i="4"/>
  <c r="S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AJ272" i="4"/>
  <c r="AK272" i="4"/>
  <c r="AL272" i="4"/>
  <c r="AM272" i="4"/>
  <c r="AN272" i="4"/>
  <c r="AO272" i="4"/>
  <c r="AP272" i="4"/>
  <c r="AQ272" i="4"/>
  <c r="AR272" i="4"/>
  <c r="AS272" i="4"/>
  <c r="AT272" i="4"/>
  <c r="AU272" i="4"/>
  <c r="AV272" i="4"/>
  <c r="AW272" i="4"/>
  <c r="AX272" i="4"/>
  <c r="AY272" i="4"/>
  <c r="AZ272" i="4"/>
  <c r="BA272" i="4"/>
  <c r="BB272" i="4"/>
  <c r="BC272" i="4"/>
  <c r="BD272" i="4"/>
  <c r="BE272" i="4"/>
  <c r="BF272" i="4"/>
  <c r="BG272" i="4"/>
  <c r="BH272" i="4"/>
  <c r="BI272" i="4"/>
  <c r="BJ272" i="4"/>
  <c r="BK272" i="4"/>
  <c r="BL272" i="4"/>
  <c r="BM272" i="4"/>
  <c r="BN272" i="4"/>
  <c r="BO272" i="4"/>
  <c r="BP272" i="4"/>
  <c r="BQ272" i="4"/>
  <c r="BR272" i="4"/>
  <c r="BS272" i="4"/>
  <c r="BT272" i="4"/>
  <c r="H271" i="4"/>
  <c r="I271" i="4"/>
  <c r="J271" i="4"/>
  <c r="K271" i="4"/>
  <c r="L271" i="4"/>
  <c r="M271" i="4"/>
  <c r="N271" i="4"/>
  <c r="O271" i="4"/>
  <c r="P271" i="4"/>
  <c r="Q271" i="4"/>
  <c r="R271" i="4"/>
  <c r="S271" i="4"/>
  <c r="T271" i="4"/>
  <c r="U271" i="4"/>
  <c r="V271" i="4"/>
  <c r="W271" i="4"/>
  <c r="X271" i="4"/>
  <c r="Y271" i="4"/>
  <c r="Z271" i="4"/>
  <c r="AA271" i="4"/>
  <c r="AB271" i="4"/>
  <c r="AC271" i="4"/>
  <c r="AD271" i="4"/>
  <c r="AE271" i="4"/>
  <c r="AF271" i="4"/>
  <c r="AG271" i="4"/>
  <c r="AH271" i="4"/>
  <c r="AI271" i="4"/>
  <c r="AJ271" i="4"/>
  <c r="AK271" i="4"/>
  <c r="AL271" i="4"/>
  <c r="AM271" i="4"/>
  <c r="AN271" i="4"/>
  <c r="AO271" i="4"/>
  <c r="AP271" i="4"/>
  <c r="AQ271" i="4"/>
  <c r="AR271" i="4"/>
  <c r="AS271" i="4"/>
  <c r="AT271" i="4"/>
  <c r="AU271" i="4"/>
  <c r="AV271" i="4"/>
  <c r="AW271" i="4"/>
  <c r="AX271" i="4"/>
  <c r="AY271" i="4"/>
  <c r="AZ271" i="4"/>
  <c r="BA271" i="4"/>
  <c r="BB271" i="4"/>
  <c r="BC271" i="4"/>
  <c r="BD271" i="4"/>
  <c r="BE271" i="4"/>
  <c r="BF271" i="4"/>
  <c r="BG271" i="4"/>
  <c r="BH271" i="4"/>
  <c r="BI271" i="4"/>
  <c r="BJ271" i="4"/>
  <c r="BK271" i="4"/>
  <c r="BL271" i="4"/>
  <c r="BM271" i="4"/>
  <c r="BN271" i="4"/>
  <c r="BO271" i="4"/>
  <c r="BP271" i="4"/>
  <c r="BQ271" i="4"/>
  <c r="BR271" i="4"/>
  <c r="BS271" i="4"/>
  <c r="BT271" i="4"/>
  <c r="H270" i="4"/>
  <c r="I270" i="4"/>
  <c r="J270" i="4"/>
  <c r="K270" i="4"/>
  <c r="L270" i="4"/>
  <c r="M270" i="4"/>
  <c r="N270" i="4"/>
  <c r="O270" i="4"/>
  <c r="P270" i="4"/>
  <c r="Q270" i="4"/>
  <c r="R270" i="4"/>
  <c r="S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AJ270" i="4"/>
  <c r="AK270" i="4"/>
  <c r="AL270" i="4"/>
  <c r="AM270" i="4"/>
  <c r="AN270" i="4"/>
  <c r="AO270" i="4"/>
  <c r="AP270" i="4"/>
  <c r="AQ270" i="4"/>
  <c r="AR270" i="4"/>
  <c r="AS270" i="4"/>
  <c r="AT270" i="4"/>
  <c r="AU270" i="4"/>
  <c r="AV270" i="4"/>
  <c r="AW270" i="4"/>
  <c r="AX270" i="4"/>
  <c r="AY270" i="4"/>
  <c r="AZ270" i="4"/>
  <c r="BA270" i="4"/>
  <c r="BB270" i="4"/>
  <c r="BC270" i="4"/>
  <c r="BD270" i="4"/>
  <c r="BE270" i="4"/>
  <c r="BF270" i="4"/>
  <c r="BG270" i="4"/>
  <c r="BH270" i="4"/>
  <c r="BI270" i="4"/>
  <c r="BJ270" i="4"/>
  <c r="BK270" i="4"/>
  <c r="BL270" i="4"/>
  <c r="BM270" i="4"/>
  <c r="BN270" i="4"/>
  <c r="BO270" i="4"/>
  <c r="BP270" i="4"/>
  <c r="BQ270" i="4"/>
  <c r="BR270" i="4"/>
  <c r="BS270" i="4"/>
  <c r="BT270" i="4"/>
  <c r="I334" i="4"/>
  <c r="J334" i="4"/>
  <c r="K334" i="4"/>
  <c r="L334" i="4"/>
  <c r="M334" i="4"/>
  <c r="N334" i="4"/>
  <c r="O334" i="4"/>
  <c r="P334" i="4"/>
  <c r="Q334" i="4"/>
  <c r="R334" i="4"/>
  <c r="S334" i="4"/>
  <c r="T334" i="4"/>
  <c r="U334" i="4"/>
  <c r="V334" i="4"/>
  <c r="W334" i="4"/>
  <c r="X334" i="4"/>
  <c r="Y334" i="4"/>
  <c r="Z334" i="4"/>
  <c r="AA334" i="4"/>
  <c r="AB334" i="4"/>
  <c r="AC334" i="4"/>
  <c r="AD334" i="4"/>
  <c r="AE334" i="4"/>
  <c r="AF334" i="4"/>
  <c r="AG334" i="4"/>
  <c r="AH334" i="4"/>
  <c r="AI334" i="4"/>
  <c r="AJ334" i="4"/>
  <c r="AK334" i="4"/>
  <c r="AL334" i="4"/>
  <c r="AM334" i="4"/>
  <c r="AN334" i="4"/>
  <c r="AO334" i="4"/>
  <c r="AP334" i="4"/>
  <c r="AQ334" i="4"/>
  <c r="AR334" i="4"/>
  <c r="AS334" i="4"/>
  <c r="AT334" i="4"/>
  <c r="AU334" i="4"/>
  <c r="AV334" i="4"/>
  <c r="AW334" i="4"/>
  <c r="AX334" i="4"/>
  <c r="AY334" i="4"/>
  <c r="AZ334" i="4"/>
  <c r="BA334" i="4"/>
  <c r="BB334" i="4"/>
  <c r="BC334" i="4"/>
  <c r="BD334" i="4"/>
  <c r="BE334" i="4"/>
  <c r="BF334" i="4"/>
  <c r="BG334" i="4"/>
  <c r="BH334" i="4"/>
  <c r="BI334" i="4"/>
  <c r="BJ334" i="4"/>
  <c r="BK334" i="4"/>
  <c r="BL334" i="4"/>
  <c r="BM334" i="4"/>
  <c r="BN334" i="4"/>
  <c r="BO334" i="4"/>
  <c r="BP334" i="4"/>
  <c r="BQ334" i="4"/>
  <c r="BR334" i="4"/>
  <c r="BS334" i="4"/>
  <c r="BT334" i="4"/>
  <c r="H334" i="4"/>
  <c r="H266" i="4"/>
  <c r="I266" i="4"/>
  <c r="J266" i="4"/>
  <c r="K266" i="4"/>
  <c r="L266" i="4"/>
  <c r="M266" i="4"/>
  <c r="N266" i="4"/>
  <c r="O266" i="4"/>
  <c r="P266" i="4"/>
  <c r="Q266" i="4"/>
  <c r="R266" i="4"/>
  <c r="S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AJ266" i="4"/>
  <c r="AK266" i="4"/>
  <c r="AL266" i="4"/>
  <c r="AM266" i="4"/>
  <c r="AN266" i="4"/>
  <c r="AO266" i="4"/>
  <c r="AP266" i="4"/>
  <c r="AQ266" i="4"/>
  <c r="AR266" i="4"/>
  <c r="AS266" i="4"/>
  <c r="AT266" i="4"/>
  <c r="AU266" i="4"/>
  <c r="AV266" i="4"/>
  <c r="AW266" i="4"/>
  <c r="AX266" i="4"/>
  <c r="AY266" i="4"/>
  <c r="AZ266" i="4"/>
  <c r="BA266" i="4"/>
  <c r="BB266" i="4"/>
  <c r="BC266" i="4"/>
  <c r="BD266" i="4"/>
  <c r="BE266" i="4"/>
  <c r="BF266" i="4"/>
  <c r="BG266" i="4"/>
  <c r="BH266" i="4"/>
  <c r="BI266" i="4"/>
  <c r="BJ266" i="4"/>
  <c r="BK266" i="4"/>
  <c r="BL266" i="4"/>
  <c r="BM266" i="4"/>
  <c r="BN266" i="4"/>
  <c r="BO266" i="4"/>
  <c r="BP266" i="4"/>
  <c r="BQ266" i="4"/>
  <c r="BR266" i="4"/>
  <c r="BS266" i="4"/>
  <c r="BT266" i="4"/>
  <c r="H265" i="4"/>
  <c r="I265" i="4"/>
  <c r="J265" i="4"/>
  <c r="K265" i="4"/>
  <c r="L265" i="4"/>
  <c r="M265" i="4"/>
  <c r="N265" i="4"/>
  <c r="O265" i="4"/>
  <c r="P265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AJ265" i="4"/>
  <c r="AK265" i="4"/>
  <c r="AL265" i="4"/>
  <c r="AM265" i="4"/>
  <c r="AN265" i="4"/>
  <c r="AO265" i="4"/>
  <c r="AP265" i="4"/>
  <c r="AQ265" i="4"/>
  <c r="AR265" i="4"/>
  <c r="AS265" i="4"/>
  <c r="AT265" i="4"/>
  <c r="AU265" i="4"/>
  <c r="AV265" i="4"/>
  <c r="AW265" i="4"/>
  <c r="AX265" i="4"/>
  <c r="AY265" i="4"/>
  <c r="AZ265" i="4"/>
  <c r="BA265" i="4"/>
  <c r="BB265" i="4"/>
  <c r="BC265" i="4"/>
  <c r="BD265" i="4"/>
  <c r="BE265" i="4"/>
  <c r="BF265" i="4"/>
  <c r="BG265" i="4"/>
  <c r="BH265" i="4"/>
  <c r="BI265" i="4"/>
  <c r="BJ265" i="4"/>
  <c r="BK265" i="4"/>
  <c r="BL265" i="4"/>
  <c r="BM265" i="4"/>
  <c r="BN265" i="4"/>
  <c r="BO265" i="4"/>
  <c r="BP265" i="4"/>
  <c r="BQ265" i="4"/>
  <c r="BR265" i="4"/>
  <c r="BS265" i="4"/>
  <c r="BT265" i="4"/>
  <c r="H264" i="4"/>
  <c r="I264" i="4"/>
  <c r="J264" i="4"/>
  <c r="K264" i="4"/>
  <c r="L264" i="4"/>
  <c r="M264" i="4"/>
  <c r="N264" i="4"/>
  <c r="O264" i="4"/>
  <c r="P264" i="4"/>
  <c r="Q264" i="4"/>
  <c r="R264" i="4"/>
  <c r="S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AJ264" i="4"/>
  <c r="AK264" i="4"/>
  <c r="AL264" i="4"/>
  <c r="AM264" i="4"/>
  <c r="AN264" i="4"/>
  <c r="AO264" i="4"/>
  <c r="AP264" i="4"/>
  <c r="AQ264" i="4"/>
  <c r="AR264" i="4"/>
  <c r="AS264" i="4"/>
  <c r="AT264" i="4"/>
  <c r="AU264" i="4"/>
  <c r="AV264" i="4"/>
  <c r="AW264" i="4"/>
  <c r="AX264" i="4"/>
  <c r="AY264" i="4"/>
  <c r="AZ264" i="4"/>
  <c r="BA264" i="4"/>
  <c r="BB264" i="4"/>
  <c r="BC264" i="4"/>
  <c r="BD264" i="4"/>
  <c r="BE264" i="4"/>
  <c r="BF264" i="4"/>
  <c r="BG264" i="4"/>
  <c r="BH264" i="4"/>
  <c r="BI264" i="4"/>
  <c r="BJ264" i="4"/>
  <c r="BK264" i="4"/>
  <c r="BL264" i="4"/>
  <c r="BM264" i="4"/>
  <c r="BN264" i="4"/>
  <c r="BO264" i="4"/>
  <c r="BP264" i="4"/>
  <c r="BQ264" i="4"/>
  <c r="BR264" i="4"/>
  <c r="BS264" i="4"/>
  <c r="BT264" i="4"/>
  <c r="H263" i="4"/>
  <c r="I263" i="4"/>
  <c r="J263" i="4"/>
  <c r="K263" i="4"/>
  <c r="L263" i="4"/>
  <c r="M263" i="4"/>
  <c r="N263" i="4"/>
  <c r="O263" i="4"/>
  <c r="P263" i="4"/>
  <c r="Q263" i="4"/>
  <c r="R263" i="4"/>
  <c r="S263" i="4"/>
  <c r="T263" i="4"/>
  <c r="U263" i="4"/>
  <c r="V263" i="4"/>
  <c r="W263" i="4"/>
  <c r="X263" i="4"/>
  <c r="Y263" i="4"/>
  <c r="Z263" i="4"/>
  <c r="AA263" i="4"/>
  <c r="AB263" i="4"/>
  <c r="AC263" i="4"/>
  <c r="AD263" i="4"/>
  <c r="AE263" i="4"/>
  <c r="AF263" i="4"/>
  <c r="AG263" i="4"/>
  <c r="AH263" i="4"/>
  <c r="AI263" i="4"/>
  <c r="AJ263" i="4"/>
  <c r="AK263" i="4"/>
  <c r="AL263" i="4"/>
  <c r="AM263" i="4"/>
  <c r="AN263" i="4"/>
  <c r="AO263" i="4"/>
  <c r="AP263" i="4"/>
  <c r="AQ263" i="4"/>
  <c r="AR263" i="4"/>
  <c r="AS263" i="4"/>
  <c r="AT263" i="4"/>
  <c r="AU263" i="4"/>
  <c r="AV263" i="4"/>
  <c r="AW263" i="4"/>
  <c r="AX263" i="4"/>
  <c r="AY263" i="4"/>
  <c r="AZ263" i="4"/>
  <c r="BA263" i="4"/>
  <c r="BB263" i="4"/>
  <c r="BC263" i="4"/>
  <c r="BD263" i="4"/>
  <c r="BE263" i="4"/>
  <c r="BF263" i="4"/>
  <c r="BG263" i="4"/>
  <c r="BH263" i="4"/>
  <c r="BI263" i="4"/>
  <c r="BJ263" i="4"/>
  <c r="BK263" i="4"/>
  <c r="BL263" i="4"/>
  <c r="BM263" i="4"/>
  <c r="BN263" i="4"/>
  <c r="BO263" i="4"/>
  <c r="BP263" i="4"/>
  <c r="BQ263" i="4"/>
  <c r="BR263" i="4"/>
  <c r="BS263" i="4"/>
  <c r="BT263" i="4"/>
  <c r="H262" i="4"/>
  <c r="I262" i="4"/>
  <c r="J262" i="4"/>
  <c r="K262" i="4"/>
  <c r="L262" i="4"/>
  <c r="M262" i="4"/>
  <c r="N262" i="4"/>
  <c r="O262" i="4"/>
  <c r="P262" i="4"/>
  <c r="Q262" i="4"/>
  <c r="R262" i="4"/>
  <c r="S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AJ262" i="4"/>
  <c r="AK262" i="4"/>
  <c r="AL262" i="4"/>
  <c r="AM262" i="4"/>
  <c r="AN262" i="4"/>
  <c r="AO262" i="4"/>
  <c r="AP262" i="4"/>
  <c r="AQ262" i="4"/>
  <c r="AR262" i="4"/>
  <c r="AS262" i="4"/>
  <c r="AT262" i="4"/>
  <c r="AU262" i="4"/>
  <c r="AV262" i="4"/>
  <c r="AW262" i="4"/>
  <c r="AX262" i="4"/>
  <c r="AY262" i="4"/>
  <c r="AZ262" i="4"/>
  <c r="BA262" i="4"/>
  <c r="BB262" i="4"/>
  <c r="BC262" i="4"/>
  <c r="BD262" i="4"/>
  <c r="BE262" i="4"/>
  <c r="BF262" i="4"/>
  <c r="BG262" i="4"/>
  <c r="BH262" i="4"/>
  <c r="BI262" i="4"/>
  <c r="BJ262" i="4"/>
  <c r="BK262" i="4"/>
  <c r="BL262" i="4"/>
  <c r="BM262" i="4"/>
  <c r="BN262" i="4"/>
  <c r="BO262" i="4"/>
  <c r="BP262" i="4"/>
  <c r="BQ262" i="4"/>
  <c r="BR262" i="4"/>
  <c r="BS262" i="4"/>
  <c r="BT262" i="4"/>
  <c r="H261" i="4"/>
  <c r="I261" i="4"/>
  <c r="J261" i="4"/>
  <c r="K261" i="4"/>
  <c r="L261" i="4"/>
  <c r="M261" i="4"/>
  <c r="N261" i="4"/>
  <c r="O261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AJ261" i="4"/>
  <c r="AK261" i="4"/>
  <c r="AL261" i="4"/>
  <c r="AM261" i="4"/>
  <c r="AN261" i="4"/>
  <c r="AO261" i="4"/>
  <c r="AP261" i="4"/>
  <c r="AQ261" i="4"/>
  <c r="AR261" i="4"/>
  <c r="AS261" i="4"/>
  <c r="AT261" i="4"/>
  <c r="AU261" i="4"/>
  <c r="AV261" i="4"/>
  <c r="AW261" i="4"/>
  <c r="AX261" i="4"/>
  <c r="AY261" i="4"/>
  <c r="AZ261" i="4"/>
  <c r="BA261" i="4"/>
  <c r="BB261" i="4"/>
  <c r="BC261" i="4"/>
  <c r="BD261" i="4"/>
  <c r="BE261" i="4"/>
  <c r="BF261" i="4"/>
  <c r="BG261" i="4"/>
  <c r="BH261" i="4"/>
  <c r="BI261" i="4"/>
  <c r="BJ261" i="4"/>
  <c r="BK261" i="4"/>
  <c r="BL261" i="4"/>
  <c r="BM261" i="4"/>
  <c r="BN261" i="4"/>
  <c r="BO261" i="4"/>
  <c r="BP261" i="4"/>
  <c r="BQ261" i="4"/>
  <c r="BR261" i="4"/>
  <c r="BS261" i="4"/>
  <c r="BT261" i="4"/>
  <c r="H260" i="4"/>
  <c r="I260" i="4"/>
  <c r="J260" i="4"/>
  <c r="K260" i="4"/>
  <c r="L260" i="4"/>
  <c r="M260" i="4"/>
  <c r="N260" i="4"/>
  <c r="O260" i="4"/>
  <c r="P260" i="4"/>
  <c r="Q260" i="4"/>
  <c r="R260" i="4"/>
  <c r="S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AJ260" i="4"/>
  <c r="AK260" i="4"/>
  <c r="AL260" i="4"/>
  <c r="AM260" i="4"/>
  <c r="AN260" i="4"/>
  <c r="AO260" i="4"/>
  <c r="AP260" i="4"/>
  <c r="AQ260" i="4"/>
  <c r="AR260" i="4"/>
  <c r="AS260" i="4"/>
  <c r="AT260" i="4"/>
  <c r="AU260" i="4"/>
  <c r="AV260" i="4"/>
  <c r="AW260" i="4"/>
  <c r="AX260" i="4"/>
  <c r="AY260" i="4"/>
  <c r="AZ260" i="4"/>
  <c r="BA260" i="4"/>
  <c r="BB260" i="4"/>
  <c r="BC260" i="4"/>
  <c r="BD260" i="4"/>
  <c r="BE260" i="4"/>
  <c r="BF260" i="4"/>
  <c r="BG260" i="4"/>
  <c r="BH260" i="4"/>
  <c r="BI260" i="4"/>
  <c r="BJ260" i="4"/>
  <c r="BK260" i="4"/>
  <c r="BL260" i="4"/>
  <c r="BM260" i="4"/>
  <c r="BN260" i="4"/>
  <c r="BO260" i="4"/>
  <c r="BP260" i="4"/>
  <c r="BQ260" i="4"/>
  <c r="BR260" i="4"/>
  <c r="BS260" i="4"/>
  <c r="BT260" i="4"/>
  <c r="H259" i="4"/>
  <c r="I259" i="4"/>
  <c r="J259" i="4"/>
  <c r="K259" i="4"/>
  <c r="L259" i="4"/>
  <c r="M259" i="4"/>
  <c r="N259" i="4"/>
  <c r="O259" i="4"/>
  <c r="P259" i="4"/>
  <c r="Q259" i="4"/>
  <c r="R259" i="4"/>
  <c r="S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AJ259" i="4"/>
  <c r="AK259" i="4"/>
  <c r="AL259" i="4"/>
  <c r="AM259" i="4"/>
  <c r="AN259" i="4"/>
  <c r="AO259" i="4"/>
  <c r="AP259" i="4"/>
  <c r="AQ259" i="4"/>
  <c r="AR259" i="4"/>
  <c r="AS259" i="4"/>
  <c r="AT259" i="4"/>
  <c r="AU259" i="4"/>
  <c r="AV259" i="4"/>
  <c r="AW259" i="4"/>
  <c r="AX259" i="4"/>
  <c r="AY259" i="4"/>
  <c r="AZ259" i="4"/>
  <c r="BA259" i="4"/>
  <c r="BB259" i="4"/>
  <c r="BC259" i="4"/>
  <c r="BD259" i="4"/>
  <c r="BE259" i="4"/>
  <c r="BF259" i="4"/>
  <c r="BG259" i="4"/>
  <c r="BH259" i="4"/>
  <c r="BI259" i="4"/>
  <c r="BJ259" i="4"/>
  <c r="BK259" i="4"/>
  <c r="BL259" i="4"/>
  <c r="BM259" i="4"/>
  <c r="BN259" i="4"/>
  <c r="BO259" i="4"/>
  <c r="BP259" i="4"/>
  <c r="BQ259" i="4"/>
  <c r="BR259" i="4"/>
  <c r="BS259" i="4"/>
  <c r="BT259" i="4"/>
  <c r="H258" i="4"/>
  <c r="I258" i="4"/>
  <c r="J258" i="4"/>
  <c r="K258" i="4"/>
  <c r="L258" i="4"/>
  <c r="M258" i="4"/>
  <c r="N258" i="4"/>
  <c r="O258" i="4"/>
  <c r="P258" i="4"/>
  <c r="Q258" i="4"/>
  <c r="R258" i="4"/>
  <c r="S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AJ258" i="4"/>
  <c r="AK258" i="4"/>
  <c r="AL258" i="4"/>
  <c r="AM258" i="4"/>
  <c r="AN258" i="4"/>
  <c r="AO258" i="4"/>
  <c r="AP258" i="4"/>
  <c r="AQ258" i="4"/>
  <c r="AR258" i="4"/>
  <c r="AS258" i="4"/>
  <c r="AT258" i="4"/>
  <c r="AU258" i="4"/>
  <c r="AV258" i="4"/>
  <c r="AW258" i="4"/>
  <c r="AX258" i="4"/>
  <c r="AY258" i="4"/>
  <c r="AZ258" i="4"/>
  <c r="BA258" i="4"/>
  <c r="BB258" i="4"/>
  <c r="BC258" i="4"/>
  <c r="BD258" i="4"/>
  <c r="BE258" i="4"/>
  <c r="BF258" i="4"/>
  <c r="BG258" i="4"/>
  <c r="BH258" i="4"/>
  <c r="BI258" i="4"/>
  <c r="BJ258" i="4"/>
  <c r="BK258" i="4"/>
  <c r="BL258" i="4"/>
  <c r="BM258" i="4"/>
  <c r="BN258" i="4"/>
  <c r="BO258" i="4"/>
  <c r="BP258" i="4"/>
  <c r="BQ258" i="4"/>
  <c r="BR258" i="4"/>
  <c r="BS258" i="4"/>
  <c r="BT258" i="4"/>
  <c r="H257" i="4"/>
  <c r="I257" i="4"/>
  <c r="J257" i="4"/>
  <c r="K257" i="4"/>
  <c r="L257" i="4"/>
  <c r="M257" i="4"/>
  <c r="N257" i="4"/>
  <c r="O257" i="4"/>
  <c r="P257" i="4"/>
  <c r="Q257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AJ257" i="4"/>
  <c r="AK257" i="4"/>
  <c r="AL257" i="4"/>
  <c r="AM257" i="4"/>
  <c r="AN257" i="4"/>
  <c r="AO257" i="4"/>
  <c r="AP257" i="4"/>
  <c r="AQ257" i="4"/>
  <c r="AR257" i="4"/>
  <c r="AS257" i="4"/>
  <c r="AT257" i="4"/>
  <c r="AU257" i="4"/>
  <c r="AV257" i="4"/>
  <c r="AW257" i="4"/>
  <c r="AX257" i="4"/>
  <c r="AY257" i="4"/>
  <c r="AZ257" i="4"/>
  <c r="BA257" i="4"/>
  <c r="BB257" i="4"/>
  <c r="BC257" i="4"/>
  <c r="BD257" i="4"/>
  <c r="BE257" i="4"/>
  <c r="BF257" i="4"/>
  <c r="BG257" i="4"/>
  <c r="BH257" i="4"/>
  <c r="BI257" i="4"/>
  <c r="BJ257" i="4"/>
  <c r="BK257" i="4"/>
  <c r="BL257" i="4"/>
  <c r="BM257" i="4"/>
  <c r="BN257" i="4"/>
  <c r="BO257" i="4"/>
  <c r="BP257" i="4"/>
  <c r="BQ257" i="4"/>
  <c r="BR257" i="4"/>
  <c r="BS257" i="4"/>
  <c r="BT257" i="4"/>
  <c r="H256" i="4"/>
  <c r="I256" i="4"/>
  <c r="J256" i="4"/>
  <c r="K256" i="4"/>
  <c r="L256" i="4"/>
  <c r="M256" i="4"/>
  <c r="N256" i="4"/>
  <c r="O256" i="4"/>
  <c r="P256" i="4"/>
  <c r="Q256" i="4"/>
  <c r="R256" i="4"/>
  <c r="S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AJ256" i="4"/>
  <c r="AK256" i="4"/>
  <c r="AL256" i="4"/>
  <c r="AM256" i="4"/>
  <c r="AN256" i="4"/>
  <c r="AO256" i="4"/>
  <c r="AP256" i="4"/>
  <c r="AQ256" i="4"/>
  <c r="AR256" i="4"/>
  <c r="AS256" i="4"/>
  <c r="AT256" i="4"/>
  <c r="AU256" i="4"/>
  <c r="AV256" i="4"/>
  <c r="AW256" i="4"/>
  <c r="AX256" i="4"/>
  <c r="AY256" i="4"/>
  <c r="AZ256" i="4"/>
  <c r="BA256" i="4"/>
  <c r="BB256" i="4"/>
  <c r="BC256" i="4"/>
  <c r="BD256" i="4"/>
  <c r="BE256" i="4"/>
  <c r="BF256" i="4"/>
  <c r="BG256" i="4"/>
  <c r="BH256" i="4"/>
  <c r="BI256" i="4"/>
  <c r="BJ256" i="4"/>
  <c r="BK256" i="4"/>
  <c r="BL256" i="4"/>
  <c r="BM256" i="4"/>
  <c r="BN256" i="4"/>
  <c r="BO256" i="4"/>
  <c r="BP256" i="4"/>
  <c r="BQ256" i="4"/>
  <c r="BR256" i="4"/>
  <c r="BS256" i="4"/>
  <c r="BT256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AJ255" i="4"/>
  <c r="AK255" i="4"/>
  <c r="AL255" i="4"/>
  <c r="AM255" i="4"/>
  <c r="AN255" i="4"/>
  <c r="AO255" i="4"/>
  <c r="AP255" i="4"/>
  <c r="AQ255" i="4"/>
  <c r="AR255" i="4"/>
  <c r="AS255" i="4"/>
  <c r="AT255" i="4"/>
  <c r="AU255" i="4"/>
  <c r="AV255" i="4"/>
  <c r="AW255" i="4"/>
  <c r="AX255" i="4"/>
  <c r="AY255" i="4"/>
  <c r="AZ255" i="4"/>
  <c r="BA255" i="4"/>
  <c r="BB255" i="4"/>
  <c r="BC255" i="4"/>
  <c r="BD255" i="4"/>
  <c r="BE255" i="4"/>
  <c r="BF255" i="4"/>
  <c r="BG255" i="4"/>
  <c r="BH255" i="4"/>
  <c r="BI255" i="4"/>
  <c r="BJ255" i="4"/>
  <c r="BK255" i="4"/>
  <c r="BL255" i="4"/>
  <c r="BM255" i="4"/>
  <c r="BN255" i="4"/>
  <c r="BO255" i="4"/>
  <c r="BP255" i="4"/>
  <c r="BQ255" i="4"/>
  <c r="BR255" i="4"/>
  <c r="BS255" i="4"/>
  <c r="BT255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AJ254" i="4"/>
  <c r="AK254" i="4"/>
  <c r="AL254" i="4"/>
  <c r="AM254" i="4"/>
  <c r="AN254" i="4"/>
  <c r="AO254" i="4"/>
  <c r="AP254" i="4"/>
  <c r="AQ254" i="4"/>
  <c r="AR254" i="4"/>
  <c r="AS254" i="4"/>
  <c r="AT254" i="4"/>
  <c r="AU254" i="4"/>
  <c r="AV254" i="4"/>
  <c r="AW254" i="4"/>
  <c r="AX254" i="4"/>
  <c r="AY254" i="4"/>
  <c r="AZ254" i="4"/>
  <c r="BA254" i="4"/>
  <c r="BB254" i="4"/>
  <c r="BC254" i="4"/>
  <c r="BD254" i="4"/>
  <c r="BE254" i="4"/>
  <c r="BF254" i="4"/>
  <c r="BG254" i="4"/>
  <c r="BH254" i="4"/>
  <c r="BI254" i="4"/>
  <c r="BJ254" i="4"/>
  <c r="BK254" i="4"/>
  <c r="BL254" i="4"/>
  <c r="BM254" i="4"/>
  <c r="BN254" i="4"/>
  <c r="BO254" i="4"/>
  <c r="BP254" i="4"/>
  <c r="BQ254" i="4"/>
  <c r="BR254" i="4"/>
  <c r="BS254" i="4"/>
  <c r="BT254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AJ253" i="4"/>
  <c r="AK253" i="4"/>
  <c r="AL253" i="4"/>
  <c r="AM253" i="4"/>
  <c r="AN253" i="4"/>
  <c r="AO253" i="4"/>
  <c r="AP253" i="4"/>
  <c r="AQ253" i="4"/>
  <c r="AR253" i="4"/>
  <c r="AS253" i="4"/>
  <c r="AT253" i="4"/>
  <c r="AU253" i="4"/>
  <c r="AV253" i="4"/>
  <c r="AW253" i="4"/>
  <c r="AX253" i="4"/>
  <c r="AY253" i="4"/>
  <c r="AZ253" i="4"/>
  <c r="BA253" i="4"/>
  <c r="BB253" i="4"/>
  <c r="BC253" i="4"/>
  <c r="BD253" i="4"/>
  <c r="BE253" i="4"/>
  <c r="BF253" i="4"/>
  <c r="BG253" i="4"/>
  <c r="BH253" i="4"/>
  <c r="BI253" i="4"/>
  <c r="BJ253" i="4"/>
  <c r="BK253" i="4"/>
  <c r="BL253" i="4"/>
  <c r="BM253" i="4"/>
  <c r="BN253" i="4"/>
  <c r="BO253" i="4"/>
  <c r="BP253" i="4"/>
  <c r="BQ253" i="4"/>
  <c r="BR253" i="4"/>
  <c r="BS253" i="4"/>
  <c r="BT253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AJ252" i="4"/>
  <c r="AK252" i="4"/>
  <c r="AL252" i="4"/>
  <c r="AM252" i="4"/>
  <c r="AN252" i="4"/>
  <c r="AO252" i="4"/>
  <c r="AP252" i="4"/>
  <c r="AQ252" i="4"/>
  <c r="AR252" i="4"/>
  <c r="AS252" i="4"/>
  <c r="AT252" i="4"/>
  <c r="AU252" i="4"/>
  <c r="AV252" i="4"/>
  <c r="AW252" i="4"/>
  <c r="AX252" i="4"/>
  <c r="AY252" i="4"/>
  <c r="AZ252" i="4"/>
  <c r="BA252" i="4"/>
  <c r="BB252" i="4"/>
  <c r="BC252" i="4"/>
  <c r="BD252" i="4"/>
  <c r="BE252" i="4"/>
  <c r="BF252" i="4"/>
  <c r="BG252" i="4"/>
  <c r="BH252" i="4"/>
  <c r="BI252" i="4"/>
  <c r="BJ252" i="4"/>
  <c r="BK252" i="4"/>
  <c r="BL252" i="4"/>
  <c r="BM252" i="4"/>
  <c r="BN252" i="4"/>
  <c r="BO252" i="4"/>
  <c r="BP252" i="4"/>
  <c r="BQ252" i="4"/>
  <c r="BR252" i="4"/>
  <c r="BS252" i="4"/>
  <c r="BT252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L251" i="4"/>
  <c r="AM251" i="4"/>
  <c r="AN251" i="4"/>
  <c r="AO251" i="4"/>
  <c r="AP251" i="4"/>
  <c r="AQ251" i="4"/>
  <c r="AR251" i="4"/>
  <c r="AS251" i="4"/>
  <c r="AT251" i="4"/>
  <c r="AU251" i="4"/>
  <c r="AV251" i="4"/>
  <c r="AW251" i="4"/>
  <c r="AX251" i="4"/>
  <c r="AY251" i="4"/>
  <c r="AZ251" i="4"/>
  <c r="BA251" i="4"/>
  <c r="BB251" i="4"/>
  <c r="BC251" i="4"/>
  <c r="BD251" i="4"/>
  <c r="BE251" i="4"/>
  <c r="BF251" i="4"/>
  <c r="BG251" i="4"/>
  <c r="BH251" i="4"/>
  <c r="BI251" i="4"/>
  <c r="BJ251" i="4"/>
  <c r="BK251" i="4"/>
  <c r="BL251" i="4"/>
  <c r="BM251" i="4"/>
  <c r="BN251" i="4"/>
  <c r="BO251" i="4"/>
  <c r="BP251" i="4"/>
  <c r="BQ251" i="4"/>
  <c r="BR251" i="4"/>
  <c r="BS251" i="4"/>
  <c r="BT251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AJ250" i="4"/>
  <c r="AK250" i="4"/>
  <c r="AL250" i="4"/>
  <c r="AM250" i="4"/>
  <c r="AN250" i="4"/>
  <c r="AO250" i="4"/>
  <c r="AP250" i="4"/>
  <c r="AQ250" i="4"/>
  <c r="AR250" i="4"/>
  <c r="AS250" i="4"/>
  <c r="AT250" i="4"/>
  <c r="AU250" i="4"/>
  <c r="AV250" i="4"/>
  <c r="AW250" i="4"/>
  <c r="AX250" i="4"/>
  <c r="AY250" i="4"/>
  <c r="AZ250" i="4"/>
  <c r="BA250" i="4"/>
  <c r="BB250" i="4"/>
  <c r="BC250" i="4"/>
  <c r="BD250" i="4"/>
  <c r="BE250" i="4"/>
  <c r="BF250" i="4"/>
  <c r="BG250" i="4"/>
  <c r="BH250" i="4"/>
  <c r="BI250" i="4"/>
  <c r="BJ250" i="4"/>
  <c r="BK250" i="4"/>
  <c r="BL250" i="4"/>
  <c r="BM250" i="4"/>
  <c r="BN250" i="4"/>
  <c r="BO250" i="4"/>
  <c r="BP250" i="4"/>
  <c r="BQ250" i="4"/>
  <c r="BR250" i="4"/>
  <c r="BS250" i="4"/>
  <c r="BT250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AJ249" i="4"/>
  <c r="AK249" i="4"/>
  <c r="AL249" i="4"/>
  <c r="AM249" i="4"/>
  <c r="AN249" i="4"/>
  <c r="AO249" i="4"/>
  <c r="AP249" i="4"/>
  <c r="AQ249" i="4"/>
  <c r="AR249" i="4"/>
  <c r="AS249" i="4"/>
  <c r="AT249" i="4"/>
  <c r="AU249" i="4"/>
  <c r="AV249" i="4"/>
  <c r="AW249" i="4"/>
  <c r="AX249" i="4"/>
  <c r="AY249" i="4"/>
  <c r="AZ249" i="4"/>
  <c r="BA249" i="4"/>
  <c r="BB249" i="4"/>
  <c r="BC249" i="4"/>
  <c r="BD249" i="4"/>
  <c r="BE249" i="4"/>
  <c r="BF249" i="4"/>
  <c r="BG249" i="4"/>
  <c r="BH249" i="4"/>
  <c r="BI249" i="4"/>
  <c r="BJ249" i="4"/>
  <c r="BK249" i="4"/>
  <c r="BL249" i="4"/>
  <c r="BM249" i="4"/>
  <c r="BN249" i="4"/>
  <c r="BO249" i="4"/>
  <c r="BP249" i="4"/>
  <c r="BQ249" i="4"/>
  <c r="BR249" i="4"/>
  <c r="BS249" i="4"/>
  <c r="BT249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AJ248" i="4"/>
  <c r="AK248" i="4"/>
  <c r="AL248" i="4"/>
  <c r="AM248" i="4"/>
  <c r="AN248" i="4"/>
  <c r="AO248" i="4"/>
  <c r="AP248" i="4"/>
  <c r="AQ248" i="4"/>
  <c r="AR248" i="4"/>
  <c r="AS248" i="4"/>
  <c r="AT248" i="4"/>
  <c r="AU248" i="4"/>
  <c r="AV248" i="4"/>
  <c r="AW248" i="4"/>
  <c r="AX248" i="4"/>
  <c r="AY248" i="4"/>
  <c r="AZ248" i="4"/>
  <c r="BA248" i="4"/>
  <c r="BB248" i="4"/>
  <c r="BC248" i="4"/>
  <c r="BD248" i="4"/>
  <c r="BE248" i="4"/>
  <c r="BF248" i="4"/>
  <c r="BG248" i="4"/>
  <c r="BH248" i="4"/>
  <c r="BI248" i="4"/>
  <c r="BJ248" i="4"/>
  <c r="BK248" i="4"/>
  <c r="BL248" i="4"/>
  <c r="BM248" i="4"/>
  <c r="BN248" i="4"/>
  <c r="BO248" i="4"/>
  <c r="BP248" i="4"/>
  <c r="BQ248" i="4"/>
  <c r="BR248" i="4"/>
  <c r="BS248" i="4"/>
  <c r="BT248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AJ247" i="4"/>
  <c r="AK247" i="4"/>
  <c r="AL247" i="4"/>
  <c r="AM247" i="4"/>
  <c r="AN247" i="4"/>
  <c r="AO247" i="4"/>
  <c r="AP247" i="4"/>
  <c r="AQ247" i="4"/>
  <c r="AR247" i="4"/>
  <c r="AS247" i="4"/>
  <c r="AT247" i="4"/>
  <c r="AU247" i="4"/>
  <c r="AV247" i="4"/>
  <c r="AW247" i="4"/>
  <c r="AX247" i="4"/>
  <c r="AY247" i="4"/>
  <c r="AZ247" i="4"/>
  <c r="BA247" i="4"/>
  <c r="BB247" i="4"/>
  <c r="BC247" i="4"/>
  <c r="BD247" i="4"/>
  <c r="BE247" i="4"/>
  <c r="BF247" i="4"/>
  <c r="BG247" i="4"/>
  <c r="BH247" i="4"/>
  <c r="BI247" i="4"/>
  <c r="BJ247" i="4"/>
  <c r="BK247" i="4"/>
  <c r="BL247" i="4"/>
  <c r="BM247" i="4"/>
  <c r="BN247" i="4"/>
  <c r="BO247" i="4"/>
  <c r="BP247" i="4"/>
  <c r="BQ247" i="4"/>
  <c r="BR247" i="4"/>
  <c r="BS247" i="4"/>
  <c r="BT247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AJ246" i="4"/>
  <c r="AK246" i="4"/>
  <c r="AL246" i="4"/>
  <c r="AM246" i="4"/>
  <c r="AN246" i="4"/>
  <c r="AO246" i="4"/>
  <c r="AP246" i="4"/>
  <c r="AQ246" i="4"/>
  <c r="AR246" i="4"/>
  <c r="AS246" i="4"/>
  <c r="AT246" i="4"/>
  <c r="AU246" i="4"/>
  <c r="AV246" i="4"/>
  <c r="AW246" i="4"/>
  <c r="AX246" i="4"/>
  <c r="AY246" i="4"/>
  <c r="AZ246" i="4"/>
  <c r="BA246" i="4"/>
  <c r="BB246" i="4"/>
  <c r="BC246" i="4"/>
  <c r="BD246" i="4"/>
  <c r="BE246" i="4"/>
  <c r="BF246" i="4"/>
  <c r="BG246" i="4"/>
  <c r="BH246" i="4"/>
  <c r="BI246" i="4"/>
  <c r="BJ246" i="4"/>
  <c r="BK246" i="4"/>
  <c r="BL246" i="4"/>
  <c r="BM246" i="4"/>
  <c r="BN246" i="4"/>
  <c r="BO246" i="4"/>
  <c r="BP246" i="4"/>
  <c r="BQ246" i="4"/>
  <c r="BR246" i="4"/>
  <c r="BS246" i="4"/>
  <c r="BT246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AJ245" i="4"/>
  <c r="AK245" i="4"/>
  <c r="AL245" i="4"/>
  <c r="AM245" i="4"/>
  <c r="AN245" i="4"/>
  <c r="AO245" i="4"/>
  <c r="AP245" i="4"/>
  <c r="AQ245" i="4"/>
  <c r="AR245" i="4"/>
  <c r="AS245" i="4"/>
  <c r="AT245" i="4"/>
  <c r="AU245" i="4"/>
  <c r="AV245" i="4"/>
  <c r="AW245" i="4"/>
  <c r="AX245" i="4"/>
  <c r="AY245" i="4"/>
  <c r="AZ245" i="4"/>
  <c r="BA245" i="4"/>
  <c r="BB245" i="4"/>
  <c r="BC245" i="4"/>
  <c r="BD245" i="4"/>
  <c r="BE245" i="4"/>
  <c r="BF245" i="4"/>
  <c r="BG245" i="4"/>
  <c r="BH245" i="4"/>
  <c r="BI245" i="4"/>
  <c r="BJ245" i="4"/>
  <c r="BK245" i="4"/>
  <c r="BL245" i="4"/>
  <c r="BM245" i="4"/>
  <c r="BN245" i="4"/>
  <c r="BO245" i="4"/>
  <c r="BP245" i="4"/>
  <c r="BQ245" i="4"/>
  <c r="BR245" i="4"/>
  <c r="BS245" i="4"/>
  <c r="BT245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AJ244" i="4"/>
  <c r="AK244" i="4"/>
  <c r="AL244" i="4"/>
  <c r="AM244" i="4"/>
  <c r="AN244" i="4"/>
  <c r="AO244" i="4"/>
  <c r="AP244" i="4"/>
  <c r="AQ244" i="4"/>
  <c r="AR244" i="4"/>
  <c r="AS244" i="4"/>
  <c r="AT244" i="4"/>
  <c r="AU244" i="4"/>
  <c r="AV244" i="4"/>
  <c r="AW244" i="4"/>
  <c r="AX244" i="4"/>
  <c r="AY244" i="4"/>
  <c r="AZ244" i="4"/>
  <c r="BA244" i="4"/>
  <c r="BB244" i="4"/>
  <c r="BC244" i="4"/>
  <c r="BD244" i="4"/>
  <c r="BE244" i="4"/>
  <c r="BF244" i="4"/>
  <c r="BG244" i="4"/>
  <c r="BH244" i="4"/>
  <c r="BI244" i="4"/>
  <c r="BJ244" i="4"/>
  <c r="BK244" i="4"/>
  <c r="BL244" i="4"/>
  <c r="BM244" i="4"/>
  <c r="BN244" i="4"/>
  <c r="BO244" i="4"/>
  <c r="BP244" i="4"/>
  <c r="BQ244" i="4"/>
  <c r="BR244" i="4"/>
  <c r="BS244" i="4"/>
  <c r="BT244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AJ243" i="4"/>
  <c r="AK243" i="4"/>
  <c r="AL243" i="4"/>
  <c r="AM243" i="4"/>
  <c r="AN243" i="4"/>
  <c r="AO243" i="4"/>
  <c r="AP243" i="4"/>
  <c r="AQ243" i="4"/>
  <c r="AR243" i="4"/>
  <c r="AS243" i="4"/>
  <c r="AT243" i="4"/>
  <c r="AU243" i="4"/>
  <c r="AV243" i="4"/>
  <c r="AW243" i="4"/>
  <c r="AX243" i="4"/>
  <c r="AY243" i="4"/>
  <c r="AZ243" i="4"/>
  <c r="BA243" i="4"/>
  <c r="BB243" i="4"/>
  <c r="BC243" i="4"/>
  <c r="BD243" i="4"/>
  <c r="BE243" i="4"/>
  <c r="BF243" i="4"/>
  <c r="BG243" i="4"/>
  <c r="BH243" i="4"/>
  <c r="BI243" i="4"/>
  <c r="BJ243" i="4"/>
  <c r="BK243" i="4"/>
  <c r="BL243" i="4"/>
  <c r="BM243" i="4"/>
  <c r="BN243" i="4"/>
  <c r="BO243" i="4"/>
  <c r="BP243" i="4"/>
  <c r="BQ243" i="4"/>
  <c r="BR243" i="4"/>
  <c r="BS243" i="4"/>
  <c r="BT243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AJ242" i="4"/>
  <c r="AK242" i="4"/>
  <c r="AL242" i="4"/>
  <c r="AM242" i="4"/>
  <c r="AN242" i="4"/>
  <c r="AO242" i="4"/>
  <c r="AP242" i="4"/>
  <c r="AQ242" i="4"/>
  <c r="AR242" i="4"/>
  <c r="AS242" i="4"/>
  <c r="AT242" i="4"/>
  <c r="AU242" i="4"/>
  <c r="AV242" i="4"/>
  <c r="AW242" i="4"/>
  <c r="AX242" i="4"/>
  <c r="AY242" i="4"/>
  <c r="AZ242" i="4"/>
  <c r="BA242" i="4"/>
  <c r="BB242" i="4"/>
  <c r="BC242" i="4"/>
  <c r="BD242" i="4"/>
  <c r="BE242" i="4"/>
  <c r="BF242" i="4"/>
  <c r="BG242" i="4"/>
  <c r="BH242" i="4"/>
  <c r="BI242" i="4"/>
  <c r="BJ242" i="4"/>
  <c r="BK242" i="4"/>
  <c r="BL242" i="4"/>
  <c r="BM242" i="4"/>
  <c r="BN242" i="4"/>
  <c r="BO242" i="4"/>
  <c r="BP242" i="4"/>
  <c r="BQ242" i="4"/>
  <c r="BR242" i="4"/>
  <c r="BS242" i="4"/>
  <c r="BT242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AJ241" i="4"/>
  <c r="AK241" i="4"/>
  <c r="AL241" i="4"/>
  <c r="AM241" i="4"/>
  <c r="AN241" i="4"/>
  <c r="AO241" i="4"/>
  <c r="AP241" i="4"/>
  <c r="AQ241" i="4"/>
  <c r="AR241" i="4"/>
  <c r="AS241" i="4"/>
  <c r="AT241" i="4"/>
  <c r="AU241" i="4"/>
  <c r="AV241" i="4"/>
  <c r="AW241" i="4"/>
  <c r="AX241" i="4"/>
  <c r="AY241" i="4"/>
  <c r="AZ241" i="4"/>
  <c r="BA241" i="4"/>
  <c r="BB241" i="4"/>
  <c r="BC241" i="4"/>
  <c r="BD241" i="4"/>
  <c r="BE241" i="4"/>
  <c r="BF241" i="4"/>
  <c r="BG241" i="4"/>
  <c r="BH241" i="4"/>
  <c r="BI241" i="4"/>
  <c r="BJ241" i="4"/>
  <c r="BK241" i="4"/>
  <c r="BL241" i="4"/>
  <c r="BM241" i="4"/>
  <c r="BN241" i="4"/>
  <c r="BO241" i="4"/>
  <c r="BP241" i="4"/>
  <c r="BQ241" i="4"/>
  <c r="BR241" i="4"/>
  <c r="BS241" i="4"/>
  <c r="BT241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AJ240" i="4"/>
  <c r="AK240" i="4"/>
  <c r="AL240" i="4"/>
  <c r="AM240" i="4"/>
  <c r="AN240" i="4"/>
  <c r="AO240" i="4"/>
  <c r="AP240" i="4"/>
  <c r="AQ240" i="4"/>
  <c r="AR240" i="4"/>
  <c r="AS240" i="4"/>
  <c r="AT240" i="4"/>
  <c r="AU240" i="4"/>
  <c r="AV240" i="4"/>
  <c r="AW240" i="4"/>
  <c r="AX240" i="4"/>
  <c r="AY240" i="4"/>
  <c r="AZ240" i="4"/>
  <c r="BA240" i="4"/>
  <c r="BB240" i="4"/>
  <c r="BC240" i="4"/>
  <c r="BD240" i="4"/>
  <c r="BE240" i="4"/>
  <c r="BF240" i="4"/>
  <c r="BG240" i="4"/>
  <c r="BH240" i="4"/>
  <c r="BI240" i="4"/>
  <c r="BJ240" i="4"/>
  <c r="BK240" i="4"/>
  <c r="BL240" i="4"/>
  <c r="BM240" i="4"/>
  <c r="BN240" i="4"/>
  <c r="BO240" i="4"/>
  <c r="BP240" i="4"/>
  <c r="BQ240" i="4"/>
  <c r="BR240" i="4"/>
  <c r="BS240" i="4"/>
  <c r="BT240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AJ239" i="4"/>
  <c r="AK239" i="4"/>
  <c r="AL239" i="4"/>
  <c r="AM239" i="4"/>
  <c r="AN239" i="4"/>
  <c r="AO239" i="4"/>
  <c r="AP239" i="4"/>
  <c r="AQ239" i="4"/>
  <c r="AR239" i="4"/>
  <c r="AS239" i="4"/>
  <c r="AT239" i="4"/>
  <c r="AU239" i="4"/>
  <c r="AV239" i="4"/>
  <c r="AW239" i="4"/>
  <c r="AX239" i="4"/>
  <c r="AY239" i="4"/>
  <c r="AZ239" i="4"/>
  <c r="BA239" i="4"/>
  <c r="BB239" i="4"/>
  <c r="BC239" i="4"/>
  <c r="BD239" i="4"/>
  <c r="BE239" i="4"/>
  <c r="BF239" i="4"/>
  <c r="BG239" i="4"/>
  <c r="BH239" i="4"/>
  <c r="BI239" i="4"/>
  <c r="BJ239" i="4"/>
  <c r="BK239" i="4"/>
  <c r="BL239" i="4"/>
  <c r="BM239" i="4"/>
  <c r="BN239" i="4"/>
  <c r="BO239" i="4"/>
  <c r="BP239" i="4"/>
  <c r="BQ239" i="4"/>
  <c r="BR239" i="4"/>
  <c r="BS239" i="4"/>
  <c r="BT239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AJ238" i="4"/>
  <c r="AK238" i="4"/>
  <c r="AL238" i="4"/>
  <c r="AM238" i="4"/>
  <c r="AN238" i="4"/>
  <c r="AO238" i="4"/>
  <c r="AP238" i="4"/>
  <c r="AQ238" i="4"/>
  <c r="AR238" i="4"/>
  <c r="AS238" i="4"/>
  <c r="AT238" i="4"/>
  <c r="AU238" i="4"/>
  <c r="AV238" i="4"/>
  <c r="AW238" i="4"/>
  <c r="AX238" i="4"/>
  <c r="AY238" i="4"/>
  <c r="AZ238" i="4"/>
  <c r="BA238" i="4"/>
  <c r="BB238" i="4"/>
  <c r="BC238" i="4"/>
  <c r="BD238" i="4"/>
  <c r="BE238" i="4"/>
  <c r="BF238" i="4"/>
  <c r="BG238" i="4"/>
  <c r="BH238" i="4"/>
  <c r="BI238" i="4"/>
  <c r="BJ238" i="4"/>
  <c r="BK238" i="4"/>
  <c r="BL238" i="4"/>
  <c r="BM238" i="4"/>
  <c r="BN238" i="4"/>
  <c r="BO238" i="4"/>
  <c r="BP238" i="4"/>
  <c r="BQ238" i="4"/>
  <c r="BR238" i="4"/>
  <c r="BS238" i="4"/>
  <c r="BT238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AJ237" i="4"/>
  <c r="AK237" i="4"/>
  <c r="AL237" i="4"/>
  <c r="AM237" i="4"/>
  <c r="AN237" i="4"/>
  <c r="AO237" i="4"/>
  <c r="AP237" i="4"/>
  <c r="AQ237" i="4"/>
  <c r="AR237" i="4"/>
  <c r="AS237" i="4"/>
  <c r="AT237" i="4"/>
  <c r="AU237" i="4"/>
  <c r="AV237" i="4"/>
  <c r="AW237" i="4"/>
  <c r="AX237" i="4"/>
  <c r="AY237" i="4"/>
  <c r="AZ237" i="4"/>
  <c r="BA237" i="4"/>
  <c r="BB237" i="4"/>
  <c r="BC237" i="4"/>
  <c r="BD237" i="4"/>
  <c r="BE237" i="4"/>
  <c r="BF237" i="4"/>
  <c r="BG237" i="4"/>
  <c r="BH237" i="4"/>
  <c r="BI237" i="4"/>
  <c r="BJ237" i="4"/>
  <c r="BK237" i="4"/>
  <c r="BL237" i="4"/>
  <c r="BM237" i="4"/>
  <c r="BN237" i="4"/>
  <c r="BO237" i="4"/>
  <c r="BP237" i="4"/>
  <c r="BQ237" i="4"/>
  <c r="BR237" i="4"/>
  <c r="BS237" i="4"/>
  <c r="BT237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AJ236" i="4"/>
  <c r="AK236" i="4"/>
  <c r="AL236" i="4"/>
  <c r="AM236" i="4"/>
  <c r="AN236" i="4"/>
  <c r="AO236" i="4"/>
  <c r="AP236" i="4"/>
  <c r="AQ236" i="4"/>
  <c r="AR236" i="4"/>
  <c r="AS236" i="4"/>
  <c r="AT236" i="4"/>
  <c r="AU236" i="4"/>
  <c r="AV236" i="4"/>
  <c r="AW236" i="4"/>
  <c r="AX236" i="4"/>
  <c r="AY236" i="4"/>
  <c r="AZ236" i="4"/>
  <c r="BA236" i="4"/>
  <c r="BB236" i="4"/>
  <c r="BC236" i="4"/>
  <c r="BD236" i="4"/>
  <c r="BE236" i="4"/>
  <c r="BF236" i="4"/>
  <c r="BG236" i="4"/>
  <c r="BH236" i="4"/>
  <c r="BI236" i="4"/>
  <c r="BJ236" i="4"/>
  <c r="BK236" i="4"/>
  <c r="BL236" i="4"/>
  <c r="BM236" i="4"/>
  <c r="BN236" i="4"/>
  <c r="BO236" i="4"/>
  <c r="BP236" i="4"/>
  <c r="BQ236" i="4"/>
  <c r="BR236" i="4"/>
  <c r="BS236" i="4"/>
  <c r="BT236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AJ235" i="4"/>
  <c r="AK235" i="4"/>
  <c r="AL235" i="4"/>
  <c r="AM235" i="4"/>
  <c r="AN235" i="4"/>
  <c r="AO235" i="4"/>
  <c r="AP235" i="4"/>
  <c r="AQ235" i="4"/>
  <c r="AR235" i="4"/>
  <c r="AS235" i="4"/>
  <c r="AT235" i="4"/>
  <c r="AU235" i="4"/>
  <c r="AV235" i="4"/>
  <c r="AW235" i="4"/>
  <c r="AX235" i="4"/>
  <c r="AY235" i="4"/>
  <c r="AZ235" i="4"/>
  <c r="BA235" i="4"/>
  <c r="BB235" i="4"/>
  <c r="BC235" i="4"/>
  <c r="BD235" i="4"/>
  <c r="BE235" i="4"/>
  <c r="BF235" i="4"/>
  <c r="BG235" i="4"/>
  <c r="BH235" i="4"/>
  <c r="BI235" i="4"/>
  <c r="BJ235" i="4"/>
  <c r="BK235" i="4"/>
  <c r="BL235" i="4"/>
  <c r="BM235" i="4"/>
  <c r="BN235" i="4"/>
  <c r="BO235" i="4"/>
  <c r="BP235" i="4"/>
  <c r="BQ235" i="4"/>
  <c r="BR235" i="4"/>
  <c r="BS235" i="4"/>
  <c r="BT235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AJ234" i="4"/>
  <c r="AK234" i="4"/>
  <c r="AL234" i="4"/>
  <c r="AM234" i="4"/>
  <c r="AN234" i="4"/>
  <c r="AO234" i="4"/>
  <c r="AP234" i="4"/>
  <c r="AQ234" i="4"/>
  <c r="AR234" i="4"/>
  <c r="AS234" i="4"/>
  <c r="AT234" i="4"/>
  <c r="AU234" i="4"/>
  <c r="AV234" i="4"/>
  <c r="AW234" i="4"/>
  <c r="AX234" i="4"/>
  <c r="AY234" i="4"/>
  <c r="AZ234" i="4"/>
  <c r="BA234" i="4"/>
  <c r="BB234" i="4"/>
  <c r="BC234" i="4"/>
  <c r="BD234" i="4"/>
  <c r="BE234" i="4"/>
  <c r="BF234" i="4"/>
  <c r="BG234" i="4"/>
  <c r="BH234" i="4"/>
  <c r="BI234" i="4"/>
  <c r="BJ234" i="4"/>
  <c r="BK234" i="4"/>
  <c r="BL234" i="4"/>
  <c r="BM234" i="4"/>
  <c r="BN234" i="4"/>
  <c r="BO234" i="4"/>
  <c r="BP234" i="4"/>
  <c r="BQ234" i="4"/>
  <c r="BR234" i="4"/>
  <c r="BS234" i="4"/>
  <c r="BT234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AJ233" i="4"/>
  <c r="AK233" i="4"/>
  <c r="AL233" i="4"/>
  <c r="AM233" i="4"/>
  <c r="AN233" i="4"/>
  <c r="AO233" i="4"/>
  <c r="AP233" i="4"/>
  <c r="AQ233" i="4"/>
  <c r="AR233" i="4"/>
  <c r="AS233" i="4"/>
  <c r="AT233" i="4"/>
  <c r="AU233" i="4"/>
  <c r="AV233" i="4"/>
  <c r="AW233" i="4"/>
  <c r="AX233" i="4"/>
  <c r="AY233" i="4"/>
  <c r="AZ233" i="4"/>
  <c r="BA233" i="4"/>
  <c r="BB233" i="4"/>
  <c r="BC233" i="4"/>
  <c r="BD233" i="4"/>
  <c r="BE233" i="4"/>
  <c r="BF233" i="4"/>
  <c r="BG233" i="4"/>
  <c r="BH233" i="4"/>
  <c r="BI233" i="4"/>
  <c r="BJ233" i="4"/>
  <c r="BK233" i="4"/>
  <c r="BL233" i="4"/>
  <c r="BM233" i="4"/>
  <c r="BN233" i="4"/>
  <c r="BO233" i="4"/>
  <c r="BP233" i="4"/>
  <c r="BQ233" i="4"/>
  <c r="BR233" i="4"/>
  <c r="BS233" i="4"/>
  <c r="BT233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AJ232" i="4"/>
  <c r="AK232" i="4"/>
  <c r="AL232" i="4"/>
  <c r="AM232" i="4"/>
  <c r="AN232" i="4"/>
  <c r="AO232" i="4"/>
  <c r="AP232" i="4"/>
  <c r="AQ232" i="4"/>
  <c r="AR232" i="4"/>
  <c r="AS232" i="4"/>
  <c r="AT232" i="4"/>
  <c r="AU232" i="4"/>
  <c r="AV232" i="4"/>
  <c r="AW232" i="4"/>
  <c r="AX232" i="4"/>
  <c r="AY232" i="4"/>
  <c r="AZ232" i="4"/>
  <c r="BA232" i="4"/>
  <c r="BB232" i="4"/>
  <c r="BC232" i="4"/>
  <c r="BD232" i="4"/>
  <c r="BE232" i="4"/>
  <c r="BF232" i="4"/>
  <c r="BG232" i="4"/>
  <c r="BH232" i="4"/>
  <c r="BI232" i="4"/>
  <c r="BJ232" i="4"/>
  <c r="BK232" i="4"/>
  <c r="BL232" i="4"/>
  <c r="BM232" i="4"/>
  <c r="BN232" i="4"/>
  <c r="BO232" i="4"/>
  <c r="BP232" i="4"/>
  <c r="BQ232" i="4"/>
  <c r="BR232" i="4"/>
  <c r="BS232" i="4"/>
  <c r="BT232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AJ231" i="4"/>
  <c r="AK231" i="4"/>
  <c r="AL231" i="4"/>
  <c r="AM231" i="4"/>
  <c r="AN231" i="4"/>
  <c r="AO231" i="4"/>
  <c r="AP231" i="4"/>
  <c r="AQ231" i="4"/>
  <c r="AR231" i="4"/>
  <c r="AS231" i="4"/>
  <c r="AT231" i="4"/>
  <c r="AU231" i="4"/>
  <c r="AV231" i="4"/>
  <c r="AW231" i="4"/>
  <c r="AX231" i="4"/>
  <c r="AY231" i="4"/>
  <c r="AZ231" i="4"/>
  <c r="BA231" i="4"/>
  <c r="BB231" i="4"/>
  <c r="BC231" i="4"/>
  <c r="BD231" i="4"/>
  <c r="BE231" i="4"/>
  <c r="BF231" i="4"/>
  <c r="BG231" i="4"/>
  <c r="BH231" i="4"/>
  <c r="BI231" i="4"/>
  <c r="BJ231" i="4"/>
  <c r="BK231" i="4"/>
  <c r="BL231" i="4"/>
  <c r="BM231" i="4"/>
  <c r="BN231" i="4"/>
  <c r="BO231" i="4"/>
  <c r="BP231" i="4"/>
  <c r="BQ231" i="4"/>
  <c r="BR231" i="4"/>
  <c r="BS231" i="4"/>
  <c r="BT231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AJ230" i="4"/>
  <c r="AK230" i="4"/>
  <c r="AL230" i="4"/>
  <c r="AM230" i="4"/>
  <c r="AN230" i="4"/>
  <c r="AO230" i="4"/>
  <c r="AP230" i="4"/>
  <c r="AQ230" i="4"/>
  <c r="AR230" i="4"/>
  <c r="AS230" i="4"/>
  <c r="AT230" i="4"/>
  <c r="AU230" i="4"/>
  <c r="AV230" i="4"/>
  <c r="AW230" i="4"/>
  <c r="AX230" i="4"/>
  <c r="AY230" i="4"/>
  <c r="AZ230" i="4"/>
  <c r="BA230" i="4"/>
  <c r="BB230" i="4"/>
  <c r="BC230" i="4"/>
  <c r="BD230" i="4"/>
  <c r="BE230" i="4"/>
  <c r="BF230" i="4"/>
  <c r="BG230" i="4"/>
  <c r="BH230" i="4"/>
  <c r="BI230" i="4"/>
  <c r="BJ230" i="4"/>
  <c r="BK230" i="4"/>
  <c r="BL230" i="4"/>
  <c r="BM230" i="4"/>
  <c r="BN230" i="4"/>
  <c r="BO230" i="4"/>
  <c r="BP230" i="4"/>
  <c r="BQ230" i="4"/>
  <c r="BR230" i="4"/>
  <c r="BS230" i="4"/>
  <c r="BT230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AJ229" i="4"/>
  <c r="AK229" i="4"/>
  <c r="AL229" i="4"/>
  <c r="AM229" i="4"/>
  <c r="AN229" i="4"/>
  <c r="AO229" i="4"/>
  <c r="AP229" i="4"/>
  <c r="AQ229" i="4"/>
  <c r="AR229" i="4"/>
  <c r="AS229" i="4"/>
  <c r="AT229" i="4"/>
  <c r="AU229" i="4"/>
  <c r="AV229" i="4"/>
  <c r="AW229" i="4"/>
  <c r="AX229" i="4"/>
  <c r="AY229" i="4"/>
  <c r="AZ229" i="4"/>
  <c r="BA229" i="4"/>
  <c r="BB229" i="4"/>
  <c r="BC229" i="4"/>
  <c r="BD229" i="4"/>
  <c r="BE229" i="4"/>
  <c r="BF229" i="4"/>
  <c r="BG229" i="4"/>
  <c r="BH229" i="4"/>
  <c r="BI229" i="4"/>
  <c r="BJ229" i="4"/>
  <c r="BK229" i="4"/>
  <c r="BL229" i="4"/>
  <c r="BM229" i="4"/>
  <c r="BN229" i="4"/>
  <c r="BO229" i="4"/>
  <c r="BP229" i="4"/>
  <c r="BQ229" i="4"/>
  <c r="BR229" i="4"/>
  <c r="BS229" i="4"/>
  <c r="BT229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AJ228" i="4"/>
  <c r="AK228" i="4"/>
  <c r="AL228" i="4"/>
  <c r="AM228" i="4"/>
  <c r="AN228" i="4"/>
  <c r="AO228" i="4"/>
  <c r="AP228" i="4"/>
  <c r="AQ228" i="4"/>
  <c r="AR228" i="4"/>
  <c r="AS228" i="4"/>
  <c r="AT228" i="4"/>
  <c r="AU228" i="4"/>
  <c r="AV228" i="4"/>
  <c r="AW228" i="4"/>
  <c r="AX228" i="4"/>
  <c r="AY228" i="4"/>
  <c r="AZ228" i="4"/>
  <c r="BA228" i="4"/>
  <c r="BB228" i="4"/>
  <c r="BC228" i="4"/>
  <c r="BD228" i="4"/>
  <c r="BE228" i="4"/>
  <c r="BF228" i="4"/>
  <c r="BG228" i="4"/>
  <c r="BH228" i="4"/>
  <c r="BI228" i="4"/>
  <c r="BJ228" i="4"/>
  <c r="BK228" i="4"/>
  <c r="BL228" i="4"/>
  <c r="BM228" i="4"/>
  <c r="BN228" i="4"/>
  <c r="BO228" i="4"/>
  <c r="BP228" i="4"/>
  <c r="BQ228" i="4"/>
  <c r="BR228" i="4"/>
  <c r="BS228" i="4"/>
  <c r="BT228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AJ227" i="4"/>
  <c r="AK227" i="4"/>
  <c r="AL227" i="4"/>
  <c r="AM227" i="4"/>
  <c r="AN227" i="4"/>
  <c r="AO227" i="4"/>
  <c r="AP227" i="4"/>
  <c r="AQ227" i="4"/>
  <c r="AR227" i="4"/>
  <c r="AS227" i="4"/>
  <c r="AT227" i="4"/>
  <c r="AU227" i="4"/>
  <c r="AV227" i="4"/>
  <c r="AW227" i="4"/>
  <c r="AX227" i="4"/>
  <c r="AY227" i="4"/>
  <c r="AZ227" i="4"/>
  <c r="BA227" i="4"/>
  <c r="BB227" i="4"/>
  <c r="BC227" i="4"/>
  <c r="BD227" i="4"/>
  <c r="BE227" i="4"/>
  <c r="BF227" i="4"/>
  <c r="BG227" i="4"/>
  <c r="BH227" i="4"/>
  <c r="BI227" i="4"/>
  <c r="BJ227" i="4"/>
  <c r="BK227" i="4"/>
  <c r="BL227" i="4"/>
  <c r="BM227" i="4"/>
  <c r="BN227" i="4"/>
  <c r="BO227" i="4"/>
  <c r="BP227" i="4"/>
  <c r="BQ227" i="4"/>
  <c r="BR227" i="4"/>
  <c r="BS227" i="4"/>
  <c r="BT227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AJ226" i="4"/>
  <c r="AK226" i="4"/>
  <c r="AL226" i="4"/>
  <c r="AM226" i="4"/>
  <c r="AN226" i="4"/>
  <c r="AO226" i="4"/>
  <c r="AP226" i="4"/>
  <c r="AQ226" i="4"/>
  <c r="AR226" i="4"/>
  <c r="AS226" i="4"/>
  <c r="AT226" i="4"/>
  <c r="AU226" i="4"/>
  <c r="AV226" i="4"/>
  <c r="AW226" i="4"/>
  <c r="AX226" i="4"/>
  <c r="AY226" i="4"/>
  <c r="AZ226" i="4"/>
  <c r="BA226" i="4"/>
  <c r="BB226" i="4"/>
  <c r="BC226" i="4"/>
  <c r="BD226" i="4"/>
  <c r="BE226" i="4"/>
  <c r="BF226" i="4"/>
  <c r="BG226" i="4"/>
  <c r="BH226" i="4"/>
  <c r="BI226" i="4"/>
  <c r="BJ226" i="4"/>
  <c r="BK226" i="4"/>
  <c r="BL226" i="4"/>
  <c r="BM226" i="4"/>
  <c r="BN226" i="4"/>
  <c r="BO226" i="4"/>
  <c r="BP226" i="4"/>
  <c r="BQ226" i="4"/>
  <c r="BR226" i="4"/>
  <c r="BS226" i="4"/>
  <c r="BT226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AJ225" i="4"/>
  <c r="AK225" i="4"/>
  <c r="AL225" i="4"/>
  <c r="AM225" i="4"/>
  <c r="AN225" i="4"/>
  <c r="AO225" i="4"/>
  <c r="AP225" i="4"/>
  <c r="AQ225" i="4"/>
  <c r="AR225" i="4"/>
  <c r="AS225" i="4"/>
  <c r="AT225" i="4"/>
  <c r="AU225" i="4"/>
  <c r="AV225" i="4"/>
  <c r="AW225" i="4"/>
  <c r="AX225" i="4"/>
  <c r="AY225" i="4"/>
  <c r="AZ225" i="4"/>
  <c r="BA225" i="4"/>
  <c r="BB225" i="4"/>
  <c r="BC225" i="4"/>
  <c r="BD225" i="4"/>
  <c r="BE225" i="4"/>
  <c r="BF225" i="4"/>
  <c r="BG225" i="4"/>
  <c r="BH225" i="4"/>
  <c r="BI225" i="4"/>
  <c r="BJ225" i="4"/>
  <c r="BK225" i="4"/>
  <c r="BL225" i="4"/>
  <c r="BM225" i="4"/>
  <c r="BN225" i="4"/>
  <c r="BO225" i="4"/>
  <c r="BP225" i="4"/>
  <c r="BQ225" i="4"/>
  <c r="BR225" i="4"/>
  <c r="BS225" i="4"/>
  <c r="BT225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AJ224" i="4"/>
  <c r="AK224" i="4"/>
  <c r="AL224" i="4"/>
  <c r="AM224" i="4"/>
  <c r="AN224" i="4"/>
  <c r="AO224" i="4"/>
  <c r="AP224" i="4"/>
  <c r="AQ224" i="4"/>
  <c r="AR224" i="4"/>
  <c r="AS224" i="4"/>
  <c r="AT224" i="4"/>
  <c r="AU224" i="4"/>
  <c r="AV224" i="4"/>
  <c r="AW224" i="4"/>
  <c r="AX224" i="4"/>
  <c r="AY224" i="4"/>
  <c r="AZ224" i="4"/>
  <c r="BA224" i="4"/>
  <c r="BB224" i="4"/>
  <c r="BC224" i="4"/>
  <c r="BD224" i="4"/>
  <c r="BE224" i="4"/>
  <c r="BF224" i="4"/>
  <c r="BG224" i="4"/>
  <c r="BH224" i="4"/>
  <c r="BI224" i="4"/>
  <c r="BJ224" i="4"/>
  <c r="BK224" i="4"/>
  <c r="BL224" i="4"/>
  <c r="BM224" i="4"/>
  <c r="BN224" i="4"/>
  <c r="BO224" i="4"/>
  <c r="BP224" i="4"/>
  <c r="BQ224" i="4"/>
  <c r="BR224" i="4"/>
  <c r="BS224" i="4"/>
  <c r="BT224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AJ223" i="4"/>
  <c r="AK223" i="4"/>
  <c r="AL223" i="4"/>
  <c r="AM223" i="4"/>
  <c r="AN223" i="4"/>
  <c r="AO223" i="4"/>
  <c r="AP223" i="4"/>
  <c r="AQ223" i="4"/>
  <c r="AR223" i="4"/>
  <c r="AS223" i="4"/>
  <c r="AT223" i="4"/>
  <c r="AU223" i="4"/>
  <c r="AV223" i="4"/>
  <c r="AW223" i="4"/>
  <c r="AX223" i="4"/>
  <c r="AY223" i="4"/>
  <c r="AZ223" i="4"/>
  <c r="BA223" i="4"/>
  <c r="BB223" i="4"/>
  <c r="BC223" i="4"/>
  <c r="BD223" i="4"/>
  <c r="BE223" i="4"/>
  <c r="BF223" i="4"/>
  <c r="BG223" i="4"/>
  <c r="BH223" i="4"/>
  <c r="BI223" i="4"/>
  <c r="BJ223" i="4"/>
  <c r="BK223" i="4"/>
  <c r="BL223" i="4"/>
  <c r="BM223" i="4"/>
  <c r="BN223" i="4"/>
  <c r="BO223" i="4"/>
  <c r="BP223" i="4"/>
  <c r="BQ223" i="4"/>
  <c r="BR223" i="4"/>
  <c r="BS223" i="4"/>
  <c r="BT223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AJ222" i="4"/>
  <c r="AK222" i="4"/>
  <c r="AL222" i="4"/>
  <c r="AM222" i="4"/>
  <c r="AN222" i="4"/>
  <c r="AO222" i="4"/>
  <c r="AP222" i="4"/>
  <c r="AQ222" i="4"/>
  <c r="AR222" i="4"/>
  <c r="AS222" i="4"/>
  <c r="AT222" i="4"/>
  <c r="AU222" i="4"/>
  <c r="AV222" i="4"/>
  <c r="AW222" i="4"/>
  <c r="AX222" i="4"/>
  <c r="AY222" i="4"/>
  <c r="AZ222" i="4"/>
  <c r="BA222" i="4"/>
  <c r="BB222" i="4"/>
  <c r="BC222" i="4"/>
  <c r="BD222" i="4"/>
  <c r="BE222" i="4"/>
  <c r="BF222" i="4"/>
  <c r="BG222" i="4"/>
  <c r="BH222" i="4"/>
  <c r="BI222" i="4"/>
  <c r="BJ222" i="4"/>
  <c r="BK222" i="4"/>
  <c r="BL222" i="4"/>
  <c r="BM222" i="4"/>
  <c r="BN222" i="4"/>
  <c r="BO222" i="4"/>
  <c r="BP222" i="4"/>
  <c r="BQ222" i="4"/>
  <c r="BR222" i="4"/>
  <c r="BS222" i="4"/>
  <c r="BT222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AJ221" i="4"/>
  <c r="AK221" i="4"/>
  <c r="AL221" i="4"/>
  <c r="AM221" i="4"/>
  <c r="AN221" i="4"/>
  <c r="AO221" i="4"/>
  <c r="AP221" i="4"/>
  <c r="AQ221" i="4"/>
  <c r="AR221" i="4"/>
  <c r="AS221" i="4"/>
  <c r="AT221" i="4"/>
  <c r="AU221" i="4"/>
  <c r="AV221" i="4"/>
  <c r="AW221" i="4"/>
  <c r="AX221" i="4"/>
  <c r="AY221" i="4"/>
  <c r="AZ221" i="4"/>
  <c r="BA221" i="4"/>
  <c r="BB221" i="4"/>
  <c r="BC221" i="4"/>
  <c r="BD221" i="4"/>
  <c r="BE221" i="4"/>
  <c r="BF221" i="4"/>
  <c r="BG221" i="4"/>
  <c r="BH221" i="4"/>
  <c r="BI221" i="4"/>
  <c r="BJ221" i="4"/>
  <c r="BK221" i="4"/>
  <c r="BL221" i="4"/>
  <c r="BM221" i="4"/>
  <c r="BN221" i="4"/>
  <c r="BO221" i="4"/>
  <c r="BP221" i="4"/>
  <c r="BQ221" i="4"/>
  <c r="BR221" i="4"/>
  <c r="BS221" i="4"/>
  <c r="BT221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AJ220" i="4"/>
  <c r="AK220" i="4"/>
  <c r="AL220" i="4"/>
  <c r="AM220" i="4"/>
  <c r="AN220" i="4"/>
  <c r="AO220" i="4"/>
  <c r="AP220" i="4"/>
  <c r="AQ220" i="4"/>
  <c r="AR220" i="4"/>
  <c r="AS220" i="4"/>
  <c r="AT220" i="4"/>
  <c r="AU220" i="4"/>
  <c r="AV220" i="4"/>
  <c r="AW220" i="4"/>
  <c r="AX220" i="4"/>
  <c r="AY220" i="4"/>
  <c r="AZ220" i="4"/>
  <c r="BA220" i="4"/>
  <c r="BB220" i="4"/>
  <c r="BC220" i="4"/>
  <c r="BD220" i="4"/>
  <c r="BE220" i="4"/>
  <c r="BF220" i="4"/>
  <c r="BG220" i="4"/>
  <c r="BH220" i="4"/>
  <c r="BI220" i="4"/>
  <c r="BJ220" i="4"/>
  <c r="BK220" i="4"/>
  <c r="BL220" i="4"/>
  <c r="BM220" i="4"/>
  <c r="BN220" i="4"/>
  <c r="BO220" i="4"/>
  <c r="BP220" i="4"/>
  <c r="BQ220" i="4"/>
  <c r="BR220" i="4"/>
  <c r="BS220" i="4"/>
  <c r="BT220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AJ219" i="4"/>
  <c r="AK219" i="4"/>
  <c r="AL219" i="4"/>
  <c r="AM219" i="4"/>
  <c r="AN219" i="4"/>
  <c r="AO219" i="4"/>
  <c r="AP219" i="4"/>
  <c r="AQ219" i="4"/>
  <c r="AR219" i="4"/>
  <c r="AS219" i="4"/>
  <c r="AT219" i="4"/>
  <c r="AU219" i="4"/>
  <c r="AV219" i="4"/>
  <c r="AW219" i="4"/>
  <c r="AX219" i="4"/>
  <c r="AY219" i="4"/>
  <c r="AZ219" i="4"/>
  <c r="BA219" i="4"/>
  <c r="BB219" i="4"/>
  <c r="BC219" i="4"/>
  <c r="BD219" i="4"/>
  <c r="BE219" i="4"/>
  <c r="BF219" i="4"/>
  <c r="BG219" i="4"/>
  <c r="BH219" i="4"/>
  <c r="BI219" i="4"/>
  <c r="BJ219" i="4"/>
  <c r="BK219" i="4"/>
  <c r="BL219" i="4"/>
  <c r="BM219" i="4"/>
  <c r="BN219" i="4"/>
  <c r="BO219" i="4"/>
  <c r="BP219" i="4"/>
  <c r="BQ219" i="4"/>
  <c r="BR219" i="4"/>
  <c r="BS219" i="4"/>
  <c r="BT219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AJ218" i="4"/>
  <c r="AK218" i="4"/>
  <c r="AL218" i="4"/>
  <c r="AM218" i="4"/>
  <c r="AN218" i="4"/>
  <c r="AO218" i="4"/>
  <c r="AP218" i="4"/>
  <c r="AQ218" i="4"/>
  <c r="AR218" i="4"/>
  <c r="AS218" i="4"/>
  <c r="AT218" i="4"/>
  <c r="AU218" i="4"/>
  <c r="AV218" i="4"/>
  <c r="AW218" i="4"/>
  <c r="AX218" i="4"/>
  <c r="AY218" i="4"/>
  <c r="AZ218" i="4"/>
  <c r="BA218" i="4"/>
  <c r="BB218" i="4"/>
  <c r="BC218" i="4"/>
  <c r="BD218" i="4"/>
  <c r="BE218" i="4"/>
  <c r="BF218" i="4"/>
  <c r="BG218" i="4"/>
  <c r="BH218" i="4"/>
  <c r="BI218" i="4"/>
  <c r="BJ218" i="4"/>
  <c r="BK218" i="4"/>
  <c r="BL218" i="4"/>
  <c r="BM218" i="4"/>
  <c r="BN218" i="4"/>
  <c r="BO218" i="4"/>
  <c r="BP218" i="4"/>
  <c r="BQ218" i="4"/>
  <c r="BR218" i="4"/>
  <c r="BS218" i="4"/>
  <c r="BT218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AJ217" i="4"/>
  <c r="AK217" i="4"/>
  <c r="AL217" i="4"/>
  <c r="AM217" i="4"/>
  <c r="AN217" i="4"/>
  <c r="AO217" i="4"/>
  <c r="AP217" i="4"/>
  <c r="AQ217" i="4"/>
  <c r="AR217" i="4"/>
  <c r="AS217" i="4"/>
  <c r="AT217" i="4"/>
  <c r="AU217" i="4"/>
  <c r="AV217" i="4"/>
  <c r="AW217" i="4"/>
  <c r="AX217" i="4"/>
  <c r="AY217" i="4"/>
  <c r="AZ217" i="4"/>
  <c r="BA217" i="4"/>
  <c r="BB217" i="4"/>
  <c r="BC217" i="4"/>
  <c r="BD217" i="4"/>
  <c r="BE217" i="4"/>
  <c r="BF217" i="4"/>
  <c r="BG217" i="4"/>
  <c r="BH217" i="4"/>
  <c r="BI217" i="4"/>
  <c r="BJ217" i="4"/>
  <c r="BK217" i="4"/>
  <c r="BL217" i="4"/>
  <c r="BM217" i="4"/>
  <c r="BN217" i="4"/>
  <c r="BO217" i="4"/>
  <c r="BP217" i="4"/>
  <c r="BQ217" i="4"/>
  <c r="BR217" i="4"/>
  <c r="BS217" i="4"/>
  <c r="BT217" i="4"/>
  <c r="H216" i="4"/>
  <c r="I216" i="4"/>
  <c r="J216" i="4"/>
  <c r="K216" i="4"/>
  <c r="L216" i="4"/>
  <c r="M216" i="4"/>
  <c r="N216" i="4"/>
  <c r="O216" i="4"/>
  <c r="P216" i="4"/>
  <c r="Q216" i="4"/>
  <c r="R216" i="4"/>
  <c r="S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AJ216" i="4"/>
  <c r="AK216" i="4"/>
  <c r="AL216" i="4"/>
  <c r="AM216" i="4"/>
  <c r="AN216" i="4"/>
  <c r="AO216" i="4"/>
  <c r="AP216" i="4"/>
  <c r="AQ216" i="4"/>
  <c r="AR216" i="4"/>
  <c r="AS216" i="4"/>
  <c r="AT216" i="4"/>
  <c r="AU216" i="4"/>
  <c r="AV216" i="4"/>
  <c r="AW216" i="4"/>
  <c r="AX216" i="4"/>
  <c r="AY216" i="4"/>
  <c r="AZ216" i="4"/>
  <c r="BA216" i="4"/>
  <c r="BB216" i="4"/>
  <c r="BC216" i="4"/>
  <c r="BD216" i="4"/>
  <c r="BE216" i="4"/>
  <c r="BF216" i="4"/>
  <c r="BG216" i="4"/>
  <c r="BH216" i="4"/>
  <c r="BI216" i="4"/>
  <c r="BJ216" i="4"/>
  <c r="BK216" i="4"/>
  <c r="BL216" i="4"/>
  <c r="BM216" i="4"/>
  <c r="BN216" i="4"/>
  <c r="BO216" i="4"/>
  <c r="BP216" i="4"/>
  <c r="BQ216" i="4"/>
  <c r="BR216" i="4"/>
  <c r="BS216" i="4"/>
  <c r="BT216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5" i="4"/>
  <c r="AJ215" i="4"/>
  <c r="AK215" i="4"/>
  <c r="AL215" i="4"/>
  <c r="AM215" i="4"/>
  <c r="AN215" i="4"/>
  <c r="AO215" i="4"/>
  <c r="AP215" i="4"/>
  <c r="AQ215" i="4"/>
  <c r="AR215" i="4"/>
  <c r="AS215" i="4"/>
  <c r="AT215" i="4"/>
  <c r="AU215" i="4"/>
  <c r="AV215" i="4"/>
  <c r="AW215" i="4"/>
  <c r="AX215" i="4"/>
  <c r="AY215" i="4"/>
  <c r="AZ215" i="4"/>
  <c r="BA215" i="4"/>
  <c r="BB215" i="4"/>
  <c r="BC215" i="4"/>
  <c r="BD215" i="4"/>
  <c r="BE215" i="4"/>
  <c r="BF215" i="4"/>
  <c r="BG215" i="4"/>
  <c r="BH215" i="4"/>
  <c r="BI215" i="4"/>
  <c r="BJ215" i="4"/>
  <c r="BK215" i="4"/>
  <c r="BL215" i="4"/>
  <c r="BM215" i="4"/>
  <c r="BN215" i="4"/>
  <c r="BO215" i="4"/>
  <c r="BP215" i="4"/>
  <c r="BQ215" i="4"/>
  <c r="BR215" i="4"/>
  <c r="BS215" i="4"/>
  <c r="BT215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AJ214" i="4"/>
  <c r="AK214" i="4"/>
  <c r="AL214" i="4"/>
  <c r="AM214" i="4"/>
  <c r="AN214" i="4"/>
  <c r="AO214" i="4"/>
  <c r="AP214" i="4"/>
  <c r="AQ214" i="4"/>
  <c r="AR214" i="4"/>
  <c r="AS214" i="4"/>
  <c r="AT214" i="4"/>
  <c r="AU214" i="4"/>
  <c r="AV214" i="4"/>
  <c r="AW214" i="4"/>
  <c r="AX214" i="4"/>
  <c r="AY214" i="4"/>
  <c r="AZ214" i="4"/>
  <c r="BA214" i="4"/>
  <c r="BB214" i="4"/>
  <c r="BC214" i="4"/>
  <c r="BD214" i="4"/>
  <c r="BE214" i="4"/>
  <c r="BF214" i="4"/>
  <c r="BG214" i="4"/>
  <c r="BH214" i="4"/>
  <c r="BI214" i="4"/>
  <c r="BJ214" i="4"/>
  <c r="BK214" i="4"/>
  <c r="BL214" i="4"/>
  <c r="BM214" i="4"/>
  <c r="BN214" i="4"/>
  <c r="BO214" i="4"/>
  <c r="BP214" i="4"/>
  <c r="BQ214" i="4"/>
  <c r="BR214" i="4"/>
  <c r="BS214" i="4"/>
  <c r="BT214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AJ213" i="4"/>
  <c r="AK213" i="4"/>
  <c r="AL213" i="4"/>
  <c r="AM213" i="4"/>
  <c r="AN213" i="4"/>
  <c r="AO213" i="4"/>
  <c r="AP213" i="4"/>
  <c r="AQ213" i="4"/>
  <c r="AR213" i="4"/>
  <c r="AS213" i="4"/>
  <c r="AT213" i="4"/>
  <c r="AU213" i="4"/>
  <c r="AV213" i="4"/>
  <c r="AW213" i="4"/>
  <c r="AX213" i="4"/>
  <c r="AY213" i="4"/>
  <c r="AZ213" i="4"/>
  <c r="BA213" i="4"/>
  <c r="BB213" i="4"/>
  <c r="BC213" i="4"/>
  <c r="BD213" i="4"/>
  <c r="BE213" i="4"/>
  <c r="BF213" i="4"/>
  <c r="BG213" i="4"/>
  <c r="BH213" i="4"/>
  <c r="BI213" i="4"/>
  <c r="BJ213" i="4"/>
  <c r="BK213" i="4"/>
  <c r="BL213" i="4"/>
  <c r="BM213" i="4"/>
  <c r="BN213" i="4"/>
  <c r="BO213" i="4"/>
  <c r="BP213" i="4"/>
  <c r="BQ213" i="4"/>
  <c r="BR213" i="4"/>
  <c r="BS213" i="4"/>
  <c r="BT213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AJ212" i="4"/>
  <c r="AK212" i="4"/>
  <c r="AL212" i="4"/>
  <c r="AM212" i="4"/>
  <c r="AN212" i="4"/>
  <c r="AO212" i="4"/>
  <c r="AP212" i="4"/>
  <c r="AQ212" i="4"/>
  <c r="AR212" i="4"/>
  <c r="AS212" i="4"/>
  <c r="AT212" i="4"/>
  <c r="AU212" i="4"/>
  <c r="AV212" i="4"/>
  <c r="AW212" i="4"/>
  <c r="AX212" i="4"/>
  <c r="AY212" i="4"/>
  <c r="AZ212" i="4"/>
  <c r="BA212" i="4"/>
  <c r="BB212" i="4"/>
  <c r="BC212" i="4"/>
  <c r="BD212" i="4"/>
  <c r="BE212" i="4"/>
  <c r="BF212" i="4"/>
  <c r="BG212" i="4"/>
  <c r="BH212" i="4"/>
  <c r="BI212" i="4"/>
  <c r="BJ212" i="4"/>
  <c r="BK212" i="4"/>
  <c r="BL212" i="4"/>
  <c r="BM212" i="4"/>
  <c r="BN212" i="4"/>
  <c r="BO212" i="4"/>
  <c r="BP212" i="4"/>
  <c r="BQ212" i="4"/>
  <c r="BR212" i="4"/>
  <c r="BS212" i="4"/>
  <c r="BT212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AJ211" i="4"/>
  <c r="AK211" i="4"/>
  <c r="AL211" i="4"/>
  <c r="AM211" i="4"/>
  <c r="AN211" i="4"/>
  <c r="AO211" i="4"/>
  <c r="AP211" i="4"/>
  <c r="AQ211" i="4"/>
  <c r="AR211" i="4"/>
  <c r="AS211" i="4"/>
  <c r="AT211" i="4"/>
  <c r="AU211" i="4"/>
  <c r="AV211" i="4"/>
  <c r="AW211" i="4"/>
  <c r="AX211" i="4"/>
  <c r="AY211" i="4"/>
  <c r="AZ211" i="4"/>
  <c r="BA211" i="4"/>
  <c r="BB211" i="4"/>
  <c r="BC211" i="4"/>
  <c r="BD211" i="4"/>
  <c r="BE211" i="4"/>
  <c r="BF211" i="4"/>
  <c r="BG211" i="4"/>
  <c r="BH211" i="4"/>
  <c r="BI211" i="4"/>
  <c r="BJ211" i="4"/>
  <c r="BK211" i="4"/>
  <c r="BL211" i="4"/>
  <c r="BM211" i="4"/>
  <c r="BN211" i="4"/>
  <c r="BO211" i="4"/>
  <c r="BP211" i="4"/>
  <c r="BQ211" i="4"/>
  <c r="BR211" i="4"/>
  <c r="BS211" i="4"/>
  <c r="BT211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AJ210" i="4"/>
  <c r="AK210" i="4"/>
  <c r="AL210" i="4"/>
  <c r="AM210" i="4"/>
  <c r="AN210" i="4"/>
  <c r="AO210" i="4"/>
  <c r="AP210" i="4"/>
  <c r="AQ210" i="4"/>
  <c r="AR210" i="4"/>
  <c r="AS210" i="4"/>
  <c r="AT210" i="4"/>
  <c r="AU210" i="4"/>
  <c r="AV210" i="4"/>
  <c r="AW210" i="4"/>
  <c r="AX210" i="4"/>
  <c r="AY210" i="4"/>
  <c r="AZ210" i="4"/>
  <c r="BA210" i="4"/>
  <c r="BB210" i="4"/>
  <c r="BC210" i="4"/>
  <c r="BD210" i="4"/>
  <c r="BE210" i="4"/>
  <c r="BF210" i="4"/>
  <c r="BG210" i="4"/>
  <c r="BH210" i="4"/>
  <c r="BI210" i="4"/>
  <c r="BJ210" i="4"/>
  <c r="BK210" i="4"/>
  <c r="BL210" i="4"/>
  <c r="BM210" i="4"/>
  <c r="BN210" i="4"/>
  <c r="BO210" i="4"/>
  <c r="BP210" i="4"/>
  <c r="BQ210" i="4"/>
  <c r="BR210" i="4"/>
  <c r="BS210" i="4"/>
  <c r="BT210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AJ209" i="4"/>
  <c r="AK209" i="4"/>
  <c r="AL209" i="4"/>
  <c r="AM209" i="4"/>
  <c r="AN209" i="4"/>
  <c r="AO209" i="4"/>
  <c r="AP209" i="4"/>
  <c r="AQ209" i="4"/>
  <c r="AR209" i="4"/>
  <c r="AS209" i="4"/>
  <c r="AT209" i="4"/>
  <c r="AU209" i="4"/>
  <c r="AV209" i="4"/>
  <c r="AW209" i="4"/>
  <c r="AX209" i="4"/>
  <c r="AY209" i="4"/>
  <c r="AZ209" i="4"/>
  <c r="BA209" i="4"/>
  <c r="BB209" i="4"/>
  <c r="BC209" i="4"/>
  <c r="BD209" i="4"/>
  <c r="BE209" i="4"/>
  <c r="BF209" i="4"/>
  <c r="BG209" i="4"/>
  <c r="BH209" i="4"/>
  <c r="BI209" i="4"/>
  <c r="BJ209" i="4"/>
  <c r="BK209" i="4"/>
  <c r="BL209" i="4"/>
  <c r="BM209" i="4"/>
  <c r="BN209" i="4"/>
  <c r="BO209" i="4"/>
  <c r="BP209" i="4"/>
  <c r="BQ209" i="4"/>
  <c r="BR209" i="4"/>
  <c r="BS209" i="4"/>
  <c r="BT209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AJ208" i="4"/>
  <c r="AK208" i="4"/>
  <c r="AL208" i="4"/>
  <c r="AM208" i="4"/>
  <c r="AN208" i="4"/>
  <c r="AO208" i="4"/>
  <c r="AP208" i="4"/>
  <c r="AQ208" i="4"/>
  <c r="AR208" i="4"/>
  <c r="AS208" i="4"/>
  <c r="AT208" i="4"/>
  <c r="AU208" i="4"/>
  <c r="AV208" i="4"/>
  <c r="AW208" i="4"/>
  <c r="AX208" i="4"/>
  <c r="AY208" i="4"/>
  <c r="AZ208" i="4"/>
  <c r="BA208" i="4"/>
  <c r="BB208" i="4"/>
  <c r="BC208" i="4"/>
  <c r="BD208" i="4"/>
  <c r="BE208" i="4"/>
  <c r="BF208" i="4"/>
  <c r="BG208" i="4"/>
  <c r="BH208" i="4"/>
  <c r="BI208" i="4"/>
  <c r="BJ208" i="4"/>
  <c r="BK208" i="4"/>
  <c r="BL208" i="4"/>
  <c r="BM208" i="4"/>
  <c r="BN208" i="4"/>
  <c r="BO208" i="4"/>
  <c r="BP208" i="4"/>
  <c r="BQ208" i="4"/>
  <c r="BR208" i="4"/>
  <c r="BS208" i="4"/>
  <c r="BT208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7" i="4"/>
  <c r="AJ207" i="4"/>
  <c r="AK207" i="4"/>
  <c r="AL207" i="4"/>
  <c r="AM207" i="4"/>
  <c r="AN207" i="4"/>
  <c r="AO207" i="4"/>
  <c r="AP207" i="4"/>
  <c r="AQ207" i="4"/>
  <c r="AR207" i="4"/>
  <c r="AS207" i="4"/>
  <c r="AT207" i="4"/>
  <c r="AU207" i="4"/>
  <c r="AV207" i="4"/>
  <c r="AW207" i="4"/>
  <c r="AX207" i="4"/>
  <c r="AY207" i="4"/>
  <c r="AZ207" i="4"/>
  <c r="BA207" i="4"/>
  <c r="BB207" i="4"/>
  <c r="BC207" i="4"/>
  <c r="BD207" i="4"/>
  <c r="BE207" i="4"/>
  <c r="BF207" i="4"/>
  <c r="BG207" i="4"/>
  <c r="BH207" i="4"/>
  <c r="BI207" i="4"/>
  <c r="BJ207" i="4"/>
  <c r="BK207" i="4"/>
  <c r="BL207" i="4"/>
  <c r="BM207" i="4"/>
  <c r="BN207" i="4"/>
  <c r="BO207" i="4"/>
  <c r="BP207" i="4"/>
  <c r="BQ207" i="4"/>
  <c r="BR207" i="4"/>
  <c r="BS207" i="4"/>
  <c r="BT207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AJ206" i="4"/>
  <c r="AK206" i="4"/>
  <c r="AL206" i="4"/>
  <c r="AM206" i="4"/>
  <c r="AN206" i="4"/>
  <c r="AO206" i="4"/>
  <c r="AP206" i="4"/>
  <c r="AQ206" i="4"/>
  <c r="AR206" i="4"/>
  <c r="AS206" i="4"/>
  <c r="AT206" i="4"/>
  <c r="AU206" i="4"/>
  <c r="AV206" i="4"/>
  <c r="AW206" i="4"/>
  <c r="AX206" i="4"/>
  <c r="AY206" i="4"/>
  <c r="AZ206" i="4"/>
  <c r="BA206" i="4"/>
  <c r="BB206" i="4"/>
  <c r="BC206" i="4"/>
  <c r="BD206" i="4"/>
  <c r="BE206" i="4"/>
  <c r="BF206" i="4"/>
  <c r="BG206" i="4"/>
  <c r="BH206" i="4"/>
  <c r="BI206" i="4"/>
  <c r="BJ206" i="4"/>
  <c r="BK206" i="4"/>
  <c r="BL206" i="4"/>
  <c r="BM206" i="4"/>
  <c r="BN206" i="4"/>
  <c r="BO206" i="4"/>
  <c r="BP206" i="4"/>
  <c r="BQ206" i="4"/>
  <c r="BR206" i="4"/>
  <c r="BS206" i="4"/>
  <c r="BT206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AJ205" i="4"/>
  <c r="AK205" i="4"/>
  <c r="AL205" i="4"/>
  <c r="AM205" i="4"/>
  <c r="AN205" i="4"/>
  <c r="AO205" i="4"/>
  <c r="AP205" i="4"/>
  <c r="AQ205" i="4"/>
  <c r="AR205" i="4"/>
  <c r="AS205" i="4"/>
  <c r="AT205" i="4"/>
  <c r="AU205" i="4"/>
  <c r="AV205" i="4"/>
  <c r="AW205" i="4"/>
  <c r="AX205" i="4"/>
  <c r="AY205" i="4"/>
  <c r="AZ205" i="4"/>
  <c r="BA205" i="4"/>
  <c r="BB205" i="4"/>
  <c r="BC205" i="4"/>
  <c r="BD205" i="4"/>
  <c r="BE205" i="4"/>
  <c r="BF205" i="4"/>
  <c r="BG205" i="4"/>
  <c r="BH205" i="4"/>
  <c r="BI205" i="4"/>
  <c r="BJ205" i="4"/>
  <c r="BK205" i="4"/>
  <c r="BL205" i="4"/>
  <c r="BM205" i="4"/>
  <c r="BN205" i="4"/>
  <c r="BO205" i="4"/>
  <c r="BP205" i="4"/>
  <c r="BQ205" i="4"/>
  <c r="BR205" i="4"/>
  <c r="BS205" i="4"/>
  <c r="BT205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AJ204" i="4"/>
  <c r="AK204" i="4"/>
  <c r="AL204" i="4"/>
  <c r="AM204" i="4"/>
  <c r="AN204" i="4"/>
  <c r="AO204" i="4"/>
  <c r="AP204" i="4"/>
  <c r="AQ204" i="4"/>
  <c r="AR204" i="4"/>
  <c r="AS204" i="4"/>
  <c r="AT204" i="4"/>
  <c r="AU204" i="4"/>
  <c r="AV204" i="4"/>
  <c r="AW204" i="4"/>
  <c r="AX204" i="4"/>
  <c r="AY204" i="4"/>
  <c r="AZ204" i="4"/>
  <c r="BA204" i="4"/>
  <c r="BB204" i="4"/>
  <c r="BC204" i="4"/>
  <c r="BD204" i="4"/>
  <c r="BE204" i="4"/>
  <c r="BF204" i="4"/>
  <c r="BG204" i="4"/>
  <c r="BH204" i="4"/>
  <c r="BI204" i="4"/>
  <c r="BJ204" i="4"/>
  <c r="BK204" i="4"/>
  <c r="BL204" i="4"/>
  <c r="BM204" i="4"/>
  <c r="BN204" i="4"/>
  <c r="BO204" i="4"/>
  <c r="BP204" i="4"/>
  <c r="BQ204" i="4"/>
  <c r="BR204" i="4"/>
  <c r="BS204" i="4"/>
  <c r="BT204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AJ203" i="4"/>
  <c r="AK203" i="4"/>
  <c r="AL203" i="4"/>
  <c r="AM203" i="4"/>
  <c r="AN203" i="4"/>
  <c r="AO203" i="4"/>
  <c r="AP203" i="4"/>
  <c r="AQ203" i="4"/>
  <c r="AR203" i="4"/>
  <c r="AS203" i="4"/>
  <c r="AT203" i="4"/>
  <c r="AU203" i="4"/>
  <c r="AV203" i="4"/>
  <c r="AW203" i="4"/>
  <c r="AX203" i="4"/>
  <c r="AY203" i="4"/>
  <c r="AZ203" i="4"/>
  <c r="BA203" i="4"/>
  <c r="BB203" i="4"/>
  <c r="BC203" i="4"/>
  <c r="BD203" i="4"/>
  <c r="BE203" i="4"/>
  <c r="BF203" i="4"/>
  <c r="BG203" i="4"/>
  <c r="BH203" i="4"/>
  <c r="BI203" i="4"/>
  <c r="BJ203" i="4"/>
  <c r="BK203" i="4"/>
  <c r="BL203" i="4"/>
  <c r="BM203" i="4"/>
  <c r="BN203" i="4"/>
  <c r="BO203" i="4"/>
  <c r="BP203" i="4"/>
  <c r="BQ203" i="4"/>
  <c r="BR203" i="4"/>
  <c r="BS203" i="4"/>
  <c r="BT203" i="4"/>
  <c r="H267" i="4"/>
  <c r="I267" i="4"/>
  <c r="J267" i="4"/>
  <c r="K267" i="4"/>
  <c r="L267" i="4"/>
  <c r="M267" i="4"/>
  <c r="N267" i="4"/>
  <c r="O267" i="4"/>
  <c r="P267" i="4"/>
  <c r="Q267" i="4"/>
  <c r="R267" i="4"/>
  <c r="S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AJ267" i="4"/>
  <c r="AK267" i="4"/>
  <c r="AL267" i="4"/>
  <c r="AM267" i="4"/>
  <c r="AN267" i="4"/>
  <c r="AO267" i="4"/>
  <c r="AP267" i="4"/>
  <c r="AQ267" i="4"/>
  <c r="AR267" i="4"/>
  <c r="AS267" i="4"/>
  <c r="AT267" i="4"/>
  <c r="AU267" i="4"/>
  <c r="AV267" i="4"/>
  <c r="AW267" i="4"/>
  <c r="AX267" i="4"/>
  <c r="AY267" i="4"/>
  <c r="AZ267" i="4"/>
  <c r="BA267" i="4"/>
  <c r="BB267" i="4"/>
  <c r="BC267" i="4"/>
  <c r="BD267" i="4"/>
  <c r="BE267" i="4"/>
  <c r="BF267" i="4"/>
  <c r="BG267" i="4"/>
  <c r="BH267" i="4"/>
  <c r="BI267" i="4"/>
  <c r="BJ267" i="4"/>
  <c r="BK267" i="4"/>
  <c r="BL267" i="4"/>
  <c r="BM267" i="4"/>
  <c r="BN267" i="4"/>
  <c r="BO267" i="4"/>
  <c r="BP267" i="4"/>
  <c r="BQ267" i="4"/>
  <c r="BR267" i="4"/>
  <c r="BS267" i="4"/>
  <c r="BT267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AJ199" i="4"/>
  <c r="AK199" i="4"/>
  <c r="AL199" i="4"/>
  <c r="AM199" i="4"/>
  <c r="AN199" i="4"/>
  <c r="AO199" i="4"/>
  <c r="AP199" i="4"/>
  <c r="AQ199" i="4"/>
  <c r="AR199" i="4"/>
  <c r="AS199" i="4"/>
  <c r="AT199" i="4"/>
  <c r="AU199" i="4"/>
  <c r="AV199" i="4"/>
  <c r="AW199" i="4"/>
  <c r="AX199" i="4"/>
  <c r="AY199" i="4"/>
  <c r="AZ199" i="4"/>
  <c r="BA199" i="4"/>
  <c r="BB199" i="4"/>
  <c r="BC199" i="4"/>
  <c r="BD199" i="4"/>
  <c r="BE199" i="4"/>
  <c r="BF199" i="4"/>
  <c r="BG199" i="4"/>
  <c r="BH199" i="4"/>
  <c r="BI199" i="4"/>
  <c r="BJ199" i="4"/>
  <c r="BK199" i="4"/>
  <c r="BL199" i="4"/>
  <c r="BM199" i="4"/>
  <c r="BN199" i="4"/>
  <c r="BO199" i="4"/>
  <c r="BP199" i="4"/>
  <c r="BQ199" i="4"/>
  <c r="BR199" i="4"/>
  <c r="BS199" i="4"/>
  <c r="BT199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AJ198" i="4"/>
  <c r="AK198" i="4"/>
  <c r="AL198" i="4"/>
  <c r="AM198" i="4"/>
  <c r="AN198" i="4"/>
  <c r="AO198" i="4"/>
  <c r="AP198" i="4"/>
  <c r="AQ198" i="4"/>
  <c r="AR198" i="4"/>
  <c r="AS198" i="4"/>
  <c r="AT198" i="4"/>
  <c r="AU198" i="4"/>
  <c r="AV198" i="4"/>
  <c r="AW198" i="4"/>
  <c r="AX198" i="4"/>
  <c r="AY198" i="4"/>
  <c r="AZ198" i="4"/>
  <c r="BA198" i="4"/>
  <c r="BB198" i="4"/>
  <c r="BC198" i="4"/>
  <c r="BD198" i="4"/>
  <c r="BE198" i="4"/>
  <c r="BF198" i="4"/>
  <c r="BG198" i="4"/>
  <c r="BH198" i="4"/>
  <c r="BI198" i="4"/>
  <c r="BJ198" i="4"/>
  <c r="BK198" i="4"/>
  <c r="BL198" i="4"/>
  <c r="BM198" i="4"/>
  <c r="BN198" i="4"/>
  <c r="BO198" i="4"/>
  <c r="BP198" i="4"/>
  <c r="BQ198" i="4"/>
  <c r="BR198" i="4"/>
  <c r="BS198" i="4"/>
  <c r="BT198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AJ197" i="4"/>
  <c r="AK197" i="4"/>
  <c r="AL197" i="4"/>
  <c r="AM197" i="4"/>
  <c r="AN197" i="4"/>
  <c r="AO197" i="4"/>
  <c r="AP197" i="4"/>
  <c r="AQ197" i="4"/>
  <c r="AR197" i="4"/>
  <c r="AS197" i="4"/>
  <c r="AT197" i="4"/>
  <c r="AU197" i="4"/>
  <c r="AV197" i="4"/>
  <c r="AW197" i="4"/>
  <c r="AX197" i="4"/>
  <c r="AY197" i="4"/>
  <c r="AZ197" i="4"/>
  <c r="BA197" i="4"/>
  <c r="BB197" i="4"/>
  <c r="BC197" i="4"/>
  <c r="BD197" i="4"/>
  <c r="BE197" i="4"/>
  <c r="BF197" i="4"/>
  <c r="BG197" i="4"/>
  <c r="BH197" i="4"/>
  <c r="BI197" i="4"/>
  <c r="BJ197" i="4"/>
  <c r="BK197" i="4"/>
  <c r="BL197" i="4"/>
  <c r="BM197" i="4"/>
  <c r="BN197" i="4"/>
  <c r="BO197" i="4"/>
  <c r="BP197" i="4"/>
  <c r="BQ197" i="4"/>
  <c r="BR197" i="4"/>
  <c r="BS197" i="4"/>
  <c r="BT197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AJ196" i="4"/>
  <c r="AK196" i="4"/>
  <c r="AL196" i="4"/>
  <c r="AM196" i="4"/>
  <c r="AN196" i="4"/>
  <c r="AO196" i="4"/>
  <c r="AP196" i="4"/>
  <c r="AQ196" i="4"/>
  <c r="AR196" i="4"/>
  <c r="AS196" i="4"/>
  <c r="AT196" i="4"/>
  <c r="AU196" i="4"/>
  <c r="AV196" i="4"/>
  <c r="AW196" i="4"/>
  <c r="AX196" i="4"/>
  <c r="AY196" i="4"/>
  <c r="AZ196" i="4"/>
  <c r="BA196" i="4"/>
  <c r="BB196" i="4"/>
  <c r="BC196" i="4"/>
  <c r="BD196" i="4"/>
  <c r="BE196" i="4"/>
  <c r="BF196" i="4"/>
  <c r="BG196" i="4"/>
  <c r="BH196" i="4"/>
  <c r="BI196" i="4"/>
  <c r="BJ196" i="4"/>
  <c r="BK196" i="4"/>
  <c r="BL196" i="4"/>
  <c r="BM196" i="4"/>
  <c r="BN196" i="4"/>
  <c r="BO196" i="4"/>
  <c r="BP196" i="4"/>
  <c r="BQ196" i="4"/>
  <c r="BR196" i="4"/>
  <c r="BS196" i="4"/>
  <c r="BT196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AJ195" i="4"/>
  <c r="AK195" i="4"/>
  <c r="AL195" i="4"/>
  <c r="AM195" i="4"/>
  <c r="AN195" i="4"/>
  <c r="AO195" i="4"/>
  <c r="AP195" i="4"/>
  <c r="AQ195" i="4"/>
  <c r="AR195" i="4"/>
  <c r="AS195" i="4"/>
  <c r="AT195" i="4"/>
  <c r="AU195" i="4"/>
  <c r="AV195" i="4"/>
  <c r="AW195" i="4"/>
  <c r="AX195" i="4"/>
  <c r="AY195" i="4"/>
  <c r="AZ195" i="4"/>
  <c r="BA195" i="4"/>
  <c r="BB195" i="4"/>
  <c r="BC195" i="4"/>
  <c r="BD195" i="4"/>
  <c r="BE195" i="4"/>
  <c r="BF195" i="4"/>
  <c r="BG195" i="4"/>
  <c r="BH195" i="4"/>
  <c r="BI195" i="4"/>
  <c r="BJ195" i="4"/>
  <c r="BK195" i="4"/>
  <c r="BL195" i="4"/>
  <c r="BM195" i="4"/>
  <c r="BN195" i="4"/>
  <c r="BO195" i="4"/>
  <c r="BP195" i="4"/>
  <c r="BQ195" i="4"/>
  <c r="BR195" i="4"/>
  <c r="BS195" i="4"/>
  <c r="BT195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AJ194" i="4"/>
  <c r="AK194" i="4"/>
  <c r="AL194" i="4"/>
  <c r="AM194" i="4"/>
  <c r="AN194" i="4"/>
  <c r="AO194" i="4"/>
  <c r="AP194" i="4"/>
  <c r="AQ194" i="4"/>
  <c r="AR194" i="4"/>
  <c r="AS194" i="4"/>
  <c r="AT194" i="4"/>
  <c r="AU194" i="4"/>
  <c r="AV194" i="4"/>
  <c r="AW194" i="4"/>
  <c r="AX194" i="4"/>
  <c r="AY194" i="4"/>
  <c r="AZ194" i="4"/>
  <c r="BA194" i="4"/>
  <c r="BB194" i="4"/>
  <c r="BC194" i="4"/>
  <c r="BD194" i="4"/>
  <c r="BE194" i="4"/>
  <c r="BF194" i="4"/>
  <c r="BG194" i="4"/>
  <c r="BH194" i="4"/>
  <c r="BI194" i="4"/>
  <c r="BJ194" i="4"/>
  <c r="BK194" i="4"/>
  <c r="BL194" i="4"/>
  <c r="BM194" i="4"/>
  <c r="BN194" i="4"/>
  <c r="BO194" i="4"/>
  <c r="BP194" i="4"/>
  <c r="BQ194" i="4"/>
  <c r="BR194" i="4"/>
  <c r="BS194" i="4"/>
  <c r="BT194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AJ193" i="4"/>
  <c r="AK193" i="4"/>
  <c r="AL193" i="4"/>
  <c r="AM193" i="4"/>
  <c r="AN193" i="4"/>
  <c r="AO193" i="4"/>
  <c r="AP193" i="4"/>
  <c r="AQ193" i="4"/>
  <c r="AR193" i="4"/>
  <c r="AS193" i="4"/>
  <c r="AT193" i="4"/>
  <c r="AU193" i="4"/>
  <c r="AV193" i="4"/>
  <c r="AW193" i="4"/>
  <c r="AX193" i="4"/>
  <c r="AY193" i="4"/>
  <c r="AZ193" i="4"/>
  <c r="BA193" i="4"/>
  <c r="BB193" i="4"/>
  <c r="BC193" i="4"/>
  <c r="BD193" i="4"/>
  <c r="BE193" i="4"/>
  <c r="BF193" i="4"/>
  <c r="BG193" i="4"/>
  <c r="BH193" i="4"/>
  <c r="BI193" i="4"/>
  <c r="BJ193" i="4"/>
  <c r="BK193" i="4"/>
  <c r="BL193" i="4"/>
  <c r="BM193" i="4"/>
  <c r="BN193" i="4"/>
  <c r="BO193" i="4"/>
  <c r="BP193" i="4"/>
  <c r="BQ193" i="4"/>
  <c r="BR193" i="4"/>
  <c r="BS193" i="4"/>
  <c r="BT193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AJ192" i="4"/>
  <c r="AK192" i="4"/>
  <c r="AL192" i="4"/>
  <c r="AM192" i="4"/>
  <c r="AN192" i="4"/>
  <c r="AO192" i="4"/>
  <c r="AP192" i="4"/>
  <c r="AQ192" i="4"/>
  <c r="AR192" i="4"/>
  <c r="AS192" i="4"/>
  <c r="AT192" i="4"/>
  <c r="AU192" i="4"/>
  <c r="AV192" i="4"/>
  <c r="AW192" i="4"/>
  <c r="AX192" i="4"/>
  <c r="AY192" i="4"/>
  <c r="AZ192" i="4"/>
  <c r="BA192" i="4"/>
  <c r="BB192" i="4"/>
  <c r="BC192" i="4"/>
  <c r="BD192" i="4"/>
  <c r="BE192" i="4"/>
  <c r="BF192" i="4"/>
  <c r="BG192" i="4"/>
  <c r="BH192" i="4"/>
  <c r="BI192" i="4"/>
  <c r="BJ192" i="4"/>
  <c r="BK192" i="4"/>
  <c r="BL192" i="4"/>
  <c r="BM192" i="4"/>
  <c r="BN192" i="4"/>
  <c r="BO192" i="4"/>
  <c r="BP192" i="4"/>
  <c r="BQ192" i="4"/>
  <c r="BR192" i="4"/>
  <c r="BS192" i="4"/>
  <c r="BT192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1" i="4"/>
  <c r="AJ191" i="4"/>
  <c r="AK191" i="4"/>
  <c r="AL191" i="4"/>
  <c r="AM191" i="4"/>
  <c r="AN191" i="4"/>
  <c r="AO191" i="4"/>
  <c r="AP191" i="4"/>
  <c r="AQ191" i="4"/>
  <c r="AR191" i="4"/>
  <c r="AS191" i="4"/>
  <c r="AT191" i="4"/>
  <c r="AU191" i="4"/>
  <c r="AV191" i="4"/>
  <c r="AW191" i="4"/>
  <c r="AX191" i="4"/>
  <c r="AY191" i="4"/>
  <c r="AZ191" i="4"/>
  <c r="BA191" i="4"/>
  <c r="BB191" i="4"/>
  <c r="BC191" i="4"/>
  <c r="BD191" i="4"/>
  <c r="BE191" i="4"/>
  <c r="BF191" i="4"/>
  <c r="BG191" i="4"/>
  <c r="BH191" i="4"/>
  <c r="BI191" i="4"/>
  <c r="BJ191" i="4"/>
  <c r="BK191" i="4"/>
  <c r="BL191" i="4"/>
  <c r="BM191" i="4"/>
  <c r="BN191" i="4"/>
  <c r="BO191" i="4"/>
  <c r="BP191" i="4"/>
  <c r="BQ191" i="4"/>
  <c r="BR191" i="4"/>
  <c r="BS191" i="4"/>
  <c r="BT191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AJ190" i="4"/>
  <c r="AK190" i="4"/>
  <c r="AL190" i="4"/>
  <c r="AM190" i="4"/>
  <c r="AN190" i="4"/>
  <c r="AO190" i="4"/>
  <c r="AP190" i="4"/>
  <c r="AQ190" i="4"/>
  <c r="AR190" i="4"/>
  <c r="AS190" i="4"/>
  <c r="AT190" i="4"/>
  <c r="AU190" i="4"/>
  <c r="AV190" i="4"/>
  <c r="AW190" i="4"/>
  <c r="AX190" i="4"/>
  <c r="AY190" i="4"/>
  <c r="AZ190" i="4"/>
  <c r="BA190" i="4"/>
  <c r="BB190" i="4"/>
  <c r="BC190" i="4"/>
  <c r="BD190" i="4"/>
  <c r="BE190" i="4"/>
  <c r="BF190" i="4"/>
  <c r="BG190" i="4"/>
  <c r="BH190" i="4"/>
  <c r="BI190" i="4"/>
  <c r="BJ190" i="4"/>
  <c r="BK190" i="4"/>
  <c r="BL190" i="4"/>
  <c r="BM190" i="4"/>
  <c r="BN190" i="4"/>
  <c r="BO190" i="4"/>
  <c r="BP190" i="4"/>
  <c r="BQ190" i="4"/>
  <c r="BR190" i="4"/>
  <c r="BS190" i="4"/>
  <c r="BT190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AJ189" i="4"/>
  <c r="AK189" i="4"/>
  <c r="AL189" i="4"/>
  <c r="AM189" i="4"/>
  <c r="AN189" i="4"/>
  <c r="AO189" i="4"/>
  <c r="AP189" i="4"/>
  <c r="AQ189" i="4"/>
  <c r="AR189" i="4"/>
  <c r="AS189" i="4"/>
  <c r="AT189" i="4"/>
  <c r="AU189" i="4"/>
  <c r="AV189" i="4"/>
  <c r="AW189" i="4"/>
  <c r="AX189" i="4"/>
  <c r="AY189" i="4"/>
  <c r="AZ189" i="4"/>
  <c r="BA189" i="4"/>
  <c r="BB189" i="4"/>
  <c r="BC189" i="4"/>
  <c r="BD189" i="4"/>
  <c r="BE189" i="4"/>
  <c r="BF189" i="4"/>
  <c r="BG189" i="4"/>
  <c r="BH189" i="4"/>
  <c r="BI189" i="4"/>
  <c r="BJ189" i="4"/>
  <c r="BK189" i="4"/>
  <c r="BL189" i="4"/>
  <c r="BM189" i="4"/>
  <c r="BN189" i="4"/>
  <c r="BO189" i="4"/>
  <c r="BP189" i="4"/>
  <c r="BQ189" i="4"/>
  <c r="BR189" i="4"/>
  <c r="BS189" i="4"/>
  <c r="BT189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AJ188" i="4"/>
  <c r="AK188" i="4"/>
  <c r="AL188" i="4"/>
  <c r="AM188" i="4"/>
  <c r="AN188" i="4"/>
  <c r="AO188" i="4"/>
  <c r="AP188" i="4"/>
  <c r="AQ188" i="4"/>
  <c r="AR188" i="4"/>
  <c r="AS188" i="4"/>
  <c r="AT188" i="4"/>
  <c r="AU188" i="4"/>
  <c r="AV188" i="4"/>
  <c r="AW188" i="4"/>
  <c r="AX188" i="4"/>
  <c r="AY188" i="4"/>
  <c r="AZ188" i="4"/>
  <c r="BA188" i="4"/>
  <c r="BB188" i="4"/>
  <c r="BC188" i="4"/>
  <c r="BD188" i="4"/>
  <c r="BE188" i="4"/>
  <c r="BF188" i="4"/>
  <c r="BG188" i="4"/>
  <c r="BH188" i="4"/>
  <c r="BI188" i="4"/>
  <c r="BJ188" i="4"/>
  <c r="BK188" i="4"/>
  <c r="BL188" i="4"/>
  <c r="BM188" i="4"/>
  <c r="BN188" i="4"/>
  <c r="BO188" i="4"/>
  <c r="BP188" i="4"/>
  <c r="BQ188" i="4"/>
  <c r="BR188" i="4"/>
  <c r="BS188" i="4"/>
  <c r="BT188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AJ187" i="4"/>
  <c r="AK187" i="4"/>
  <c r="AL187" i="4"/>
  <c r="AM187" i="4"/>
  <c r="AN187" i="4"/>
  <c r="AO187" i="4"/>
  <c r="AP187" i="4"/>
  <c r="AQ187" i="4"/>
  <c r="AR187" i="4"/>
  <c r="AS187" i="4"/>
  <c r="AT187" i="4"/>
  <c r="AU187" i="4"/>
  <c r="AV187" i="4"/>
  <c r="AW187" i="4"/>
  <c r="AX187" i="4"/>
  <c r="AY187" i="4"/>
  <c r="AZ187" i="4"/>
  <c r="BA187" i="4"/>
  <c r="BB187" i="4"/>
  <c r="BC187" i="4"/>
  <c r="BD187" i="4"/>
  <c r="BE187" i="4"/>
  <c r="BF187" i="4"/>
  <c r="BG187" i="4"/>
  <c r="BH187" i="4"/>
  <c r="BI187" i="4"/>
  <c r="BJ187" i="4"/>
  <c r="BK187" i="4"/>
  <c r="BL187" i="4"/>
  <c r="BM187" i="4"/>
  <c r="BN187" i="4"/>
  <c r="BO187" i="4"/>
  <c r="BP187" i="4"/>
  <c r="BQ187" i="4"/>
  <c r="BR187" i="4"/>
  <c r="BS187" i="4"/>
  <c r="BT187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AJ186" i="4"/>
  <c r="AK186" i="4"/>
  <c r="AL186" i="4"/>
  <c r="AM186" i="4"/>
  <c r="AN186" i="4"/>
  <c r="AO186" i="4"/>
  <c r="AP186" i="4"/>
  <c r="AQ186" i="4"/>
  <c r="AR186" i="4"/>
  <c r="AS186" i="4"/>
  <c r="AT186" i="4"/>
  <c r="AU186" i="4"/>
  <c r="AV186" i="4"/>
  <c r="AW186" i="4"/>
  <c r="AX186" i="4"/>
  <c r="AY186" i="4"/>
  <c r="AZ186" i="4"/>
  <c r="BA186" i="4"/>
  <c r="BB186" i="4"/>
  <c r="BC186" i="4"/>
  <c r="BD186" i="4"/>
  <c r="BE186" i="4"/>
  <c r="BF186" i="4"/>
  <c r="BG186" i="4"/>
  <c r="BH186" i="4"/>
  <c r="BI186" i="4"/>
  <c r="BJ186" i="4"/>
  <c r="BK186" i="4"/>
  <c r="BL186" i="4"/>
  <c r="BM186" i="4"/>
  <c r="BN186" i="4"/>
  <c r="BO186" i="4"/>
  <c r="BP186" i="4"/>
  <c r="BQ186" i="4"/>
  <c r="BR186" i="4"/>
  <c r="BS186" i="4"/>
  <c r="BT186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AJ185" i="4"/>
  <c r="AK185" i="4"/>
  <c r="AL185" i="4"/>
  <c r="AM185" i="4"/>
  <c r="AN185" i="4"/>
  <c r="AO185" i="4"/>
  <c r="AP185" i="4"/>
  <c r="AQ185" i="4"/>
  <c r="AR185" i="4"/>
  <c r="AS185" i="4"/>
  <c r="AT185" i="4"/>
  <c r="AU185" i="4"/>
  <c r="AV185" i="4"/>
  <c r="AW185" i="4"/>
  <c r="AX185" i="4"/>
  <c r="AY185" i="4"/>
  <c r="AZ185" i="4"/>
  <c r="BA185" i="4"/>
  <c r="BB185" i="4"/>
  <c r="BC185" i="4"/>
  <c r="BD185" i="4"/>
  <c r="BE185" i="4"/>
  <c r="BF185" i="4"/>
  <c r="BG185" i="4"/>
  <c r="BH185" i="4"/>
  <c r="BI185" i="4"/>
  <c r="BJ185" i="4"/>
  <c r="BK185" i="4"/>
  <c r="BL185" i="4"/>
  <c r="BM185" i="4"/>
  <c r="BN185" i="4"/>
  <c r="BO185" i="4"/>
  <c r="BP185" i="4"/>
  <c r="BQ185" i="4"/>
  <c r="BR185" i="4"/>
  <c r="BS185" i="4"/>
  <c r="BT185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AJ184" i="4"/>
  <c r="AK184" i="4"/>
  <c r="AL184" i="4"/>
  <c r="AM184" i="4"/>
  <c r="AN184" i="4"/>
  <c r="AO184" i="4"/>
  <c r="AP184" i="4"/>
  <c r="AQ184" i="4"/>
  <c r="AR184" i="4"/>
  <c r="AS184" i="4"/>
  <c r="AT184" i="4"/>
  <c r="AU184" i="4"/>
  <c r="AV184" i="4"/>
  <c r="AW184" i="4"/>
  <c r="AX184" i="4"/>
  <c r="AY184" i="4"/>
  <c r="AZ184" i="4"/>
  <c r="BA184" i="4"/>
  <c r="BB184" i="4"/>
  <c r="BC184" i="4"/>
  <c r="BD184" i="4"/>
  <c r="BE184" i="4"/>
  <c r="BF184" i="4"/>
  <c r="BG184" i="4"/>
  <c r="BH184" i="4"/>
  <c r="BI184" i="4"/>
  <c r="BJ184" i="4"/>
  <c r="BK184" i="4"/>
  <c r="BL184" i="4"/>
  <c r="BM184" i="4"/>
  <c r="BN184" i="4"/>
  <c r="BO184" i="4"/>
  <c r="BP184" i="4"/>
  <c r="BQ184" i="4"/>
  <c r="BR184" i="4"/>
  <c r="BS184" i="4"/>
  <c r="BT184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AJ183" i="4"/>
  <c r="AK183" i="4"/>
  <c r="AL183" i="4"/>
  <c r="AM183" i="4"/>
  <c r="AN183" i="4"/>
  <c r="AO183" i="4"/>
  <c r="AP183" i="4"/>
  <c r="AQ183" i="4"/>
  <c r="AR183" i="4"/>
  <c r="AS183" i="4"/>
  <c r="AT183" i="4"/>
  <c r="AU183" i="4"/>
  <c r="AV183" i="4"/>
  <c r="AW183" i="4"/>
  <c r="AX183" i="4"/>
  <c r="AY183" i="4"/>
  <c r="AZ183" i="4"/>
  <c r="BA183" i="4"/>
  <c r="BB183" i="4"/>
  <c r="BC183" i="4"/>
  <c r="BD183" i="4"/>
  <c r="BE183" i="4"/>
  <c r="BF183" i="4"/>
  <c r="BG183" i="4"/>
  <c r="BH183" i="4"/>
  <c r="BI183" i="4"/>
  <c r="BJ183" i="4"/>
  <c r="BK183" i="4"/>
  <c r="BL183" i="4"/>
  <c r="BM183" i="4"/>
  <c r="BN183" i="4"/>
  <c r="BO183" i="4"/>
  <c r="BP183" i="4"/>
  <c r="BQ183" i="4"/>
  <c r="BR183" i="4"/>
  <c r="BS183" i="4"/>
  <c r="BT183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AJ182" i="4"/>
  <c r="AK182" i="4"/>
  <c r="AL182" i="4"/>
  <c r="AM182" i="4"/>
  <c r="AN182" i="4"/>
  <c r="AO182" i="4"/>
  <c r="AP182" i="4"/>
  <c r="AQ182" i="4"/>
  <c r="AR182" i="4"/>
  <c r="AS182" i="4"/>
  <c r="AT182" i="4"/>
  <c r="AU182" i="4"/>
  <c r="AV182" i="4"/>
  <c r="AW182" i="4"/>
  <c r="AX182" i="4"/>
  <c r="AY182" i="4"/>
  <c r="AZ182" i="4"/>
  <c r="BA182" i="4"/>
  <c r="BB182" i="4"/>
  <c r="BC182" i="4"/>
  <c r="BD182" i="4"/>
  <c r="BE182" i="4"/>
  <c r="BF182" i="4"/>
  <c r="BG182" i="4"/>
  <c r="BH182" i="4"/>
  <c r="BI182" i="4"/>
  <c r="BJ182" i="4"/>
  <c r="BK182" i="4"/>
  <c r="BL182" i="4"/>
  <c r="BM182" i="4"/>
  <c r="BN182" i="4"/>
  <c r="BO182" i="4"/>
  <c r="BP182" i="4"/>
  <c r="BQ182" i="4"/>
  <c r="BR182" i="4"/>
  <c r="BS182" i="4"/>
  <c r="BT182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AJ181" i="4"/>
  <c r="AK181" i="4"/>
  <c r="AL181" i="4"/>
  <c r="AM181" i="4"/>
  <c r="AN181" i="4"/>
  <c r="AO181" i="4"/>
  <c r="AP181" i="4"/>
  <c r="AQ181" i="4"/>
  <c r="AR181" i="4"/>
  <c r="AS181" i="4"/>
  <c r="AT181" i="4"/>
  <c r="AU181" i="4"/>
  <c r="AV181" i="4"/>
  <c r="AW181" i="4"/>
  <c r="AX181" i="4"/>
  <c r="AY181" i="4"/>
  <c r="AZ181" i="4"/>
  <c r="BA181" i="4"/>
  <c r="BB181" i="4"/>
  <c r="BC181" i="4"/>
  <c r="BD181" i="4"/>
  <c r="BE181" i="4"/>
  <c r="BF181" i="4"/>
  <c r="BG181" i="4"/>
  <c r="BH181" i="4"/>
  <c r="BI181" i="4"/>
  <c r="BJ181" i="4"/>
  <c r="BK181" i="4"/>
  <c r="BL181" i="4"/>
  <c r="BM181" i="4"/>
  <c r="BN181" i="4"/>
  <c r="BO181" i="4"/>
  <c r="BP181" i="4"/>
  <c r="BQ181" i="4"/>
  <c r="BR181" i="4"/>
  <c r="BS181" i="4"/>
  <c r="BT181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AJ180" i="4"/>
  <c r="AK180" i="4"/>
  <c r="AL180" i="4"/>
  <c r="AM180" i="4"/>
  <c r="AN180" i="4"/>
  <c r="AO180" i="4"/>
  <c r="AP180" i="4"/>
  <c r="AQ180" i="4"/>
  <c r="AR180" i="4"/>
  <c r="AS180" i="4"/>
  <c r="AT180" i="4"/>
  <c r="AU180" i="4"/>
  <c r="AV180" i="4"/>
  <c r="AW180" i="4"/>
  <c r="AX180" i="4"/>
  <c r="AY180" i="4"/>
  <c r="AZ180" i="4"/>
  <c r="BA180" i="4"/>
  <c r="BB180" i="4"/>
  <c r="BC180" i="4"/>
  <c r="BD180" i="4"/>
  <c r="BE180" i="4"/>
  <c r="BF180" i="4"/>
  <c r="BG180" i="4"/>
  <c r="BH180" i="4"/>
  <c r="BI180" i="4"/>
  <c r="BJ180" i="4"/>
  <c r="BK180" i="4"/>
  <c r="BL180" i="4"/>
  <c r="BM180" i="4"/>
  <c r="BN180" i="4"/>
  <c r="BO180" i="4"/>
  <c r="BP180" i="4"/>
  <c r="BQ180" i="4"/>
  <c r="BR180" i="4"/>
  <c r="BS180" i="4"/>
  <c r="BT180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AJ179" i="4"/>
  <c r="AK179" i="4"/>
  <c r="AL179" i="4"/>
  <c r="AM179" i="4"/>
  <c r="AN179" i="4"/>
  <c r="AO179" i="4"/>
  <c r="AP179" i="4"/>
  <c r="AQ179" i="4"/>
  <c r="AR179" i="4"/>
  <c r="AS179" i="4"/>
  <c r="AT179" i="4"/>
  <c r="AU179" i="4"/>
  <c r="AV179" i="4"/>
  <c r="AW179" i="4"/>
  <c r="AX179" i="4"/>
  <c r="AY179" i="4"/>
  <c r="AZ179" i="4"/>
  <c r="BA179" i="4"/>
  <c r="BB179" i="4"/>
  <c r="BC179" i="4"/>
  <c r="BD179" i="4"/>
  <c r="BE179" i="4"/>
  <c r="BF179" i="4"/>
  <c r="BG179" i="4"/>
  <c r="BH179" i="4"/>
  <c r="BI179" i="4"/>
  <c r="BJ179" i="4"/>
  <c r="BK179" i="4"/>
  <c r="BL179" i="4"/>
  <c r="BM179" i="4"/>
  <c r="BN179" i="4"/>
  <c r="BO179" i="4"/>
  <c r="BP179" i="4"/>
  <c r="BQ179" i="4"/>
  <c r="BR179" i="4"/>
  <c r="BS179" i="4"/>
  <c r="BT179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AJ178" i="4"/>
  <c r="AK178" i="4"/>
  <c r="AL178" i="4"/>
  <c r="AM178" i="4"/>
  <c r="AN178" i="4"/>
  <c r="AO178" i="4"/>
  <c r="AP178" i="4"/>
  <c r="AQ178" i="4"/>
  <c r="AR178" i="4"/>
  <c r="AS178" i="4"/>
  <c r="AT178" i="4"/>
  <c r="AU178" i="4"/>
  <c r="AV178" i="4"/>
  <c r="AW178" i="4"/>
  <c r="AX178" i="4"/>
  <c r="AY178" i="4"/>
  <c r="AZ178" i="4"/>
  <c r="BA178" i="4"/>
  <c r="BB178" i="4"/>
  <c r="BC178" i="4"/>
  <c r="BD178" i="4"/>
  <c r="BE178" i="4"/>
  <c r="BF178" i="4"/>
  <c r="BG178" i="4"/>
  <c r="BH178" i="4"/>
  <c r="BI178" i="4"/>
  <c r="BJ178" i="4"/>
  <c r="BK178" i="4"/>
  <c r="BL178" i="4"/>
  <c r="BM178" i="4"/>
  <c r="BN178" i="4"/>
  <c r="BO178" i="4"/>
  <c r="BP178" i="4"/>
  <c r="BQ178" i="4"/>
  <c r="BR178" i="4"/>
  <c r="BS178" i="4"/>
  <c r="BT178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AJ177" i="4"/>
  <c r="AK177" i="4"/>
  <c r="AL177" i="4"/>
  <c r="AM177" i="4"/>
  <c r="AN177" i="4"/>
  <c r="AO177" i="4"/>
  <c r="AP177" i="4"/>
  <c r="AQ177" i="4"/>
  <c r="AR177" i="4"/>
  <c r="AS177" i="4"/>
  <c r="AT177" i="4"/>
  <c r="AU177" i="4"/>
  <c r="AV177" i="4"/>
  <c r="AW177" i="4"/>
  <c r="AX177" i="4"/>
  <c r="AY177" i="4"/>
  <c r="AZ177" i="4"/>
  <c r="BA177" i="4"/>
  <c r="BB177" i="4"/>
  <c r="BC177" i="4"/>
  <c r="BD177" i="4"/>
  <c r="BE177" i="4"/>
  <c r="BF177" i="4"/>
  <c r="BG177" i="4"/>
  <c r="BH177" i="4"/>
  <c r="BI177" i="4"/>
  <c r="BJ177" i="4"/>
  <c r="BK177" i="4"/>
  <c r="BL177" i="4"/>
  <c r="BM177" i="4"/>
  <c r="BN177" i="4"/>
  <c r="BO177" i="4"/>
  <c r="BP177" i="4"/>
  <c r="BQ177" i="4"/>
  <c r="BR177" i="4"/>
  <c r="BS177" i="4"/>
  <c r="BT177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AJ176" i="4"/>
  <c r="AK176" i="4"/>
  <c r="AL176" i="4"/>
  <c r="AM176" i="4"/>
  <c r="AN176" i="4"/>
  <c r="AO176" i="4"/>
  <c r="AP176" i="4"/>
  <c r="AQ176" i="4"/>
  <c r="AR176" i="4"/>
  <c r="AS176" i="4"/>
  <c r="AT176" i="4"/>
  <c r="AU176" i="4"/>
  <c r="AV176" i="4"/>
  <c r="AW176" i="4"/>
  <c r="AX176" i="4"/>
  <c r="AY176" i="4"/>
  <c r="AZ176" i="4"/>
  <c r="BA176" i="4"/>
  <c r="BB176" i="4"/>
  <c r="BC176" i="4"/>
  <c r="BD176" i="4"/>
  <c r="BE176" i="4"/>
  <c r="BF176" i="4"/>
  <c r="BG176" i="4"/>
  <c r="BH176" i="4"/>
  <c r="BI176" i="4"/>
  <c r="BJ176" i="4"/>
  <c r="BK176" i="4"/>
  <c r="BL176" i="4"/>
  <c r="BM176" i="4"/>
  <c r="BN176" i="4"/>
  <c r="BO176" i="4"/>
  <c r="BP176" i="4"/>
  <c r="BQ176" i="4"/>
  <c r="BR176" i="4"/>
  <c r="BS176" i="4"/>
  <c r="BT176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AJ175" i="4"/>
  <c r="AK175" i="4"/>
  <c r="AL175" i="4"/>
  <c r="AM175" i="4"/>
  <c r="AN175" i="4"/>
  <c r="AO175" i="4"/>
  <c r="AP175" i="4"/>
  <c r="AQ175" i="4"/>
  <c r="AR175" i="4"/>
  <c r="AS175" i="4"/>
  <c r="AT175" i="4"/>
  <c r="AU175" i="4"/>
  <c r="AV175" i="4"/>
  <c r="AW175" i="4"/>
  <c r="AX175" i="4"/>
  <c r="AY175" i="4"/>
  <c r="AZ175" i="4"/>
  <c r="BA175" i="4"/>
  <c r="BB175" i="4"/>
  <c r="BC175" i="4"/>
  <c r="BD175" i="4"/>
  <c r="BE175" i="4"/>
  <c r="BF175" i="4"/>
  <c r="BG175" i="4"/>
  <c r="BH175" i="4"/>
  <c r="BI175" i="4"/>
  <c r="BJ175" i="4"/>
  <c r="BK175" i="4"/>
  <c r="BL175" i="4"/>
  <c r="BM175" i="4"/>
  <c r="BN175" i="4"/>
  <c r="BO175" i="4"/>
  <c r="BP175" i="4"/>
  <c r="BQ175" i="4"/>
  <c r="BR175" i="4"/>
  <c r="BS175" i="4"/>
  <c r="BT175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AJ174" i="4"/>
  <c r="AK174" i="4"/>
  <c r="AL174" i="4"/>
  <c r="AM174" i="4"/>
  <c r="AN174" i="4"/>
  <c r="AO174" i="4"/>
  <c r="AP174" i="4"/>
  <c r="AQ174" i="4"/>
  <c r="AR174" i="4"/>
  <c r="AS174" i="4"/>
  <c r="AT174" i="4"/>
  <c r="AU174" i="4"/>
  <c r="AV174" i="4"/>
  <c r="AW174" i="4"/>
  <c r="AX174" i="4"/>
  <c r="AY174" i="4"/>
  <c r="AZ174" i="4"/>
  <c r="BA174" i="4"/>
  <c r="BB174" i="4"/>
  <c r="BC174" i="4"/>
  <c r="BD174" i="4"/>
  <c r="BE174" i="4"/>
  <c r="BF174" i="4"/>
  <c r="BG174" i="4"/>
  <c r="BH174" i="4"/>
  <c r="BI174" i="4"/>
  <c r="BJ174" i="4"/>
  <c r="BK174" i="4"/>
  <c r="BL174" i="4"/>
  <c r="BM174" i="4"/>
  <c r="BN174" i="4"/>
  <c r="BO174" i="4"/>
  <c r="BP174" i="4"/>
  <c r="BQ174" i="4"/>
  <c r="BR174" i="4"/>
  <c r="BS174" i="4"/>
  <c r="BT174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AJ173" i="4"/>
  <c r="AK173" i="4"/>
  <c r="AL173" i="4"/>
  <c r="AM173" i="4"/>
  <c r="AN173" i="4"/>
  <c r="AO173" i="4"/>
  <c r="AP173" i="4"/>
  <c r="AQ173" i="4"/>
  <c r="AR173" i="4"/>
  <c r="AS173" i="4"/>
  <c r="AT173" i="4"/>
  <c r="AU173" i="4"/>
  <c r="AV173" i="4"/>
  <c r="AW173" i="4"/>
  <c r="AX173" i="4"/>
  <c r="AY173" i="4"/>
  <c r="AZ173" i="4"/>
  <c r="BA173" i="4"/>
  <c r="BB173" i="4"/>
  <c r="BC173" i="4"/>
  <c r="BD173" i="4"/>
  <c r="BE173" i="4"/>
  <c r="BF173" i="4"/>
  <c r="BG173" i="4"/>
  <c r="BH173" i="4"/>
  <c r="BI173" i="4"/>
  <c r="BJ173" i="4"/>
  <c r="BK173" i="4"/>
  <c r="BL173" i="4"/>
  <c r="BM173" i="4"/>
  <c r="BN173" i="4"/>
  <c r="BO173" i="4"/>
  <c r="BP173" i="4"/>
  <c r="BQ173" i="4"/>
  <c r="BR173" i="4"/>
  <c r="BS173" i="4"/>
  <c r="BT173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AJ172" i="4"/>
  <c r="AK172" i="4"/>
  <c r="AL172" i="4"/>
  <c r="AM172" i="4"/>
  <c r="AN172" i="4"/>
  <c r="AO172" i="4"/>
  <c r="AP172" i="4"/>
  <c r="AQ172" i="4"/>
  <c r="AR172" i="4"/>
  <c r="AS172" i="4"/>
  <c r="AT172" i="4"/>
  <c r="AU172" i="4"/>
  <c r="AV172" i="4"/>
  <c r="AW172" i="4"/>
  <c r="AX172" i="4"/>
  <c r="AY172" i="4"/>
  <c r="AZ172" i="4"/>
  <c r="BA172" i="4"/>
  <c r="BB172" i="4"/>
  <c r="BC172" i="4"/>
  <c r="BD172" i="4"/>
  <c r="BE172" i="4"/>
  <c r="BF172" i="4"/>
  <c r="BG172" i="4"/>
  <c r="BH172" i="4"/>
  <c r="BI172" i="4"/>
  <c r="BJ172" i="4"/>
  <c r="BK172" i="4"/>
  <c r="BL172" i="4"/>
  <c r="BM172" i="4"/>
  <c r="BN172" i="4"/>
  <c r="BO172" i="4"/>
  <c r="BP172" i="4"/>
  <c r="BQ172" i="4"/>
  <c r="BR172" i="4"/>
  <c r="BS172" i="4"/>
  <c r="BT172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AJ171" i="4"/>
  <c r="AK171" i="4"/>
  <c r="AL171" i="4"/>
  <c r="AM171" i="4"/>
  <c r="AN171" i="4"/>
  <c r="AO171" i="4"/>
  <c r="AP171" i="4"/>
  <c r="AQ171" i="4"/>
  <c r="AR171" i="4"/>
  <c r="AS171" i="4"/>
  <c r="AT171" i="4"/>
  <c r="AU171" i="4"/>
  <c r="AV171" i="4"/>
  <c r="AW171" i="4"/>
  <c r="AX171" i="4"/>
  <c r="AY171" i="4"/>
  <c r="AZ171" i="4"/>
  <c r="BA171" i="4"/>
  <c r="BB171" i="4"/>
  <c r="BC171" i="4"/>
  <c r="BD171" i="4"/>
  <c r="BE171" i="4"/>
  <c r="BF171" i="4"/>
  <c r="BG171" i="4"/>
  <c r="BH171" i="4"/>
  <c r="BI171" i="4"/>
  <c r="BJ171" i="4"/>
  <c r="BK171" i="4"/>
  <c r="BL171" i="4"/>
  <c r="BM171" i="4"/>
  <c r="BN171" i="4"/>
  <c r="BO171" i="4"/>
  <c r="BP171" i="4"/>
  <c r="BQ171" i="4"/>
  <c r="BR171" i="4"/>
  <c r="BS171" i="4"/>
  <c r="BT171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AJ170" i="4"/>
  <c r="AK170" i="4"/>
  <c r="AL170" i="4"/>
  <c r="AM170" i="4"/>
  <c r="AN170" i="4"/>
  <c r="AO170" i="4"/>
  <c r="AP170" i="4"/>
  <c r="AQ170" i="4"/>
  <c r="AR170" i="4"/>
  <c r="AS170" i="4"/>
  <c r="AT170" i="4"/>
  <c r="AU170" i="4"/>
  <c r="AV170" i="4"/>
  <c r="AW170" i="4"/>
  <c r="AX170" i="4"/>
  <c r="AY170" i="4"/>
  <c r="AZ170" i="4"/>
  <c r="BA170" i="4"/>
  <c r="BB170" i="4"/>
  <c r="BC170" i="4"/>
  <c r="BD170" i="4"/>
  <c r="BE170" i="4"/>
  <c r="BF170" i="4"/>
  <c r="BG170" i="4"/>
  <c r="BH170" i="4"/>
  <c r="BI170" i="4"/>
  <c r="BJ170" i="4"/>
  <c r="BK170" i="4"/>
  <c r="BL170" i="4"/>
  <c r="BM170" i="4"/>
  <c r="BN170" i="4"/>
  <c r="BO170" i="4"/>
  <c r="BP170" i="4"/>
  <c r="BQ170" i="4"/>
  <c r="BR170" i="4"/>
  <c r="BS170" i="4"/>
  <c r="BT170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AJ169" i="4"/>
  <c r="AK169" i="4"/>
  <c r="AL169" i="4"/>
  <c r="AM169" i="4"/>
  <c r="AN169" i="4"/>
  <c r="AO169" i="4"/>
  <c r="AP169" i="4"/>
  <c r="AQ169" i="4"/>
  <c r="AR169" i="4"/>
  <c r="AS169" i="4"/>
  <c r="AT169" i="4"/>
  <c r="AU169" i="4"/>
  <c r="AV169" i="4"/>
  <c r="AW169" i="4"/>
  <c r="AX169" i="4"/>
  <c r="AY169" i="4"/>
  <c r="AZ169" i="4"/>
  <c r="BA169" i="4"/>
  <c r="BB169" i="4"/>
  <c r="BC169" i="4"/>
  <c r="BD169" i="4"/>
  <c r="BE169" i="4"/>
  <c r="BF169" i="4"/>
  <c r="BG169" i="4"/>
  <c r="BH169" i="4"/>
  <c r="BI169" i="4"/>
  <c r="BJ169" i="4"/>
  <c r="BK169" i="4"/>
  <c r="BL169" i="4"/>
  <c r="BM169" i="4"/>
  <c r="BN169" i="4"/>
  <c r="BO169" i="4"/>
  <c r="BP169" i="4"/>
  <c r="BQ169" i="4"/>
  <c r="BR169" i="4"/>
  <c r="BS169" i="4"/>
  <c r="BT169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AJ168" i="4"/>
  <c r="AK168" i="4"/>
  <c r="AL168" i="4"/>
  <c r="AM168" i="4"/>
  <c r="AN168" i="4"/>
  <c r="AO168" i="4"/>
  <c r="AP168" i="4"/>
  <c r="AQ168" i="4"/>
  <c r="AR168" i="4"/>
  <c r="AS168" i="4"/>
  <c r="AT168" i="4"/>
  <c r="AU168" i="4"/>
  <c r="AV168" i="4"/>
  <c r="AW168" i="4"/>
  <c r="AX168" i="4"/>
  <c r="AY168" i="4"/>
  <c r="AZ168" i="4"/>
  <c r="BA168" i="4"/>
  <c r="BB168" i="4"/>
  <c r="BC168" i="4"/>
  <c r="BD168" i="4"/>
  <c r="BE168" i="4"/>
  <c r="BF168" i="4"/>
  <c r="BG168" i="4"/>
  <c r="BH168" i="4"/>
  <c r="BI168" i="4"/>
  <c r="BJ168" i="4"/>
  <c r="BK168" i="4"/>
  <c r="BL168" i="4"/>
  <c r="BM168" i="4"/>
  <c r="BN168" i="4"/>
  <c r="BO168" i="4"/>
  <c r="BP168" i="4"/>
  <c r="BQ168" i="4"/>
  <c r="BR168" i="4"/>
  <c r="BS168" i="4"/>
  <c r="BT168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AJ167" i="4"/>
  <c r="AK167" i="4"/>
  <c r="AL167" i="4"/>
  <c r="AM167" i="4"/>
  <c r="AN167" i="4"/>
  <c r="AO167" i="4"/>
  <c r="AP167" i="4"/>
  <c r="AQ167" i="4"/>
  <c r="AR167" i="4"/>
  <c r="AS167" i="4"/>
  <c r="AT167" i="4"/>
  <c r="AU167" i="4"/>
  <c r="AV167" i="4"/>
  <c r="AW167" i="4"/>
  <c r="AX167" i="4"/>
  <c r="AY167" i="4"/>
  <c r="AZ167" i="4"/>
  <c r="BA167" i="4"/>
  <c r="BB167" i="4"/>
  <c r="BC167" i="4"/>
  <c r="BD167" i="4"/>
  <c r="BE167" i="4"/>
  <c r="BF167" i="4"/>
  <c r="BG167" i="4"/>
  <c r="BH167" i="4"/>
  <c r="BI167" i="4"/>
  <c r="BJ167" i="4"/>
  <c r="BK167" i="4"/>
  <c r="BL167" i="4"/>
  <c r="BM167" i="4"/>
  <c r="BN167" i="4"/>
  <c r="BO167" i="4"/>
  <c r="BP167" i="4"/>
  <c r="BQ167" i="4"/>
  <c r="BR167" i="4"/>
  <c r="BS167" i="4"/>
  <c r="BT167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AJ166" i="4"/>
  <c r="AK166" i="4"/>
  <c r="AL166" i="4"/>
  <c r="AM166" i="4"/>
  <c r="AN166" i="4"/>
  <c r="AO166" i="4"/>
  <c r="AP166" i="4"/>
  <c r="AQ166" i="4"/>
  <c r="AR166" i="4"/>
  <c r="AS166" i="4"/>
  <c r="AT166" i="4"/>
  <c r="AU166" i="4"/>
  <c r="AV166" i="4"/>
  <c r="AW166" i="4"/>
  <c r="AX166" i="4"/>
  <c r="AY166" i="4"/>
  <c r="AZ166" i="4"/>
  <c r="BA166" i="4"/>
  <c r="BB166" i="4"/>
  <c r="BC166" i="4"/>
  <c r="BD166" i="4"/>
  <c r="BE166" i="4"/>
  <c r="BF166" i="4"/>
  <c r="BG166" i="4"/>
  <c r="BH166" i="4"/>
  <c r="BI166" i="4"/>
  <c r="BJ166" i="4"/>
  <c r="BK166" i="4"/>
  <c r="BL166" i="4"/>
  <c r="BM166" i="4"/>
  <c r="BN166" i="4"/>
  <c r="BO166" i="4"/>
  <c r="BP166" i="4"/>
  <c r="BQ166" i="4"/>
  <c r="BR166" i="4"/>
  <c r="BS166" i="4"/>
  <c r="BT166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AJ165" i="4"/>
  <c r="AK165" i="4"/>
  <c r="AL165" i="4"/>
  <c r="AM165" i="4"/>
  <c r="AN165" i="4"/>
  <c r="AO165" i="4"/>
  <c r="AP165" i="4"/>
  <c r="AQ165" i="4"/>
  <c r="AR165" i="4"/>
  <c r="AS165" i="4"/>
  <c r="AT165" i="4"/>
  <c r="AU165" i="4"/>
  <c r="AV165" i="4"/>
  <c r="AW165" i="4"/>
  <c r="AX165" i="4"/>
  <c r="AY165" i="4"/>
  <c r="AZ165" i="4"/>
  <c r="BA165" i="4"/>
  <c r="BB165" i="4"/>
  <c r="BC165" i="4"/>
  <c r="BD165" i="4"/>
  <c r="BE165" i="4"/>
  <c r="BF165" i="4"/>
  <c r="BG165" i="4"/>
  <c r="BH165" i="4"/>
  <c r="BI165" i="4"/>
  <c r="BJ165" i="4"/>
  <c r="BK165" i="4"/>
  <c r="BL165" i="4"/>
  <c r="BM165" i="4"/>
  <c r="BN165" i="4"/>
  <c r="BO165" i="4"/>
  <c r="BP165" i="4"/>
  <c r="BQ165" i="4"/>
  <c r="BR165" i="4"/>
  <c r="BS165" i="4"/>
  <c r="BT165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AJ164" i="4"/>
  <c r="AK164" i="4"/>
  <c r="AL164" i="4"/>
  <c r="AM164" i="4"/>
  <c r="AN164" i="4"/>
  <c r="AO164" i="4"/>
  <c r="AP164" i="4"/>
  <c r="AQ164" i="4"/>
  <c r="AR164" i="4"/>
  <c r="AS164" i="4"/>
  <c r="AT164" i="4"/>
  <c r="AU164" i="4"/>
  <c r="AV164" i="4"/>
  <c r="AW164" i="4"/>
  <c r="AX164" i="4"/>
  <c r="AY164" i="4"/>
  <c r="AZ164" i="4"/>
  <c r="BA164" i="4"/>
  <c r="BB164" i="4"/>
  <c r="BC164" i="4"/>
  <c r="BD164" i="4"/>
  <c r="BE164" i="4"/>
  <c r="BF164" i="4"/>
  <c r="BG164" i="4"/>
  <c r="BH164" i="4"/>
  <c r="BI164" i="4"/>
  <c r="BJ164" i="4"/>
  <c r="BK164" i="4"/>
  <c r="BL164" i="4"/>
  <c r="BM164" i="4"/>
  <c r="BN164" i="4"/>
  <c r="BO164" i="4"/>
  <c r="BP164" i="4"/>
  <c r="BQ164" i="4"/>
  <c r="BR164" i="4"/>
  <c r="BS164" i="4"/>
  <c r="BT164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AJ163" i="4"/>
  <c r="AK163" i="4"/>
  <c r="AL163" i="4"/>
  <c r="AM163" i="4"/>
  <c r="AN163" i="4"/>
  <c r="AO163" i="4"/>
  <c r="AP163" i="4"/>
  <c r="AQ163" i="4"/>
  <c r="AR163" i="4"/>
  <c r="AS163" i="4"/>
  <c r="AT163" i="4"/>
  <c r="AU163" i="4"/>
  <c r="AV163" i="4"/>
  <c r="AW163" i="4"/>
  <c r="AX163" i="4"/>
  <c r="AY163" i="4"/>
  <c r="AZ163" i="4"/>
  <c r="BA163" i="4"/>
  <c r="BB163" i="4"/>
  <c r="BC163" i="4"/>
  <c r="BD163" i="4"/>
  <c r="BE163" i="4"/>
  <c r="BF163" i="4"/>
  <c r="BG163" i="4"/>
  <c r="BH163" i="4"/>
  <c r="BI163" i="4"/>
  <c r="BJ163" i="4"/>
  <c r="BK163" i="4"/>
  <c r="BL163" i="4"/>
  <c r="BM163" i="4"/>
  <c r="BN163" i="4"/>
  <c r="BO163" i="4"/>
  <c r="BP163" i="4"/>
  <c r="BQ163" i="4"/>
  <c r="BR163" i="4"/>
  <c r="BS163" i="4"/>
  <c r="BT163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AJ162" i="4"/>
  <c r="AK162" i="4"/>
  <c r="AL162" i="4"/>
  <c r="AM162" i="4"/>
  <c r="AN162" i="4"/>
  <c r="AO162" i="4"/>
  <c r="AP162" i="4"/>
  <c r="AQ162" i="4"/>
  <c r="AR162" i="4"/>
  <c r="AS162" i="4"/>
  <c r="AT162" i="4"/>
  <c r="AU162" i="4"/>
  <c r="AV162" i="4"/>
  <c r="AW162" i="4"/>
  <c r="AX162" i="4"/>
  <c r="AY162" i="4"/>
  <c r="AZ162" i="4"/>
  <c r="BA162" i="4"/>
  <c r="BB162" i="4"/>
  <c r="BC162" i="4"/>
  <c r="BD162" i="4"/>
  <c r="BE162" i="4"/>
  <c r="BF162" i="4"/>
  <c r="BG162" i="4"/>
  <c r="BH162" i="4"/>
  <c r="BI162" i="4"/>
  <c r="BJ162" i="4"/>
  <c r="BK162" i="4"/>
  <c r="BL162" i="4"/>
  <c r="BM162" i="4"/>
  <c r="BN162" i="4"/>
  <c r="BO162" i="4"/>
  <c r="BP162" i="4"/>
  <c r="BQ162" i="4"/>
  <c r="BR162" i="4"/>
  <c r="BS162" i="4"/>
  <c r="BT162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AJ161" i="4"/>
  <c r="AK161" i="4"/>
  <c r="AL161" i="4"/>
  <c r="AM161" i="4"/>
  <c r="AN161" i="4"/>
  <c r="AO161" i="4"/>
  <c r="AP161" i="4"/>
  <c r="AQ161" i="4"/>
  <c r="AR161" i="4"/>
  <c r="AS161" i="4"/>
  <c r="AT161" i="4"/>
  <c r="AU161" i="4"/>
  <c r="AV161" i="4"/>
  <c r="AW161" i="4"/>
  <c r="AX161" i="4"/>
  <c r="AY161" i="4"/>
  <c r="AZ161" i="4"/>
  <c r="BA161" i="4"/>
  <c r="BB161" i="4"/>
  <c r="BC161" i="4"/>
  <c r="BD161" i="4"/>
  <c r="BE161" i="4"/>
  <c r="BF161" i="4"/>
  <c r="BG161" i="4"/>
  <c r="BH161" i="4"/>
  <c r="BI161" i="4"/>
  <c r="BJ161" i="4"/>
  <c r="BK161" i="4"/>
  <c r="BL161" i="4"/>
  <c r="BM161" i="4"/>
  <c r="BN161" i="4"/>
  <c r="BO161" i="4"/>
  <c r="BP161" i="4"/>
  <c r="BQ161" i="4"/>
  <c r="BR161" i="4"/>
  <c r="BS161" i="4"/>
  <c r="BT161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AJ160" i="4"/>
  <c r="AK160" i="4"/>
  <c r="AL160" i="4"/>
  <c r="AM160" i="4"/>
  <c r="AN160" i="4"/>
  <c r="AO160" i="4"/>
  <c r="AP160" i="4"/>
  <c r="AQ160" i="4"/>
  <c r="AR160" i="4"/>
  <c r="AS160" i="4"/>
  <c r="AT160" i="4"/>
  <c r="AU160" i="4"/>
  <c r="AV160" i="4"/>
  <c r="AW160" i="4"/>
  <c r="AX160" i="4"/>
  <c r="AY160" i="4"/>
  <c r="AZ160" i="4"/>
  <c r="BA160" i="4"/>
  <c r="BB160" i="4"/>
  <c r="BC160" i="4"/>
  <c r="BD160" i="4"/>
  <c r="BE160" i="4"/>
  <c r="BF160" i="4"/>
  <c r="BG160" i="4"/>
  <c r="BH160" i="4"/>
  <c r="BI160" i="4"/>
  <c r="BJ160" i="4"/>
  <c r="BK160" i="4"/>
  <c r="BL160" i="4"/>
  <c r="BM160" i="4"/>
  <c r="BN160" i="4"/>
  <c r="BO160" i="4"/>
  <c r="BP160" i="4"/>
  <c r="BQ160" i="4"/>
  <c r="BR160" i="4"/>
  <c r="BS160" i="4"/>
  <c r="BT160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AJ159" i="4"/>
  <c r="AK159" i="4"/>
  <c r="AL159" i="4"/>
  <c r="AM159" i="4"/>
  <c r="AN159" i="4"/>
  <c r="AO159" i="4"/>
  <c r="AP159" i="4"/>
  <c r="AQ159" i="4"/>
  <c r="AR159" i="4"/>
  <c r="AS159" i="4"/>
  <c r="AT159" i="4"/>
  <c r="AU159" i="4"/>
  <c r="AV159" i="4"/>
  <c r="AW159" i="4"/>
  <c r="AX159" i="4"/>
  <c r="AY159" i="4"/>
  <c r="AZ159" i="4"/>
  <c r="BA159" i="4"/>
  <c r="BB159" i="4"/>
  <c r="BC159" i="4"/>
  <c r="BD159" i="4"/>
  <c r="BE159" i="4"/>
  <c r="BF159" i="4"/>
  <c r="BG159" i="4"/>
  <c r="BH159" i="4"/>
  <c r="BI159" i="4"/>
  <c r="BJ159" i="4"/>
  <c r="BK159" i="4"/>
  <c r="BL159" i="4"/>
  <c r="BM159" i="4"/>
  <c r="BN159" i="4"/>
  <c r="BO159" i="4"/>
  <c r="BP159" i="4"/>
  <c r="BQ159" i="4"/>
  <c r="BR159" i="4"/>
  <c r="BS159" i="4"/>
  <c r="BT159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L158" i="4"/>
  <c r="AM158" i="4"/>
  <c r="AN158" i="4"/>
  <c r="AO158" i="4"/>
  <c r="AP158" i="4"/>
  <c r="AQ158" i="4"/>
  <c r="AR158" i="4"/>
  <c r="AS158" i="4"/>
  <c r="AT158" i="4"/>
  <c r="AU158" i="4"/>
  <c r="AV158" i="4"/>
  <c r="AW158" i="4"/>
  <c r="AX158" i="4"/>
  <c r="AY158" i="4"/>
  <c r="AZ158" i="4"/>
  <c r="BA158" i="4"/>
  <c r="BB158" i="4"/>
  <c r="BC158" i="4"/>
  <c r="BD158" i="4"/>
  <c r="BE158" i="4"/>
  <c r="BF158" i="4"/>
  <c r="BG158" i="4"/>
  <c r="BH158" i="4"/>
  <c r="BI158" i="4"/>
  <c r="BJ158" i="4"/>
  <c r="BK158" i="4"/>
  <c r="BL158" i="4"/>
  <c r="BM158" i="4"/>
  <c r="BN158" i="4"/>
  <c r="BO158" i="4"/>
  <c r="BP158" i="4"/>
  <c r="BQ158" i="4"/>
  <c r="BR158" i="4"/>
  <c r="BS158" i="4"/>
  <c r="BT158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AS157" i="4"/>
  <c r="AT157" i="4"/>
  <c r="AU157" i="4"/>
  <c r="AV157" i="4"/>
  <c r="AW157" i="4"/>
  <c r="AX157" i="4"/>
  <c r="AY157" i="4"/>
  <c r="AZ157" i="4"/>
  <c r="BA157" i="4"/>
  <c r="BB157" i="4"/>
  <c r="BC157" i="4"/>
  <c r="BD157" i="4"/>
  <c r="BE157" i="4"/>
  <c r="BF157" i="4"/>
  <c r="BG157" i="4"/>
  <c r="BH157" i="4"/>
  <c r="BI157" i="4"/>
  <c r="BJ157" i="4"/>
  <c r="BK157" i="4"/>
  <c r="BL157" i="4"/>
  <c r="BM157" i="4"/>
  <c r="BN157" i="4"/>
  <c r="BO157" i="4"/>
  <c r="BP157" i="4"/>
  <c r="BQ157" i="4"/>
  <c r="BR157" i="4"/>
  <c r="BS157" i="4"/>
  <c r="BT157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AS156" i="4"/>
  <c r="AT156" i="4"/>
  <c r="AU156" i="4"/>
  <c r="AV156" i="4"/>
  <c r="AW156" i="4"/>
  <c r="AX156" i="4"/>
  <c r="AY156" i="4"/>
  <c r="AZ156" i="4"/>
  <c r="BA156" i="4"/>
  <c r="BB156" i="4"/>
  <c r="BC156" i="4"/>
  <c r="BD156" i="4"/>
  <c r="BE156" i="4"/>
  <c r="BF156" i="4"/>
  <c r="BG156" i="4"/>
  <c r="BH156" i="4"/>
  <c r="BI156" i="4"/>
  <c r="BJ156" i="4"/>
  <c r="BK156" i="4"/>
  <c r="BL156" i="4"/>
  <c r="BM156" i="4"/>
  <c r="BN156" i="4"/>
  <c r="BO156" i="4"/>
  <c r="BP156" i="4"/>
  <c r="BQ156" i="4"/>
  <c r="BR156" i="4"/>
  <c r="BS156" i="4"/>
  <c r="BT156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AS155" i="4"/>
  <c r="AT155" i="4"/>
  <c r="AU155" i="4"/>
  <c r="AV155" i="4"/>
  <c r="AW155" i="4"/>
  <c r="AX155" i="4"/>
  <c r="AY155" i="4"/>
  <c r="AZ155" i="4"/>
  <c r="BA155" i="4"/>
  <c r="BB155" i="4"/>
  <c r="BC155" i="4"/>
  <c r="BD155" i="4"/>
  <c r="BE155" i="4"/>
  <c r="BF155" i="4"/>
  <c r="BG155" i="4"/>
  <c r="BH155" i="4"/>
  <c r="BI155" i="4"/>
  <c r="BJ155" i="4"/>
  <c r="BK155" i="4"/>
  <c r="BL155" i="4"/>
  <c r="BM155" i="4"/>
  <c r="BN155" i="4"/>
  <c r="BO155" i="4"/>
  <c r="BP155" i="4"/>
  <c r="BQ155" i="4"/>
  <c r="BR155" i="4"/>
  <c r="BS155" i="4"/>
  <c r="BT155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W154" i="4"/>
  <c r="AX154" i="4"/>
  <c r="AY154" i="4"/>
  <c r="AZ154" i="4"/>
  <c r="BA154" i="4"/>
  <c r="BB154" i="4"/>
  <c r="BC154" i="4"/>
  <c r="BD154" i="4"/>
  <c r="BE154" i="4"/>
  <c r="BF154" i="4"/>
  <c r="BG154" i="4"/>
  <c r="BH154" i="4"/>
  <c r="BI154" i="4"/>
  <c r="BJ154" i="4"/>
  <c r="BK154" i="4"/>
  <c r="BL154" i="4"/>
  <c r="BM154" i="4"/>
  <c r="BN154" i="4"/>
  <c r="BO154" i="4"/>
  <c r="BP154" i="4"/>
  <c r="BQ154" i="4"/>
  <c r="BR154" i="4"/>
  <c r="BS154" i="4"/>
  <c r="BT154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AS153" i="4"/>
  <c r="AT153" i="4"/>
  <c r="AU153" i="4"/>
  <c r="AV153" i="4"/>
  <c r="AW153" i="4"/>
  <c r="AX153" i="4"/>
  <c r="AY153" i="4"/>
  <c r="AZ153" i="4"/>
  <c r="BA153" i="4"/>
  <c r="BB153" i="4"/>
  <c r="BC153" i="4"/>
  <c r="BD153" i="4"/>
  <c r="BE153" i="4"/>
  <c r="BF153" i="4"/>
  <c r="BG153" i="4"/>
  <c r="BH153" i="4"/>
  <c r="BI153" i="4"/>
  <c r="BJ153" i="4"/>
  <c r="BK153" i="4"/>
  <c r="BL153" i="4"/>
  <c r="BM153" i="4"/>
  <c r="BN153" i="4"/>
  <c r="BO153" i="4"/>
  <c r="BP153" i="4"/>
  <c r="BQ153" i="4"/>
  <c r="BR153" i="4"/>
  <c r="BS153" i="4"/>
  <c r="BT153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L152" i="4"/>
  <c r="AM152" i="4"/>
  <c r="AN152" i="4"/>
  <c r="AO152" i="4"/>
  <c r="AP152" i="4"/>
  <c r="AQ152" i="4"/>
  <c r="AR152" i="4"/>
  <c r="AS152" i="4"/>
  <c r="AT152" i="4"/>
  <c r="AU152" i="4"/>
  <c r="AV152" i="4"/>
  <c r="AW152" i="4"/>
  <c r="AX152" i="4"/>
  <c r="AY152" i="4"/>
  <c r="AZ152" i="4"/>
  <c r="BA152" i="4"/>
  <c r="BB152" i="4"/>
  <c r="BC152" i="4"/>
  <c r="BD152" i="4"/>
  <c r="BE152" i="4"/>
  <c r="BF152" i="4"/>
  <c r="BG152" i="4"/>
  <c r="BH152" i="4"/>
  <c r="BI152" i="4"/>
  <c r="BJ152" i="4"/>
  <c r="BK152" i="4"/>
  <c r="BL152" i="4"/>
  <c r="BM152" i="4"/>
  <c r="BN152" i="4"/>
  <c r="BO152" i="4"/>
  <c r="BP152" i="4"/>
  <c r="BQ152" i="4"/>
  <c r="BR152" i="4"/>
  <c r="BS152" i="4"/>
  <c r="BT152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L151" i="4"/>
  <c r="AM151" i="4"/>
  <c r="AN151" i="4"/>
  <c r="AO151" i="4"/>
  <c r="AP151" i="4"/>
  <c r="AQ151" i="4"/>
  <c r="AR151" i="4"/>
  <c r="AS151" i="4"/>
  <c r="AT151" i="4"/>
  <c r="AU151" i="4"/>
  <c r="AV151" i="4"/>
  <c r="AW151" i="4"/>
  <c r="AX151" i="4"/>
  <c r="AY151" i="4"/>
  <c r="AZ151" i="4"/>
  <c r="BA151" i="4"/>
  <c r="BB151" i="4"/>
  <c r="BC151" i="4"/>
  <c r="BD151" i="4"/>
  <c r="BE151" i="4"/>
  <c r="BF151" i="4"/>
  <c r="BG151" i="4"/>
  <c r="BH151" i="4"/>
  <c r="BI151" i="4"/>
  <c r="BJ151" i="4"/>
  <c r="BK151" i="4"/>
  <c r="BL151" i="4"/>
  <c r="BM151" i="4"/>
  <c r="BN151" i="4"/>
  <c r="BO151" i="4"/>
  <c r="BP151" i="4"/>
  <c r="BQ151" i="4"/>
  <c r="BR151" i="4"/>
  <c r="BS151" i="4"/>
  <c r="BT151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L150" i="4"/>
  <c r="AM150" i="4"/>
  <c r="AN150" i="4"/>
  <c r="AO150" i="4"/>
  <c r="AP150" i="4"/>
  <c r="AQ150" i="4"/>
  <c r="AR150" i="4"/>
  <c r="AS150" i="4"/>
  <c r="AT150" i="4"/>
  <c r="AU150" i="4"/>
  <c r="AV150" i="4"/>
  <c r="AW150" i="4"/>
  <c r="AX150" i="4"/>
  <c r="AY150" i="4"/>
  <c r="AZ150" i="4"/>
  <c r="BA150" i="4"/>
  <c r="BB150" i="4"/>
  <c r="BC150" i="4"/>
  <c r="BD150" i="4"/>
  <c r="BE150" i="4"/>
  <c r="BF150" i="4"/>
  <c r="BG150" i="4"/>
  <c r="BH150" i="4"/>
  <c r="BI150" i="4"/>
  <c r="BJ150" i="4"/>
  <c r="BK150" i="4"/>
  <c r="BL150" i="4"/>
  <c r="BM150" i="4"/>
  <c r="BN150" i="4"/>
  <c r="BO150" i="4"/>
  <c r="BP150" i="4"/>
  <c r="BQ150" i="4"/>
  <c r="BR150" i="4"/>
  <c r="BS150" i="4"/>
  <c r="BT150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J149" i="4"/>
  <c r="AK149" i="4"/>
  <c r="AL149" i="4"/>
  <c r="AM149" i="4"/>
  <c r="AN149" i="4"/>
  <c r="AO149" i="4"/>
  <c r="AP149" i="4"/>
  <c r="AQ149" i="4"/>
  <c r="AR149" i="4"/>
  <c r="AS149" i="4"/>
  <c r="AT149" i="4"/>
  <c r="AU149" i="4"/>
  <c r="AV149" i="4"/>
  <c r="AW149" i="4"/>
  <c r="AX149" i="4"/>
  <c r="AY149" i="4"/>
  <c r="AZ149" i="4"/>
  <c r="BA149" i="4"/>
  <c r="BB149" i="4"/>
  <c r="BC149" i="4"/>
  <c r="BD149" i="4"/>
  <c r="BE149" i="4"/>
  <c r="BF149" i="4"/>
  <c r="BG149" i="4"/>
  <c r="BH149" i="4"/>
  <c r="BI149" i="4"/>
  <c r="BJ149" i="4"/>
  <c r="BK149" i="4"/>
  <c r="BL149" i="4"/>
  <c r="BM149" i="4"/>
  <c r="BN149" i="4"/>
  <c r="BO149" i="4"/>
  <c r="BP149" i="4"/>
  <c r="BQ149" i="4"/>
  <c r="BR149" i="4"/>
  <c r="BS149" i="4"/>
  <c r="BT149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AJ148" i="4"/>
  <c r="AK148" i="4"/>
  <c r="AL148" i="4"/>
  <c r="AM148" i="4"/>
  <c r="AN148" i="4"/>
  <c r="AO148" i="4"/>
  <c r="AP148" i="4"/>
  <c r="AQ148" i="4"/>
  <c r="AR148" i="4"/>
  <c r="AS148" i="4"/>
  <c r="AT148" i="4"/>
  <c r="AU148" i="4"/>
  <c r="AV148" i="4"/>
  <c r="AW148" i="4"/>
  <c r="AX148" i="4"/>
  <c r="AY148" i="4"/>
  <c r="AZ148" i="4"/>
  <c r="BA148" i="4"/>
  <c r="BB148" i="4"/>
  <c r="BC148" i="4"/>
  <c r="BD148" i="4"/>
  <c r="BE148" i="4"/>
  <c r="BF148" i="4"/>
  <c r="BG148" i="4"/>
  <c r="BH148" i="4"/>
  <c r="BI148" i="4"/>
  <c r="BJ148" i="4"/>
  <c r="BK148" i="4"/>
  <c r="BL148" i="4"/>
  <c r="BM148" i="4"/>
  <c r="BN148" i="4"/>
  <c r="BO148" i="4"/>
  <c r="BP148" i="4"/>
  <c r="BQ148" i="4"/>
  <c r="BR148" i="4"/>
  <c r="BS148" i="4"/>
  <c r="BT148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L147" i="4"/>
  <c r="AM147" i="4"/>
  <c r="AN147" i="4"/>
  <c r="AO147" i="4"/>
  <c r="AP147" i="4"/>
  <c r="AQ147" i="4"/>
  <c r="AR147" i="4"/>
  <c r="AS147" i="4"/>
  <c r="AT147" i="4"/>
  <c r="AU147" i="4"/>
  <c r="AV147" i="4"/>
  <c r="AW147" i="4"/>
  <c r="AX147" i="4"/>
  <c r="AY147" i="4"/>
  <c r="AZ147" i="4"/>
  <c r="BA147" i="4"/>
  <c r="BB147" i="4"/>
  <c r="BC147" i="4"/>
  <c r="BD147" i="4"/>
  <c r="BE147" i="4"/>
  <c r="BF147" i="4"/>
  <c r="BG147" i="4"/>
  <c r="BH147" i="4"/>
  <c r="BI147" i="4"/>
  <c r="BJ147" i="4"/>
  <c r="BK147" i="4"/>
  <c r="BL147" i="4"/>
  <c r="BM147" i="4"/>
  <c r="BN147" i="4"/>
  <c r="BO147" i="4"/>
  <c r="BP147" i="4"/>
  <c r="BQ147" i="4"/>
  <c r="BR147" i="4"/>
  <c r="BS147" i="4"/>
  <c r="BT147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L146" i="4"/>
  <c r="AM146" i="4"/>
  <c r="AN146" i="4"/>
  <c r="AO146" i="4"/>
  <c r="AP146" i="4"/>
  <c r="AQ146" i="4"/>
  <c r="AR146" i="4"/>
  <c r="AS146" i="4"/>
  <c r="AT146" i="4"/>
  <c r="AU146" i="4"/>
  <c r="AV146" i="4"/>
  <c r="AW146" i="4"/>
  <c r="AX146" i="4"/>
  <c r="AY146" i="4"/>
  <c r="AZ146" i="4"/>
  <c r="BA146" i="4"/>
  <c r="BB146" i="4"/>
  <c r="BC146" i="4"/>
  <c r="BD146" i="4"/>
  <c r="BE146" i="4"/>
  <c r="BF146" i="4"/>
  <c r="BG146" i="4"/>
  <c r="BH146" i="4"/>
  <c r="BI146" i="4"/>
  <c r="BJ146" i="4"/>
  <c r="BK146" i="4"/>
  <c r="BL146" i="4"/>
  <c r="BM146" i="4"/>
  <c r="BN146" i="4"/>
  <c r="BO146" i="4"/>
  <c r="BP146" i="4"/>
  <c r="BQ146" i="4"/>
  <c r="BR146" i="4"/>
  <c r="BS146" i="4"/>
  <c r="BT146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L145" i="4"/>
  <c r="AM145" i="4"/>
  <c r="AN145" i="4"/>
  <c r="AO145" i="4"/>
  <c r="AP145" i="4"/>
  <c r="AQ145" i="4"/>
  <c r="AR145" i="4"/>
  <c r="AS145" i="4"/>
  <c r="AT145" i="4"/>
  <c r="AU145" i="4"/>
  <c r="AV145" i="4"/>
  <c r="AW145" i="4"/>
  <c r="AX145" i="4"/>
  <c r="AY145" i="4"/>
  <c r="AZ145" i="4"/>
  <c r="BA145" i="4"/>
  <c r="BB145" i="4"/>
  <c r="BC145" i="4"/>
  <c r="BD145" i="4"/>
  <c r="BE145" i="4"/>
  <c r="BF145" i="4"/>
  <c r="BG145" i="4"/>
  <c r="BH145" i="4"/>
  <c r="BI145" i="4"/>
  <c r="BJ145" i="4"/>
  <c r="BK145" i="4"/>
  <c r="BL145" i="4"/>
  <c r="BM145" i="4"/>
  <c r="BN145" i="4"/>
  <c r="BO145" i="4"/>
  <c r="BP145" i="4"/>
  <c r="BQ145" i="4"/>
  <c r="BR145" i="4"/>
  <c r="BS145" i="4"/>
  <c r="BT145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L144" i="4"/>
  <c r="AM144" i="4"/>
  <c r="AN144" i="4"/>
  <c r="AO144" i="4"/>
  <c r="AP144" i="4"/>
  <c r="AQ144" i="4"/>
  <c r="AR144" i="4"/>
  <c r="AS144" i="4"/>
  <c r="AT144" i="4"/>
  <c r="AU144" i="4"/>
  <c r="AV144" i="4"/>
  <c r="AW144" i="4"/>
  <c r="AX144" i="4"/>
  <c r="AY144" i="4"/>
  <c r="AZ144" i="4"/>
  <c r="BA144" i="4"/>
  <c r="BB144" i="4"/>
  <c r="BC144" i="4"/>
  <c r="BD144" i="4"/>
  <c r="BE144" i="4"/>
  <c r="BF144" i="4"/>
  <c r="BG144" i="4"/>
  <c r="BH144" i="4"/>
  <c r="BI144" i="4"/>
  <c r="BJ144" i="4"/>
  <c r="BK144" i="4"/>
  <c r="BL144" i="4"/>
  <c r="BM144" i="4"/>
  <c r="BN144" i="4"/>
  <c r="BO144" i="4"/>
  <c r="BP144" i="4"/>
  <c r="BQ144" i="4"/>
  <c r="BR144" i="4"/>
  <c r="BS144" i="4"/>
  <c r="BT144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L143" i="4"/>
  <c r="AM143" i="4"/>
  <c r="AN143" i="4"/>
  <c r="AO143" i="4"/>
  <c r="AP143" i="4"/>
  <c r="AQ143" i="4"/>
  <c r="AR143" i="4"/>
  <c r="AS143" i="4"/>
  <c r="AT143" i="4"/>
  <c r="AU143" i="4"/>
  <c r="AV143" i="4"/>
  <c r="AW143" i="4"/>
  <c r="AX143" i="4"/>
  <c r="AY143" i="4"/>
  <c r="AZ143" i="4"/>
  <c r="BA143" i="4"/>
  <c r="BB143" i="4"/>
  <c r="BC143" i="4"/>
  <c r="BD143" i="4"/>
  <c r="BE143" i="4"/>
  <c r="BF143" i="4"/>
  <c r="BG143" i="4"/>
  <c r="BH143" i="4"/>
  <c r="BI143" i="4"/>
  <c r="BJ143" i="4"/>
  <c r="BK143" i="4"/>
  <c r="BL143" i="4"/>
  <c r="BM143" i="4"/>
  <c r="BN143" i="4"/>
  <c r="BO143" i="4"/>
  <c r="BP143" i="4"/>
  <c r="BQ143" i="4"/>
  <c r="BR143" i="4"/>
  <c r="BS143" i="4"/>
  <c r="BT143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AJ142" i="4"/>
  <c r="AK142" i="4"/>
  <c r="AL142" i="4"/>
  <c r="AM142" i="4"/>
  <c r="AN142" i="4"/>
  <c r="AO142" i="4"/>
  <c r="AP142" i="4"/>
  <c r="AQ142" i="4"/>
  <c r="AR142" i="4"/>
  <c r="AS142" i="4"/>
  <c r="AT142" i="4"/>
  <c r="AU142" i="4"/>
  <c r="AV142" i="4"/>
  <c r="AW142" i="4"/>
  <c r="AX142" i="4"/>
  <c r="AY142" i="4"/>
  <c r="AZ142" i="4"/>
  <c r="BA142" i="4"/>
  <c r="BB142" i="4"/>
  <c r="BC142" i="4"/>
  <c r="BD142" i="4"/>
  <c r="BE142" i="4"/>
  <c r="BF142" i="4"/>
  <c r="BG142" i="4"/>
  <c r="BH142" i="4"/>
  <c r="BI142" i="4"/>
  <c r="BJ142" i="4"/>
  <c r="BK142" i="4"/>
  <c r="BL142" i="4"/>
  <c r="BM142" i="4"/>
  <c r="BN142" i="4"/>
  <c r="BO142" i="4"/>
  <c r="BP142" i="4"/>
  <c r="BQ142" i="4"/>
  <c r="BR142" i="4"/>
  <c r="BS142" i="4"/>
  <c r="BT142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AI141" i="4"/>
  <c r="AJ141" i="4"/>
  <c r="AK141" i="4"/>
  <c r="AL141" i="4"/>
  <c r="AM141" i="4"/>
  <c r="AN141" i="4"/>
  <c r="AO141" i="4"/>
  <c r="AP141" i="4"/>
  <c r="AQ141" i="4"/>
  <c r="AR141" i="4"/>
  <c r="AS141" i="4"/>
  <c r="AT141" i="4"/>
  <c r="AU141" i="4"/>
  <c r="AV141" i="4"/>
  <c r="AW141" i="4"/>
  <c r="AX141" i="4"/>
  <c r="AY141" i="4"/>
  <c r="AZ141" i="4"/>
  <c r="BA141" i="4"/>
  <c r="BB141" i="4"/>
  <c r="BC141" i="4"/>
  <c r="BD141" i="4"/>
  <c r="BE141" i="4"/>
  <c r="BF141" i="4"/>
  <c r="BG141" i="4"/>
  <c r="BH141" i="4"/>
  <c r="BI141" i="4"/>
  <c r="BJ141" i="4"/>
  <c r="BK141" i="4"/>
  <c r="BL141" i="4"/>
  <c r="BM141" i="4"/>
  <c r="BN141" i="4"/>
  <c r="BO141" i="4"/>
  <c r="BP141" i="4"/>
  <c r="BQ141" i="4"/>
  <c r="BR141" i="4"/>
  <c r="BS141" i="4"/>
  <c r="BT141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AJ140" i="4"/>
  <c r="AK140" i="4"/>
  <c r="AL140" i="4"/>
  <c r="AM140" i="4"/>
  <c r="AN140" i="4"/>
  <c r="AO140" i="4"/>
  <c r="AP140" i="4"/>
  <c r="AQ140" i="4"/>
  <c r="AR140" i="4"/>
  <c r="AS140" i="4"/>
  <c r="AT140" i="4"/>
  <c r="AU140" i="4"/>
  <c r="AV140" i="4"/>
  <c r="AW140" i="4"/>
  <c r="AX140" i="4"/>
  <c r="AY140" i="4"/>
  <c r="AZ140" i="4"/>
  <c r="BA140" i="4"/>
  <c r="BB140" i="4"/>
  <c r="BC140" i="4"/>
  <c r="BD140" i="4"/>
  <c r="BE140" i="4"/>
  <c r="BF140" i="4"/>
  <c r="BG140" i="4"/>
  <c r="BH140" i="4"/>
  <c r="BI140" i="4"/>
  <c r="BJ140" i="4"/>
  <c r="BK140" i="4"/>
  <c r="BL140" i="4"/>
  <c r="BM140" i="4"/>
  <c r="BN140" i="4"/>
  <c r="BO140" i="4"/>
  <c r="BP140" i="4"/>
  <c r="BQ140" i="4"/>
  <c r="BR140" i="4"/>
  <c r="BS140" i="4"/>
  <c r="BT140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AJ139" i="4"/>
  <c r="AK139" i="4"/>
  <c r="AL139" i="4"/>
  <c r="AM139" i="4"/>
  <c r="AN139" i="4"/>
  <c r="AO139" i="4"/>
  <c r="AP139" i="4"/>
  <c r="AQ139" i="4"/>
  <c r="AR139" i="4"/>
  <c r="AS139" i="4"/>
  <c r="AT139" i="4"/>
  <c r="AU139" i="4"/>
  <c r="AV139" i="4"/>
  <c r="AW139" i="4"/>
  <c r="AX139" i="4"/>
  <c r="AY139" i="4"/>
  <c r="AZ139" i="4"/>
  <c r="BA139" i="4"/>
  <c r="BB139" i="4"/>
  <c r="BC139" i="4"/>
  <c r="BD139" i="4"/>
  <c r="BE139" i="4"/>
  <c r="BF139" i="4"/>
  <c r="BG139" i="4"/>
  <c r="BH139" i="4"/>
  <c r="BI139" i="4"/>
  <c r="BJ139" i="4"/>
  <c r="BK139" i="4"/>
  <c r="BL139" i="4"/>
  <c r="BM139" i="4"/>
  <c r="BN139" i="4"/>
  <c r="BO139" i="4"/>
  <c r="BP139" i="4"/>
  <c r="BQ139" i="4"/>
  <c r="BR139" i="4"/>
  <c r="BS139" i="4"/>
  <c r="BT139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AJ138" i="4"/>
  <c r="AK138" i="4"/>
  <c r="AL138" i="4"/>
  <c r="AM138" i="4"/>
  <c r="AN138" i="4"/>
  <c r="AO138" i="4"/>
  <c r="AP138" i="4"/>
  <c r="AQ138" i="4"/>
  <c r="AR138" i="4"/>
  <c r="AS138" i="4"/>
  <c r="AT138" i="4"/>
  <c r="AU138" i="4"/>
  <c r="AV138" i="4"/>
  <c r="AW138" i="4"/>
  <c r="AX138" i="4"/>
  <c r="AY138" i="4"/>
  <c r="AZ138" i="4"/>
  <c r="BA138" i="4"/>
  <c r="BB138" i="4"/>
  <c r="BC138" i="4"/>
  <c r="BD138" i="4"/>
  <c r="BE138" i="4"/>
  <c r="BF138" i="4"/>
  <c r="BG138" i="4"/>
  <c r="BH138" i="4"/>
  <c r="BI138" i="4"/>
  <c r="BJ138" i="4"/>
  <c r="BK138" i="4"/>
  <c r="BL138" i="4"/>
  <c r="BM138" i="4"/>
  <c r="BN138" i="4"/>
  <c r="BO138" i="4"/>
  <c r="BP138" i="4"/>
  <c r="BQ138" i="4"/>
  <c r="BR138" i="4"/>
  <c r="BS138" i="4"/>
  <c r="BT138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AJ137" i="4"/>
  <c r="AK137" i="4"/>
  <c r="AL137" i="4"/>
  <c r="AM137" i="4"/>
  <c r="AN137" i="4"/>
  <c r="AO137" i="4"/>
  <c r="AP137" i="4"/>
  <c r="AQ137" i="4"/>
  <c r="AR137" i="4"/>
  <c r="AS137" i="4"/>
  <c r="AT137" i="4"/>
  <c r="AU137" i="4"/>
  <c r="AV137" i="4"/>
  <c r="AW137" i="4"/>
  <c r="AX137" i="4"/>
  <c r="AY137" i="4"/>
  <c r="AZ137" i="4"/>
  <c r="BA137" i="4"/>
  <c r="BB137" i="4"/>
  <c r="BC137" i="4"/>
  <c r="BD137" i="4"/>
  <c r="BE137" i="4"/>
  <c r="BF137" i="4"/>
  <c r="BG137" i="4"/>
  <c r="BH137" i="4"/>
  <c r="BI137" i="4"/>
  <c r="BJ137" i="4"/>
  <c r="BK137" i="4"/>
  <c r="BL137" i="4"/>
  <c r="BM137" i="4"/>
  <c r="BN137" i="4"/>
  <c r="BO137" i="4"/>
  <c r="BP137" i="4"/>
  <c r="BQ137" i="4"/>
  <c r="BR137" i="4"/>
  <c r="BS137" i="4"/>
  <c r="BT137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J136" i="4"/>
  <c r="AK136" i="4"/>
  <c r="AL136" i="4"/>
  <c r="AM136" i="4"/>
  <c r="AN136" i="4"/>
  <c r="AO136" i="4"/>
  <c r="AP136" i="4"/>
  <c r="AQ136" i="4"/>
  <c r="AR136" i="4"/>
  <c r="AS136" i="4"/>
  <c r="AT136" i="4"/>
  <c r="AU136" i="4"/>
  <c r="AV136" i="4"/>
  <c r="AW136" i="4"/>
  <c r="AX136" i="4"/>
  <c r="AY136" i="4"/>
  <c r="AZ136" i="4"/>
  <c r="BA136" i="4"/>
  <c r="BB136" i="4"/>
  <c r="BC136" i="4"/>
  <c r="BD136" i="4"/>
  <c r="BE136" i="4"/>
  <c r="BF136" i="4"/>
  <c r="BG136" i="4"/>
  <c r="BH136" i="4"/>
  <c r="BI136" i="4"/>
  <c r="BJ136" i="4"/>
  <c r="BK136" i="4"/>
  <c r="BL136" i="4"/>
  <c r="BM136" i="4"/>
  <c r="BN136" i="4"/>
  <c r="BO136" i="4"/>
  <c r="BP136" i="4"/>
  <c r="BQ136" i="4"/>
  <c r="BR136" i="4"/>
  <c r="BS136" i="4"/>
  <c r="BT136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AJ200" i="4"/>
  <c r="AK200" i="4"/>
  <c r="AL200" i="4"/>
  <c r="AM200" i="4"/>
  <c r="AN200" i="4"/>
  <c r="AO200" i="4"/>
  <c r="AP200" i="4"/>
  <c r="AQ200" i="4"/>
  <c r="AR200" i="4"/>
  <c r="AS200" i="4"/>
  <c r="AT200" i="4"/>
  <c r="AU200" i="4"/>
  <c r="AV200" i="4"/>
  <c r="AW200" i="4"/>
  <c r="AX200" i="4"/>
  <c r="AY200" i="4"/>
  <c r="AZ200" i="4"/>
  <c r="BA200" i="4"/>
  <c r="BB200" i="4"/>
  <c r="BC200" i="4"/>
  <c r="BD200" i="4"/>
  <c r="BE200" i="4"/>
  <c r="BF200" i="4"/>
  <c r="BG200" i="4"/>
  <c r="BH200" i="4"/>
  <c r="BI200" i="4"/>
  <c r="BJ200" i="4"/>
  <c r="BK200" i="4"/>
  <c r="BL200" i="4"/>
  <c r="BM200" i="4"/>
  <c r="BN200" i="4"/>
  <c r="BO200" i="4"/>
  <c r="BP200" i="4"/>
  <c r="BQ200" i="4"/>
  <c r="BR200" i="4"/>
  <c r="BS200" i="4"/>
  <c r="BT200" i="4"/>
  <c r="H200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AJ132" i="4"/>
  <c r="AK132" i="4"/>
  <c r="AL132" i="4"/>
  <c r="AM132" i="4"/>
  <c r="AN132" i="4"/>
  <c r="AO132" i="4"/>
  <c r="AP132" i="4"/>
  <c r="AQ132" i="4"/>
  <c r="AR132" i="4"/>
  <c r="AS132" i="4"/>
  <c r="AT132" i="4"/>
  <c r="AU132" i="4"/>
  <c r="AV132" i="4"/>
  <c r="AW132" i="4"/>
  <c r="AX132" i="4"/>
  <c r="AY132" i="4"/>
  <c r="AZ132" i="4"/>
  <c r="BA132" i="4"/>
  <c r="BB132" i="4"/>
  <c r="BC132" i="4"/>
  <c r="BD132" i="4"/>
  <c r="BE132" i="4"/>
  <c r="BF132" i="4"/>
  <c r="BG132" i="4"/>
  <c r="BH132" i="4"/>
  <c r="BI132" i="4"/>
  <c r="BJ132" i="4"/>
  <c r="BK132" i="4"/>
  <c r="BL132" i="4"/>
  <c r="BM132" i="4"/>
  <c r="BN132" i="4"/>
  <c r="BO132" i="4"/>
  <c r="BP132" i="4"/>
  <c r="BQ132" i="4"/>
  <c r="BR132" i="4"/>
  <c r="BS132" i="4"/>
  <c r="BT132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AJ131" i="4"/>
  <c r="AK131" i="4"/>
  <c r="AL131" i="4"/>
  <c r="AM131" i="4"/>
  <c r="AN131" i="4"/>
  <c r="AO131" i="4"/>
  <c r="AP131" i="4"/>
  <c r="AQ131" i="4"/>
  <c r="AR131" i="4"/>
  <c r="AS131" i="4"/>
  <c r="AT131" i="4"/>
  <c r="AU131" i="4"/>
  <c r="AV131" i="4"/>
  <c r="AW131" i="4"/>
  <c r="AX131" i="4"/>
  <c r="AY131" i="4"/>
  <c r="AZ131" i="4"/>
  <c r="BA131" i="4"/>
  <c r="BB131" i="4"/>
  <c r="BC131" i="4"/>
  <c r="BD131" i="4"/>
  <c r="BE131" i="4"/>
  <c r="BF131" i="4"/>
  <c r="BG131" i="4"/>
  <c r="BH131" i="4"/>
  <c r="BI131" i="4"/>
  <c r="BJ131" i="4"/>
  <c r="BK131" i="4"/>
  <c r="BL131" i="4"/>
  <c r="BM131" i="4"/>
  <c r="BN131" i="4"/>
  <c r="BO131" i="4"/>
  <c r="BP131" i="4"/>
  <c r="BQ131" i="4"/>
  <c r="BR131" i="4"/>
  <c r="BS131" i="4"/>
  <c r="BT131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AL130" i="4"/>
  <c r="AM130" i="4"/>
  <c r="AN130" i="4"/>
  <c r="AO130" i="4"/>
  <c r="AP130" i="4"/>
  <c r="AQ130" i="4"/>
  <c r="AR130" i="4"/>
  <c r="AS130" i="4"/>
  <c r="AT130" i="4"/>
  <c r="AU130" i="4"/>
  <c r="AV130" i="4"/>
  <c r="AW130" i="4"/>
  <c r="AX130" i="4"/>
  <c r="AY130" i="4"/>
  <c r="AZ130" i="4"/>
  <c r="BA130" i="4"/>
  <c r="BB130" i="4"/>
  <c r="BC130" i="4"/>
  <c r="BD130" i="4"/>
  <c r="BE130" i="4"/>
  <c r="BF130" i="4"/>
  <c r="BG130" i="4"/>
  <c r="BH130" i="4"/>
  <c r="BI130" i="4"/>
  <c r="BJ130" i="4"/>
  <c r="BK130" i="4"/>
  <c r="BL130" i="4"/>
  <c r="BM130" i="4"/>
  <c r="BN130" i="4"/>
  <c r="BO130" i="4"/>
  <c r="BP130" i="4"/>
  <c r="BQ130" i="4"/>
  <c r="BR130" i="4"/>
  <c r="BS130" i="4"/>
  <c r="BT130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L129" i="4"/>
  <c r="AM129" i="4"/>
  <c r="AN129" i="4"/>
  <c r="AO129" i="4"/>
  <c r="AP129" i="4"/>
  <c r="AQ129" i="4"/>
  <c r="AR129" i="4"/>
  <c r="AS129" i="4"/>
  <c r="AT129" i="4"/>
  <c r="AU129" i="4"/>
  <c r="AV129" i="4"/>
  <c r="AW129" i="4"/>
  <c r="AX129" i="4"/>
  <c r="AY129" i="4"/>
  <c r="AZ129" i="4"/>
  <c r="BA129" i="4"/>
  <c r="BB129" i="4"/>
  <c r="BC129" i="4"/>
  <c r="BD129" i="4"/>
  <c r="BE129" i="4"/>
  <c r="BF129" i="4"/>
  <c r="BG129" i="4"/>
  <c r="BH129" i="4"/>
  <c r="BI129" i="4"/>
  <c r="BJ129" i="4"/>
  <c r="BK129" i="4"/>
  <c r="BL129" i="4"/>
  <c r="BM129" i="4"/>
  <c r="BN129" i="4"/>
  <c r="BO129" i="4"/>
  <c r="BP129" i="4"/>
  <c r="BQ129" i="4"/>
  <c r="BR129" i="4"/>
  <c r="BS129" i="4"/>
  <c r="BT129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AJ128" i="4"/>
  <c r="AK128" i="4"/>
  <c r="AL128" i="4"/>
  <c r="AM128" i="4"/>
  <c r="AN128" i="4"/>
  <c r="AO128" i="4"/>
  <c r="AP128" i="4"/>
  <c r="AQ128" i="4"/>
  <c r="AR128" i="4"/>
  <c r="AS128" i="4"/>
  <c r="AT128" i="4"/>
  <c r="AU128" i="4"/>
  <c r="AV128" i="4"/>
  <c r="AW128" i="4"/>
  <c r="AX128" i="4"/>
  <c r="AY128" i="4"/>
  <c r="AZ128" i="4"/>
  <c r="BA128" i="4"/>
  <c r="BB128" i="4"/>
  <c r="BC128" i="4"/>
  <c r="BD128" i="4"/>
  <c r="BE128" i="4"/>
  <c r="BF128" i="4"/>
  <c r="BG128" i="4"/>
  <c r="BH128" i="4"/>
  <c r="BI128" i="4"/>
  <c r="BJ128" i="4"/>
  <c r="BK128" i="4"/>
  <c r="BL128" i="4"/>
  <c r="BM128" i="4"/>
  <c r="BN128" i="4"/>
  <c r="BO128" i="4"/>
  <c r="BP128" i="4"/>
  <c r="BQ128" i="4"/>
  <c r="BR128" i="4"/>
  <c r="BS128" i="4"/>
  <c r="BT128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AJ127" i="4"/>
  <c r="AK127" i="4"/>
  <c r="AL127" i="4"/>
  <c r="AM127" i="4"/>
  <c r="AN127" i="4"/>
  <c r="AO127" i="4"/>
  <c r="AP127" i="4"/>
  <c r="AQ127" i="4"/>
  <c r="AR127" i="4"/>
  <c r="AS127" i="4"/>
  <c r="AT127" i="4"/>
  <c r="AU127" i="4"/>
  <c r="AV127" i="4"/>
  <c r="AW127" i="4"/>
  <c r="AX127" i="4"/>
  <c r="AY127" i="4"/>
  <c r="AZ127" i="4"/>
  <c r="BA127" i="4"/>
  <c r="BB127" i="4"/>
  <c r="BC127" i="4"/>
  <c r="BD127" i="4"/>
  <c r="BE127" i="4"/>
  <c r="BF127" i="4"/>
  <c r="BG127" i="4"/>
  <c r="BH127" i="4"/>
  <c r="BI127" i="4"/>
  <c r="BJ127" i="4"/>
  <c r="BK127" i="4"/>
  <c r="BL127" i="4"/>
  <c r="BM127" i="4"/>
  <c r="BN127" i="4"/>
  <c r="BO127" i="4"/>
  <c r="BP127" i="4"/>
  <c r="BQ127" i="4"/>
  <c r="BR127" i="4"/>
  <c r="BS127" i="4"/>
  <c r="BT127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AJ126" i="4"/>
  <c r="AK126" i="4"/>
  <c r="AL126" i="4"/>
  <c r="AM126" i="4"/>
  <c r="AN126" i="4"/>
  <c r="AO126" i="4"/>
  <c r="AP126" i="4"/>
  <c r="AQ126" i="4"/>
  <c r="AR126" i="4"/>
  <c r="AS126" i="4"/>
  <c r="AT126" i="4"/>
  <c r="AU126" i="4"/>
  <c r="AV126" i="4"/>
  <c r="AW126" i="4"/>
  <c r="AX126" i="4"/>
  <c r="AY126" i="4"/>
  <c r="AZ126" i="4"/>
  <c r="BA126" i="4"/>
  <c r="BB126" i="4"/>
  <c r="BC126" i="4"/>
  <c r="BD126" i="4"/>
  <c r="BE126" i="4"/>
  <c r="BF126" i="4"/>
  <c r="BG126" i="4"/>
  <c r="BH126" i="4"/>
  <c r="BI126" i="4"/>
  <c r="BJ126" i="4"/>
  <c r="BK126" i="4"/>
  <c r="BL126" i="4"/>
  <c r="BM126" i="4"/>
  <c r="BN126" i="4"/>
  <c r="BO126" i="4"/>
  <c r="BP126" i="4"/>
  <c r="BQ126" i="4"/>
  <c r="BR126" i="4"/>
  <c r="BS126" i="4"/>
  <c r="BT126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L125" i="4"/>
  <c r="AM125" i="4"/>
  <c r="AN125" i="4"/>
  <c r="AO125" i="4"/>
  <c r="AP125" i="4"/>
  <c r="AQ125" i="4"/>
  <c r="AR125" i="4"/>
  <c r="AS125" i="4"/>
  <c r="AT125" i="4"/>
  <c r="AU125" i="4"/>
  <c r="AV125" i="4"/>
  <c r="AW125" i="4"/>
  <c r="AX125" i="4"/>
  <c r="AY125" i="4"/>
  <c r="AZ125" i="4"/>
  <c r="BA125" i="4"/>
  <c r="BB125" i="4"/>
  <c r="BC125" i="4"/>
  <c r="BD125" i="4"/>
  <c r="BE125" i="4"/>
  <c r="BF125" i="4"/>
  <c r="BG125" i="4"/>
  <c r="BH125" i="4"/>
  <c r="BI125" i="4"/>
  <c r="BJ125" i="4"/>
  <c r="BK125" i="4"/>
  <c r="BL125" i="4"/>
  <c r="BM125" i="4"/>
  <c r="BN125" i="4"/>
  <c r="BO125" i="4"/>
  <c r="BP125" i="4"/>
  <c r="BQ125" i="4"/>
  <c r="BR125" i="4"/>
  <c r="BS125" i="4"/>
  <c r="BT125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L124" i="4"/>
  <c r="AM124" i="4"/>
  <c r="AN124" i="4"/>
  <c r="AO124" i="4"/>
  <c r="AP124" i="4"/>
  <c r="AQ124" i="4"/>
  <c r="AR124" i="4"/>
  <c r="AS124" i="4"/>
  <c r="AT124" i="4"/>
  <c r="AU124" i="4"/>
  <c r="AV124" i="4"/>
  <c r="AW124" i="4"/>
  <c r="AX124" i="4"/>
  <c r="AY124" i="4"/>
  <c r="AZ124" i="4"/>
  <c r="BA124" i="4"/>
  <c r="BB124" i="4"/>
  <c r="BC124" i="4"/>
  <c r="BD124" i="4"/>
  <c r="BE124" i="4"/>
  <c r="BF124" i="4"/>
  <c r="BG124" i="4"/>
  <c r="BH124" i="4"/>
  <c r="BI124" i="4"/>
  <c r="BJ124" i="4"/>
  <c r="BK124" i="4"/>
  <c r="BL124" i="4"/>
  <c r="BM124" i="4"/>
  <c r="BN124" i="4"/>
  <c r="BO124" i="4"/>
  <c r="BP124" i="4"/>
  <c r="BQ124" i="4"/>
  <c r="BR124" i="4"/>
  <c r="BS124" i="4"/>
  <c r="BT124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AM123" i="4"/>
  <c r="AN123" i="4"/>
  <c r="AO123" i="4"/>
  <c r="AP123" i="4"/>
  <c r="AQ123" i="4"/>
  <c r="AR123" i="4"/>
  <c r="AS123" i="4"/>
  <c r="AT123" i="4"/>
  <c r="AU123" i="4"/>
  <c r="AV123" i="4"/>
  <c r="AW123" i="4"/>
  <c r="AX123" i="4"/>
  <c r="AY123" i="4"/>
  <c r="AZ123" i="4"/>
  <c r="BA123" i="4"/>
  <c r="BB123" i="4"/>
  <c r="BC123" i="4"/>
  <c r="BD123" i="4"/>
  <c r="BE123" i="4"/>
  <c r="BF123" i="4"/>
  <c r="BG123" i="4"/>
  <c r="BH123" i="4"/>
  <c r="BI123" i="4"/>
  <c r="BJ123" i="4"/>
  <c r="BK123" i="4"/>
  <c r="BL123" i="4"/>
  <c r="BM123" i="4"/>
  <c r="BN123" i="4"/>
  <c r="BO123" i="4"/>
  <c r="BP123" i="4"/>
  <c r="BQ123" i="4"/>
  <c r="BR123" i="4"/>
  <c r="BS123" i="4"/>
  <c r="BT123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AM122" i="4"/>
  <c r="AN122" i="4"/>
  <c r="AO122" i="4"/>
  <c r="AP122" i="4"/>
  <c r="AQ122" i="4"/>
  <c r="AR122" i="4"/>
  <c r="AS122" i="4"/>
  <c r="AT122" i="4"/>
  <c r="AU122" i="4"/>
  <c r="AV122" i="4"/>
  <c r="AW122" i="4"/>
  <c r="AX122" i="4"/>
  <c r="AY122" i="4"/>
  <c r="AZ122" i="4"/>
  <c r="BA122" i="4"/>
  <c r="BB122" i="4"/>
  <c r="BC122" i="4"/>
  <c r="BD122" i="4"/>
  <c r="BE122" i="4"/>
  <c r="BF122" i="4"/>
  <c r="BG122" i="4"/>
  <c r="BH122" i="4"/>
  <c r="BI122" i="4"/>
  <c r="BJ122" i="4"/>
  <c r="BK122" i="4"/>
  <c r="BL122" i="4"/>
  <c r="BM122" i="4"/>
  <c r="BN122" i="4"/>
  <c r="BO122" i="4"/>
  <c r="BP122" i="4"/>
  <c r="BQ122" i="4"/>
  <c r="BR122" i="4"/>
  <c r="BS122" i="4"/>
  <c r="BT122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L121" i="4"/>
  <c r="AM121" i="4"/>
  <c r="AN121" i="4"/>
  <c r="AO121" i="4"/>
  <c r="AP121" i="4"/>
  <c r="AQ121" i="4"/>
  <c r="AR121" i="4"/>
  <c r="AS121" i="4"/>
  <c r="AT121" i="4"/>
  <c r="AU121" i="4"/>
  <c r="AV121" i="4"/>
  <c r="AW121" i="4"/>
  <c r="AX121" i="4"/>
  <c r="AY121" i="4"/>
  <c r="AZ121" i="4"/>
  <c r="BA121" i="4"/>
  <c r="BB121" i="4"/>
  <c r="BC121" i="4"/>
  <c r="BD121" i="4"/>
  <c r="BE121" i="4"/>
  <c r="BF121" i="4"/>
  <c r="BG121" i="4"/>
  <c r="BH121" i="4"/>
  <c r="BI121" i="4"/>
  <c r="BJ121" i="4"/>
  <c r="BK121" i="4"/>
  <c r="BL121" i="4"/>
  <c r="BM121" i="4"/>
  <c r="BN121" i="4"/>
  <c r="BO121" i="4"/>
  <c r="BP121" i="4"/>
  <c r="BQ121" i="4"/>
  <c r="BR121" i="4"/>
  <c r="BS121" i="4"/>
  <c r="BT121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L120" i="4"/>
  <c r="AM120" i="4"/>
  <c r="AN120" i="4"/>
  <c r="AO120" i="4"/>
  <c r="AP120" i="4"/>
  <c r="AQ120" i="4"/>
  <c r="AR120" i="4"/>
  <c r="AS120" i="4"/>
  <c r="AT120" i="4"/>
  <c r="AU120" i="4"/>
  <c r="AV120" i="4"/>
  <c r="AW120" i="4"/>
  <c r="AX120" i="4"/>
  <c r="AY120" i="4"/>
  <c r="AZ120" i="4"/>
  <c r="BA120" i="4"/>
  <c r="BB120" i="4"/>
  <c r="BC120" i="4"/>
  <c r="BD120" i="4"/>
  <c r="BE120" i="4"/>
  <c r="BF120" i="4"/>
  <c r="BG120" i="4"/>
  <c r="BH120" i="4"/>
  <c r="BI120" i="4"/>
  <c r="BJ120" i="4"/>
  <c r="BK120" i="4"/>
  <c r="BL120" i="4"/>
  <c r="BM120" i="4"/>
  <c r="BN120" i="4"/>
  <c r="BO120" i="4"/>
  <c r="BP120" i="4"/>
  <c r="BQ120" i="4"/>
  <c r="BR120" i="4"/>
  <c r="BS120" i="4"/>
  <c r="BT120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L119" i="4"/>
  <c r="AM119" i="4"/>
  <c r="AN119" i="4"/>
  <c r="AO119" i="4"/>
  <c r="AP119" i="4"/>
  <c r="AQ119" i="4"/>
  <c r="AR119" i="4"/>
  <c r="AS119" i="4"/>
  <c r="AT119" i="4"/>
  <c r="AU119" i="4"/>
  <c r="AV119" i="4"/>
  <c r="AW119" i="4"/>
  <c r="AX119" i="4"/>
  <c r="AY119" i="4"/>
  <c r="AZ119" i="4"/>
  <c r="BA119" i="4"/>
  <c r="BB119" i="4"/>
  <c r="BC119" i="4"/>
  <c r="BD119" i="4"/>
  <c r="BE119" i="4"/>
  <c r="BF119" i="4"/>
  <c r="BG119" i="4"/>
  <c r="BH119" i="4"/>
  <c r="BI119" i="4"/>
  <c r="BJ119" i="4"/>
  <c r="BK119" i="4"/>
  <c r="BL119" i="4"/>
  <c r="BM119" i="4"/>
  <c r="BN119" i="4"/>
  <c r="BO119" i="4"/>
  <c r="BP119" i="4"/>
  <c r="BQ119" i="4"/>
  <c r="BR119" i="4"/>
  <c r="BS119" i="4"/>
  <c r="BT119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L118" i="4"/>
  <c r="AM118" i="4"/>
  <c r="AN118" i="4"/>
  <c r="AO118" i="4"/>
  <c r="AP118" i="4"/>
  <c r="AQ118" i="4"/>
  <c r="AR118" i="4"/>
  <c r="AS118" i="4"/>
  <c r="AT118" i="4"/>
  <c r="AU118" i="4"/>
  <c r="AV118" i="4"/>
  <c r="AW118" i="4"/>
  <c r="AX118" i="4"/>
  <c r="AY118" i="4"/>
  <c r="AZ118" i="4"/>
  <c r="BA118" i="4"/>
  <c r="BB118" i="4"/>
  <c r="BC118" i="4"/>
  <c r="BD118" i="4"/>
  <c r="BE118" i="4"/>
  <c r="BF118" i="4"/>
  <c r="BG118" i="4"/>
  <c r="BH118" i="4"/>
  <c r="BI118" i="4"/>
  <c r="BJ118" i="4"/>
  <c r="BK118" i="4"/>
  <c r="BL118" i="4"/>
  <c r="BM118" i="4"/>
  <c r="BN118" i="4"/>
  <c r="BO118" i="4"/>
  <c r="BP118" i="4"/>
  <c r="BQ118" i="4"/>
  <c r="BR118" i="4"/>
  <c r="BS118" i="4"/>
  <c r="BT118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L117" i="4"/>
  <c r="AM117" i="4"/>
  <c r="AN117" i="4"/>
  <c r="AO117" i="4"/>
  <c r="AP117" i="4"/>
  <c r="AQ117" i="4"/>
  <c r="AR117" i="4"/>
  <c r="AS117" i="4"/>
  <c r="AT117" i="4"/>
  <c r="AU117" i="4"/>
  <c r="AV117" i="4"/>
  <c r="AW117" i="4"/>
  <c r="AX117" i="4"/>
  <c r="AY117" i="4"/>
  <c r="AZ117" i="4"/>
  <c r="BA117" i="4"/>
  <c r="BB117" i="4"/>
  <c r="BC117" i="4"/>
  <c r="BD117" i="4"/>
  <c r="BE117" i="4"/>
  <c r="BF117" i="4"/>
  <c r="BG117" i="4"/>
  <c r="BH117" i="4"/>
  <c r="BI117" i="4"/>
  <c r="BJ117" i="4"/>
  <c r="BK117" i="4"/>
  <c r="BL117" i="4"/>
  <c r="BM117" i="4"/>
  <c r="BN117" i="4"/>
  <c r="BO117" i="4"/>
  <c r="BP117" i="4"/>
  <c r="BQ117" i="4"/>
  <c r="BR117" i="4"/>
  <c r="BS117" i="4"/>
  <c r="BT117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AM116" i="4"/>
  <c r="AN116" i="4"/>
  <c r="AO116" i="4"/>
  <c r="AP116" i="4"/>
  <c r="AQ116" i="4"/>
  <c r="AR116" i="4"/>
  <c r="AS116" i="4"/>
  <c r="AT116" i="4"/>
  <c r="AU116" i="4"/>
  <c r="AV116" i="4"/>
  <c r="AW116" i="4"/>
  <c r="AX116" i="4"/>
  <c r="AY116" i="4"/>
  <c r="AZ116" i="4"/>
  <c r="BA116" i="4"/>
  <c r="BB116" i="4"/>
  <c r="BC116" i="4"/>
  <c r="BD116" i="4"/>
  <c r="BE116" i="4"/>
  <c r="BF116" i="4"/>
  <c r="BG116" i="4"/>
  <c r="BH116" i="4"/>
  <c r="BI116" i="4"/>
  <c r="BJ116" i="4"/>
  <c r="BK116" i="4"/>
  <c r="BL116" i="4"/>
  <c r="BM116" i="4"/>
  <c r="BN116" i="4"/>
  <c r="BO116" i="4"/>
  <c r="BP116" i="4"/>
  <c r="BQ116" i="4"/>
  <c r="BR116" i="4"/>
  <c r="BS116" i="4"/>
  <c r="BT116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L115" i="4"/>
  <c r="AM115" i="4"/>
  <c r="AN115" i="4"/>
  <c r="AO115" i="4"/>
  <c r="AP115" i="4"/>
  <c r="AQ115" i="4"/>
  <c r="AR115" i="4"/>
  <c r="AS115" i="4"/>
  <c r="AT115" i="4"/>
  <c r="AU115" i="4"/>
  <c r="AV115" i="4"/>
  <c r="AW115" i="4"/>
  <c r="AX115" i="4"/>
  <c r="AY115" i="4"/>
  <c r="AZ115" i="4"/>
  <c r="BA115" i="4"/>
  <c r="BB115" i="4"/>
  <c r="BC115" i="4"/>
  <c r="BD115" i="4"/>
  <c r="BE115" i="4"/>
  <c r="BF115" i="4"/>
  <c r="BG115" i="4"/>
  <c r="BH115" i="4"/>
  <c r="BI115" i="4"/>
  <c r="BJ115" i="4"/>
  <c r="BK115" i="4"/>
  <c r="BL115" i="4"/>
  <c r="BM115" i="4"/>
  <c r="BN115" i="4"/>
  <c r="BO115" i="4"/>
  <c r="BP115" i="4"/>
  <c r="BQ115" i="4"/>
  <c r="BR115" i="4"/>
  <c r="BS115" i="4"/>
  <c r="BT115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L114" i="4"/>
  <c r="AM114" i="4"/>
  <c r="AN114" i="4"/>
  <c r="AO114" i="4"/>
  <c r="AP114" i="4"/>
  <c r="AQ114" i="4"/>
  <c r="AR114" i="4"/>
  <c r="AS114" i="4"/>
  <c r="AT114" i="4"/>
  <c r="AU114" i="4"/>
  <c r="AV114" i="4"/>
  <c r="AW114" i="4"/>
  <c r="AX114" i="4"/>
  <c r="AY114" i="4"/>
  <c r="AZ114" i="4"/>
  <c r="BA114" i="4"/>
  <c r="BB114" i="4"/>
  <c r="BC114" i="4"/>
  <c r="BD114" i="4"/>
  <c r="BE114" i="4"/>
  <c r="BF114" i="4"/>
  <c r="BG114" i="4"/>
  <c r="BH114" i="4"/>
  <c r="BI114" i="4"/>
  <c r="BJ114" i="4"/>
  <c r="BK114" i="4"/>
  <c r="BL114" i="4"/>
  <c r="BM114" i="4"/>
  <c r="BN114" i="4"/>
  <c r="BO114" i="4"/>
  <c r="BP114" i="4"/>
  <c r="BQ114" i="4"/>
  <c r="BR114" i="4"/>
  <c r="BS114" i="4"/>
  <c r="BT114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L113" i="4"/>
  <c r="AM113" i="4"/>
  <c r="AN113" i="4"/>
  <c r="AO113" i="4"/>
  <c r="AP113" i="4"/>
  <c r="AQ113" i="4"/>
  <c r="AR113" i="4"/>
  <c r="AS113" i="4"/>
  <c r="AT113" i="4"/>
  <c r="AU113" i="4"/>
  <c r="AV113" i="4"/>
  <c r="AW113" i="4"/>
  <c r="AX113" i="4"/>
  <c r="AY113" i="4"/>
  <c r="AZ113" i="4"/>
  <c r="BA113" i="4"/>
  <c r="BB113" i="4"/>
  <c r="BC113" i="4"/>
  <c r="BD113" i="4"/>
  <c r="BE113" i="4"/>
  <c r="BF113" i="4"/>
  <c r="BG113" i="4"/>
  <c r="BH113" i="4"/>
  <c r="BI113" i="4"/>
  <c r="BJ113" i="4"/>
  <c r="BK113" i="4"/>
  <c r="BL113" i="4"/>
  <c r="BM113" i="4"/>
  <c r="BN113" i="4"/>
  <c r="BO113" i="4"/>
  <c r="BP113" i="4"/>
  <c r="BQ113" i="4"/>
  <c r="BR113" i="4"/>
  <c r="BS113" i="4"/>
  <c r="BT113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L112" i="4"/>
  <c r="AM112" i="4"/>
  <c r="AN112" i="4"/>
  <c r="AO112" i="4"/>
  <c r="AP112" i="4"/>
  <c r="AQ112" i="4"/>
  <c r="AR112" i="4"/>
  <c r="AS112" i="4"/>
  <c r="AT112" i="4"/>
  <c r="AU112" i="4"/>
  <c r="AV112" i="4"/>
  <c r="AW112" i="4"/>
  <c r="AX112" i="4"/>
  <c r="AY112" i="4"/>
  <c r="AZ112" i="4"/>
  <c r="BA112" i="4"/>
  <c r="BB112" i="4"/>
  <c r="BC112" i="4"/>
  <c r="BD112" i="4"/>
  <c r="BE112" i="4"/>
  <c r="BF112" i="4"/>
  <c r="BG112" i="4"/>
  <c r="BH112" i="4"/>
  <c r="BI112" i="4"/>
  <c r="BJ112" i="4"/>
  <c r="BK112" i="4"/>
  <c r="BL112" i="4"/>
  <c r="BM112" i="4"/>
  <c r="BN112" i="4"/>
  <c r="BO112" i="4"/>
  <c r="BP112" i="4"/>
  <c r="BQ112" i="4"/>
  <c r="BR112" i="4"/>
  <c r="BS112" i="4"/>
  <c r="BT112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L111" i="4"/>
  <c r="AM111" i="4"/>
  <c r="AN111" i="4"/>
  <c r="AO111" i="4"/>
  <c r="AP111" i="4"/>
  <c r="AQ111" i="4"/>
  <c r="AR111" i="4"/>
  <c r="AS111" i="4"/>
  <c r="AT111" i="4"/>
  <c r="AU111" i="4"/>
  <c r="AV111" i="4"/>
  <c r="AW111" i="4"/>
  <c r="AX111" i="4"/>
  <c r="AY111" i="4"/>
  <c r="AZ111" i="4"/>
  <c r="BA111" i="4"/>
  <c r="BB111" i="4"/>
  <c r="BC111" i="4"/>
  <c r="BD111" i="4"/>
  <c r="BE111" i="4"/>
  <c r="BF111" i="4"/>
  <c r="BG111" i="4"/>
  <c r="BH111" i="4"/>
  <c r="BI111" i="4"/>
  <c r="BJ111" i="4"/>
  <c r="BK111" i="4"/>
  <c r="BL111" i="4"/>
  <c r="BM111" i="4"/>
  <c r="BN111" i="4"/>
  <c r="BO111" i="4"/>
  <c r="BP111" i="4"/>
  <c r="BQ111" i="4"/>
  <c r="BR111" i="4"/>
  <c r="BS111" i="4"/>
  <c r="BT111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L110" i="4"/>
  <c r="AM110" i="4"/>
  <c r="AN110" i="4"/>
  <c r="AO110" i="4"/>
  <c r="AP110" i="4"/>
  <c r="AQ110" i="4"/>
  <c r="AR110" i="4"/>
  <c r="AS110" i="4"/>
  <c r="AT110" i="4"/>
  <c r="AU110" i="4"/>
  <c r="AV110" i="4"/>
  <c r="AW110" i="4"/>
  <c r="AX110" i="4"/>
  <c r="AY110" i="4"/>
  <c r="AZ110" i="4"/>
  <c r="BA110" i="4"/>
  <c r="BB110" i="4"/>
  <c r="BC110" i="4"/>
  <c r="BD110" i="4"/>
  <c r="BE110" i="4"/>
  <c r="BF110" i="4"/>
  <c r="BG110" i="4"/>
  <c r="BH110" i="4"/>
  <c r="BI110" i="4"/>
  <c r="BJ110" i="4"/>
  <c r="BK110" i="4"/>
  <c r="BL110" i="4"/>
  <c r="BM110" i="4"/>
  <c r="BN110" i="4"/>
  <c r="BO110" i="4"/>
  <c r="BP110" i="4"/>
  <c r="BQ110" i="4"/>
  <c r="BR110" i="4"/>
  <c r="BS110" i="4"/>
  <c r="BT110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L109" i="4"/>
  <c r="AM109" i="4"/>
  <c r="AN109" i="4"/>
  <c r="AO109" i="4"/>
  <c r="AP109" i="4"/>
  <c r="AQ109" i="4"/>
  <c r="AR109" i="4"/>
  <c r="AS109" i="4"/>
  <c r="AT109" i="4"/>
  <c r="AU109" i="4"/>
  <c r="AV109" i="4"/>
  <c r="AW109" i="4"/>
  <c r="AX109" i="4"/>
  <c r="AY109" i="4"/>
  <c r="AZ109" i="4"/>
  <c r="BA109" i="4"/>
  <c r="BB109" i="4"/>
  <c r="BC109" i="4"/>
  <c r="BD109" i="4"/>
  <c r="BE109" i="4"/>
  <c r="BF109" i="4"/>
  <c r="BG109" i="4"/>
  <c r="BH109" i="4"/>
  <c r="BI109" i="4"/>
  <c r="BJ109" i="4"/>
  <c r="BK109" i="4"/>
  <c r="BL109" i="4"/>
  <c r="BM109" i="4"/>
  <c r="BN109" i="4"/>
  <c r="BO109" i="4"/>
  <c r="BP109" i="4"/>
  <c r="BQ109" i="4"/>
  <c r="BR109" i="4"/>
  <c r="BS109" i="4"/>
  <c r="BT109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L108" i="4"/>
  <c r="AM108" i="4"/>
  <c r="AN108" i="4"/>
  <c r="AO108" i="4"/>
  <c r="AP108" i="4"/>
  <c r="AQ108" i="4"/>
  <c r="AR108" i="4"/>
  <c r="AS108" i="4"/>
  <c r="AT108" i="4"/>
  <c r="AU108" i="4"/>
  <c r="AV108" i="4"/>
  <c r="AW108" i="4"/>
  <c r="AX108" i="4"/>
  <c r="AY108" i="4"/>
  <c r="AZ108" i="4"/>
  <c r="BA108" i="4"/>
  <c r="BB108" i="4"/>
  <c r="BC108" i="4"/>
  <c r="BD108" i="4"/>
  <c r="BE108" i="4"/>
  <c r="BF108" i="4"/>
  <c r="BG108" i="4"/>
  <c r="BH108" i="4"/>
  <c r="BI108" i="4"/>
  <c r="BJ108" i="4"/>
  <c r="BK108" i="4"/>
  <c r="BL108" i="4"/>
  <c r="BM108" i="4"/>
  <c r="BN108" i="4"/>
  <c r="BO108" i="4"/>
  <c r="BP108" i="4"/>
  <c r="BQ108" i="4"/>
  <c r="BR108" i="4"/>
  <c r="BS108" i="4"/>
  <c r="BT108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L107" i="4"/>
  <c r="AM107" i="4"/>
  <c r="AN107" i="4"/>
  <c r="AO107" i="4"/>
  <c r="AP107" i="4"/>
  <c r="AQ107" i="4"/>
  <c r="AR107" i="4"/>
  <c r="AS107" i="4"/>
  <c r="AT107" i="4"/>
  <c r="AU107" i="4"/>
  <c r="AV107" i="4"/>
  <c r="AW107" i="4"/>
  <c r="AX107" i="4"/>
  <c r="AY107" i="4"/>
  <c r="AZ107" i="4"/>
  <c r="BA107" i="4"/>
  <c r="BB107" i="4"/>
  <c r="BC107" i="4"/>
  <c r="BD107" i="4"/>
  <c r="BE107" i="4"/>
  <c r="BF107" i="4"/>
  <c r="BG107" i="4"/>
  <c r="BH107" i="4"/>
  <c r="BI107" i="4"/>
  <c r="BJ107" i="4"/>
  <c r="BK107" i="4"/>
  <c r="BL107" i="4"/>
  <c r="BM107" i="4"/>
  <c r="BN107" i="4"/>
  <c r="BO107" i="4"/>
  <c r="BP107" i="4"/>
  <c r="BQ107" i="4"/>
  <c r="BR107" i="4"/>
  <c r="BS107" i="4"/>
  <c r="BT107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L106" i="4"/>
  <c r="AM106" i="4"/>
  <c r="AN106" i="4"/>
  <c r="AO106" i="4"/>
  <c r="AP106" i="4"/>
  <c r="AQ106" i="4"/>
  <c r="AR106" i="4"/>
  <c r="AS106" i="4"/>
  <c r="AT106" i="4"/>
  <c r="AU106" i="4"/>
  <c r="AV106" i="4"/>
  <c r="AW106" i="4"/>
  <c r="AX106" i="4"/>
  <c r="AY106" i="4"/>
  <c r="AZ106" i="4"/>
  <c r="BA106" i="4"/>
  <c r="BB106" i="4"/>
  <c r="BC106" i="4"/>
  <c r="BD106" i="4"/>
  <c r="BE106" i="4"/>
  <c r="BF106" i="4"/>
  <c r="BG106" i="4"/>
  <c r="BH106" i="4"/>
  <c r="BI106" i="4"/>
  <c r="BJ106" i="4"/>
  <c r="BK106" i="4"/>
  <c r="BL106" i="4"/>
  <c r="BM106" i="4"/>
  <c r="BN106" i="4"/>
  <c r="BO106" i="4"/>
  <c r="BP106" i="4"/>
  <c r="BQ106" i="4"/>
  <c r="BR106" i="4"/>
  <c r="BS106" i="4"/>
  <c r="BT106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L105" i="4"/>
  <c r="AM105" i="4"/>
  <c r="AN105" i="4"/>
  <c r="AO105" i="4"/>
  <c r="AP105" i="4"/>
  <c r="AQ105" i="4"/>
  <c r="AR105" i="4"/>
  <c r="AS105" i="4"/>
  <c r="AT105" i="4"/>
  <c r="AU105" i="4"/>
  <c r="AV105" i="4"/>
  <c r="AW105" i="4"/>
  <c r="AX105" i="4"/>
  <c r="AY105" i="4"/>
  <c r="AZ105" i="4"/>
  <c r="BA105" i="4"/>
  <c r="BB105" i="4"/>
  <c r="BC105" i="4"/>
  <c r="BD105" i="4"/>
  <c r="BE105" i="4"/>
  <c r="BF105" i="4"/>
  <c r="BG105" i="4"/>
  <c r="BH105" i="4"/>
  <c r="BI105" i="4"/>
  <c r="BJ105" i="4"/>
  <c r="BK105" i="4"/>
  <c r="BL105" i="4"/>
  <c r="BM105" i="4"/>
  <c r="BN105" i="4"/>
  <c r="BO105" i="4"/>
  <c r="BP105" i="4"/>
  <c r="BQ105" i="4"/>
  <c r="BR105" i="4"/>
  <c r="BS105" i="4"/>
  <c r="BT105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L104" i="4"/>
  <c r="AM104" i="4"/>
  <c r="AN104" i="4"/>
  <c r="AO104" i="4"/>
  <c r="AP104" i="4"/>
  <c r="AQ104" i="4"/>
  <c r="AR104" i="4"/>
  <c r="AS104" i="4"/>
  <c r="AT104" i="4"/>
  <c r="AU104" i="4"/>
  <c r="AV104" i="4"/>
  <c r="AW104" i="4"/>
  <c r="AX104" i="4"/>
  <c r="AY104" i="4"/>
  <c r="AZ104" i="4"/>
  <c r="BA104" i="4"/>
  <c r="BB104" i="4"/>
  <c r="BC104" i="4"/>
  <c r="BD104" i="4"/>
  <c r="BE104" i="4"/>
  <c r="BF104" i="4"/>
  <c r="BG104" i="4"/>
  <c r="BH104" i="4"/>
  <c r="BI104" i="4"/>
  <c r="BJ104" i="4"/>
  <c r="BK104" i="4"/>
  <c r="BL104" i="4"/>
  <c r="BM104" i="4"/>
  <c r="BN104" i="4"/>
  <c r="BO104" i="4"/>
  <c r="BP104" i="4"/>
  <c r="BQ104" i="4"/>
  <c r="BR104" i="4"/>
  <c r="BS104" i="4"/>
  <c r="BT104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L103" i="4"/>
  <c r="AM103" i="4"/>
  <c r="AN103" i="4"/>
  <c r="AO103" i="4"/>
  <c r="AP103" i="4"/>
  <c r="AQ103" i="4"/>
  <c r="AR103" i="4"/>
  <c r="AS103" i="4"/>
  <c r="AT103" i="4"/>
  <c r="AU103" i="4"/>
  <c r="AV103" i="4"/>
  <c r="AW103" i="4"/>
  <c r="AX103" i="4"/>
  <c r="AY103" i="4"/>
  <c r="AZ103" i="4"/>
  <c r="BA103" i="4"/>
  <c r="BB103" i="4"/>
  <c r="BC103" i="4"/>
  <c r="BD103" i="4"/>
  <c r="BE103" i="4"/>
  <c r="BF103" i="4"/>
  <c r="BG103" i="4"/>
  <c r="BH103" i="4"/>
  <c r="BI103" i="4"/>
  <c r="BJ103" i="4"/>
  <c r="BK103" i="4"/>
  <c r="BL103" i="4"/>
  <c r="BM103" i="4"/>
  <c r="BN103" i="4"/>
  <c r="BO103" i="4"/>
  <c r="BP103" i="4"/>
  <c r="BQ103" i="4"/>
  <c r="BR103" i="4"/>
  <c r="BS103" i="4"/>
  <c r="BT103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L102" i="4"/>
  <c r="AM102" i="4"/>
  <c r="AN102" i="4"/>
  <c r="AO102" i="4"/>
  <c r="AP102" i="4"/>
  <c r="AQ102" i="4"/>
  <c r="AR102" i="4"/>
  <c r="AS102" i="4"/>
  <c r="AT102" i="4"/>
  <c r="AU102" i="4"/>
  <c r="AV102" i="4"/>
  <c r="AW102" i="4"/>
  <c r="AX102" i="4"/>
  <c r="AY102" i="4"/>
  <c r="AZ102" i="4"/>
  <c r="BA102" i="4"/>
  <c r="BB102" i="4"/>
  <c r="BC102" i="4"/>
  <c r="BD102" i="4"/>
  <c r="BE102" i="4"/>
  <c r="BF102" i="4"/>
  <c r="BG102" i="4"/>
  <c r="BH102" i="4"/>
  <c r="BI102" i="4"/>
  <c r="BJ102" i="4"/>
  <c r="BK102" i="4"/>
  <c r="BL102" i="4"/>
  <c r="BM102" i="4"/>
  <c r="BN102" i="4"/>
  <c r="BO102" i="4"/>
  <c r="BP102" i="4"/>
  <c r="BQ102" i="4"/>
  <c r="BR102" i="4"/>
  <c r="BS102" i="4"/>
  <c r="BT102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L101" i="4"/>
  <c r="AM101" i="4"/>
  <c r="AN101" i="4"/>
  <c r="AO101" i="4"/>
  <c r="AP101" i="4"/>
  <c r="AQ101" i="4"/>
  <c r="AR101" i="4"/>
  <c r="AS101" i="4"/>
  <c r="AT101" i="4"/>
  <c r="AU101" i="4"/>
  <c r="AV101" i="4"/>
  <c r="AW101" i="4"/>
  <c r="AX101" i="4"/>
  <c r="AY101" i="4"/>
  <c r="AZ101" i="4"/>
  <c r="BA101" i="4"/>
  <c r="BB101" i="4"/>
  <c r="BC101" i="4"/>
  <c r="BD101" i="4"/>
  <c r="BE101" i="4"/>
  <c r="BF101" i="4"/>
  <c r="BG101" i="4"/>
  <c r="BH101" i="4"/>
  <c r="BI101" i="4"/>
  <c r="BJ101" i="4"/>
  <c r="BK101" i="4"/>
  <c r="BL101" i="4"/>
  <c r="BM101" i="4"/>
  <c r="BN101" i="4"/>
  <c r="BO101" i="4"/>
  <c r="BP101" i="4"/>
  <c r="BQ101" i="4"/>
  <c r="BR101" i="4"/>
  <c r="BS101" i="4"/>
  <c r="BT101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L100" i="4"/>
  <c r="AM100" i="4"/>
  <c r="AN100" i="4"/>
  <c r="AO100" i="4"/>
  <c r="AP100" i="4"/>
  <c r="AQ100" i="4"/>
  <c r="AR100" i="4"/>
  <c r="AS100" i="4"/>
  <c r="AT100" i="4"/>
  <c r="AU100" i="4"/>
  <c r="AV100" i="4"/>
  <c r="AW100" i="4"/>
  <c r="AX100" i="4"/>
  <c r="AY100" i="4"/>
  <c r="AZ100" i="4"/>
  <c r="BA100" i="4"/>
  <c r="BB100" i="4"/>
  <c r="BC100" i="4"/>
  <c r="BD100" i="4"/>
  <c r="BE100" i="4"/>
  <c r="BF100" i="4"/>
  <c r="BG100" i="4"/>
  <c r="BH100" i="4"/>
  <c r="BI100" i="4"/>
  <c r="BJ100" i="4"/>
  <c r="BK100" i="4"/>
  <c r="BL100" i="4"/>
  <c r="BM100" i="4"/>
  <c r="BN100" i="4"/>
  <c r="BO100" i="4"/>
  <c r="BP100" i="4"/>
  <c r="BQ100" i="4"/>
  <c r="BR100" i="4"/>
  <c r="BS100" i="4"/>
  <c r="BT100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L99" i="4"/>
  <c r="AM99" i="4"/>
  <c r="AN99" i="4"/>
  <c r="AO99" i="4"/>
  <c r="AP99" i="4"/>
  <c r="AQ99" i="4"/>
  <c r="AR99" i="4"/>
  <c r="AS99" i="4"/>
  <c r="AT99" i="4"/>
  <c r="AU99" i="4"/>
  <c r="AV99" i="4"/>
  <c r="AW99" i="4"/>
  <c r="AX99" i="4"/>
  <c r="AY99" i="4"/>
  <c r="AZ99" i="4"/>
  <c r="BA99" i="4"/>
  <c r="BB99" i="4"/>
  <c r="BC99" i="4"/>
  <c r="BD99" i="4"/>
  <c r="BE99" i="4"/>
  <c r="BF99" i="4"/>
  <c r="BG99" i="4"/>
  <c r="BH99" i="4"/>
  <c r="BI99" i="4"/>
  <c r="BJ99" i="4"/>
  <c r="BK99" i="4"/>
  <c r="BL99" i="4"/>
  <c r="BM99" i="4"/>
  <c r="BN99" i="4"/>
  <c r="BO99" i="4"/>
  <c r="BP99" i="4"/>
  <c r="BQ99" i="4"/>
  <c r="BR99" i="4"/>
  <c r="BS99" i="4"/>
  <c r="BT99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L98" i="4"/>
  <c r="AM98" i="4"/>
  <c r="AN98" i="4"/>
  <c r="AO98" i="4"/>
  <c r="AP98" i="4"/>
  <c r="AQ98" i="4"/>
  <c r="AR98" i="4"/>
  <c r="AS98" i="4"/>
  <c r="AT98" i="4"/>
  <c r="AU98" i="4"/>
  <c r="AV98" i="4"/>
  <c r="AW98" i="4"/>
  <c r="AX98" i="4"/>
  <c r="AY98" i="4"/>
  <c r="AZ98" i="4"/>
  <c r="BA98" i="4"/>
  <c r="BB98" i="4"/>
  <c r="BC98" i="4"/>
  <c r="BD98" i="4"/>
  <c r="BE98" i="4"/>
  <c r="BF98" i="4"/>
  <c r="BG98" i="4"/>
  <c r="BH98" i="4"/>
  <c r="BI98" i="4"/>
  <c r="BJ98" i="4"/>
  <c r="BK98" i="4"/>
  <c r="BL98" i="4"/>
  <c r="BM98" i="4"/>
  <c r="BN98" i="4"/>
  <c r="BO98" i="4"/>
  <c r="BP98" i="4"/>
  <c r="BQ98" i="4"/>
  <c r="BR98" i="4"/>
  <c r="BS98" i="4"/>
  <c r="BT98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AM97" i="4"/>
  <c r="AN97" i="4"/>
  <c r="AO97" i="4"/>
  <c r="AP97" i="4"/>
  <c r="AQ97" i="4"/>
  <c r="AR97" i="4"/>
  <c r="AS97" i="4"/>
  <c r="AT97" i="4"/>
  <c r="AU97" i="4"/>
  <c r="AV97" i="4"/>
  <c r="AW97" i="4"/>
  <c r="AX97" i="4"/>
  <c r="AY97" i="4"/>
  <c r="AZ97" i="4"/>
  <c r="BA97" i="4"/>
  <c r="BB97" i="4"/>
  <c r="BC97" i="4"/>
  <c r="BD97" i="4"/>
  <c r="BE97" i="4"/>
  <c r="BF97" i="4"/>
  <c r="BG97" i="4"/>
  <c r="BH97" i="4"/>
  <c r="BI97" i="4"/>
  <c r="BJ97" i="4"/>
  <c r="BK97" i="4"/>
  <c r="BL97" i="4"/>
  <c r="BM97" i="4"/>
  <c r="BN97" i="4"/>
  <c r="BO97" i="4"/>
  <c r="BP97" i="4"/>
  <c r="BQ97" i="4"/>
  <c r="BR97" i="4"/>
  <c r="BS97" i="4"/>
  <c r="BT97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L96" i="4"/>
  <c r="AM96" i="4"/>
  <c r="AN96" i="4"/>
  <c r="AO96" i="4"/>
  <c r="AP96" i="4"/>
  <c r="AQ96" i="4"/>
  <c r="AR96" i="4"/>
  <c r="AS96" i="4"/>
  <c r="AT96" i="4"/>
  <c r="AU96" i="4"/>
  <c r="AV96" i="4"/>
  <c r="AW96" i="4"/>
  <c r="AX96" i="4"/>
  <c r="AY96" i="4"/>
  <c r="AZ96" i="4"/>
  <c r="BA96" i="4"/>
  <c r="BB96" i="4"/>
  <c r="BC96" i="4"/>
  <c r="BD96" i="4"/>
  <c r="BE96" i="4"/>
  <c r="BF96" i="4"/>
  <c r="BG96" i="4"/>
  <c r="BH96" i="4"/>
  <c r="BI96" i="4"/>
  <c r="BJ96" i="4"/>
  <c r="BK96" i="4"/>
  <c r="BL96" i="4"/>
  <c r="BM96" i="4"/>
  <c r="BN96" i="4"/>
  <c r="BO96" i="4"/>
  <c r="BP96" i="4"/>
  <c r="BQ96" i="4"/>
  <c r="BR96" i="4"/>
  <c r="BS96" i="4"/>
  <c r="BT96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L95" i="4"/>
  <c r="AM95" i="4"/>
  <c r="AN95" i="4"/>
  <c r="AO95" i="4"/>
  <c r="AP95" i="4"/>
  <c r="AQ95" i="4"/>
  <c r="AR95" i="4"/>
  <c r="AS95" i="4"/>
  <c r="AT95" i="4"/>
  <c r="AU95" i="4"/>
  <c r="AV95" i="4"/>
  <c r="AW95" i="4"/>
  <c r="AX95" i="4"/>
  <c r="AY95" i="4"/>
  <c r="AZ95" i="4"/>
  <c r="BA95" i="4"/>
  <c r="BB95" i="4"/>
  <c r="BC95" i="4"/>
  <c r="BD95" i="4"/>
  <c r="BE95" i="4"/>
  <c r="BF95" i="4"/>
  <c r="BG95" i="4"/>
  <c r="BH95" i="4"/>
  <c r="BI95" i="4"/>
  <c r="BJ95" i="4"/>
  <c r="BK95" i="4"/>
  <c r="BL95" i="4"/>
  <c r="BM95" i="4"/>
  <c r="BN95" i="4"/>
  <c r="BO95" i="4"/>
  <c r="BP95" i="4"/>
  <c r="BQ95" i="4"/>
  <c r="BR95" i="4"/>
  <c r="BS95" i="4"/>
  <c r="BT95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L94" i="4"/>
  <c r="AM94" i="4"/>
  <c r="AN94" i="4"/>
  <c r="AO94" i="4"/>
  <c r="AP94" i="4"/>
  <c r="AQ94" i="4"/>
  <c r="AR94" i="4"/>
  <c r="AS94" i="4"/>
  <c r="AT94" i="4"/>
  <c r="AU94" i="4"/>
  <c r="AV94" i="4"/>
  <c r="AW94" i="4"/>
  <c r="AX94" i="4"/>
  <c r="AY94" i="4"/>
  <c r="AZ94" i="4"/>
  <c r="BA94" i="4"/>
  <c r="BB94" i="4"/>
  <c r="BC94" i="4"/>
  <c r="BD94" i="4"/>
  <c r="BE94" i="4"/>
  <c r="BF94" i="4"/>
  <c r="BG94" i="4"/>
  <c r="BH94" i="4"/>
  <c r="BI94" i="4"/>
  <c r="BJ94" i="4"/>
  <c r="BK94" i="4"/>
  <c r="BL94" i="4"/>
  <c r="BM94" i="4"/>
  <c r="BN94" i="4"/>
  <c r="BO94" i="4"/>
  <c r="BP94" i="4"/>
  <c r="BQ94" i="4"/>
  <c r="BR94" i="4"/>
  <c r="BS94" i="4"/>
  <c r="BT94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L93" i="4"/>
  <c r="AM93" i="4"/>
  <c r="AN93" i="4"/>
  <c r="AO93" i="4"/>
  <c r="AP93" i="4"/>
  <c r="AQ93" i="4"/>
  <c r="AR93" i="4"/>
  <c r="AS93" i="4"/>
  <c r="AT93" i="4"/>
  <c r="AU93" i="4"/>
  <c r="AV93" i="4"/>
  <c r="AW93" i="4"/>
  <c r="AX93" i="4"/>
  <c r="AY93" i="4"/>
  <c r="AZ93" i="4"/>
  <c r="BA93" i="4"/>
  <c r="BB93" i="4"/>
  <c r="BC93" i="4"/>
  <c r="BD93" i="4"/>
  <c r="BE93" i="4"/>
  <c r="BF93" i="4"/>
  <c r="BG93" i="4"/>
  <c r="BH93" i="4"/>
  <c r="BI93" i="4"/>
  <c r="BJ93" i="4"/>
  <c r="BK93" i="4"/>
  <c r="BL93" i="4"/>
  <c r="BM93" i="4"/>
  <c r="BN93" i="4"/>
  <c r="BO93" i="4"/>
  <c r="BP93" i="4"/>
  <c r="BQ93" i="4"/>
  <c r="BR93" i="4"/>
  <c r="BS93" i="4"/>
  <c r="BT93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L92" i="4"/>
  <c r="AM92" i="4"/>
  <c r="AN92" i="4"/>
  <c r="AO92" i="4"/>
  <c r="AP92" i="4"/>
  <c r="AQ92" i="4"/>
  <c r="AR92" i="4"/>
  <c r="AS92" i="4"/>
  <c r="AT92" i="4"/>
  <c r="AU92" i="4"/>
  <c r="AV92" i="4"/>
  <c r="AW92" i="4"/>
  <c r="AX92" i="4"/>
  <c r="AY92" i="4"/>
  <c r="AZ92" i="4"/>
  <c r="BA92" i="4"/>
  <c r="BB92" i="4"/>
  <c r="BC92" i="4"/>
  <c r="BD92" i="4"/>
  <c r="BE92" i="4"/>
  <c r="BF92" i="4"/>
  <c r="BG92" i="4"/>
  <c r="BH92" i="4"/>
  <c r="BI92" i="4"/>
  <c r="BJ92" i="4"/>
  <c r="BK92" i="4"/>
  <c r="BL92" i="4"/>
  <c r="BM92" i="4"/>
  <c r="BN92" i="4"/>
  <c r="BO92" i="4"/>
  <c r="BP92" i="4"/>
  <c r="BQ92" i="4"/>
  <c r="BR92" i="4"/>
  <c r="BS92" i="4"/>
  <c r="BT92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AM91" i="4"/>
  <c r="AN91" i="4"/>
  <c r="AO91" i="4"/>
  <c r="AP91" i="4"/>
  <c r="AQ91" i="4"/>
  <c r="AR91" i="4"/>
  <c r="AS91" i="4"/>
  <c r="AT91" i="4"/>
  <c r="AU91" i="4"/>
  <c r="AV91" i="4"/>
  <c r="AW91" i="4"/>
  <c r="AX91" i="4"/>
  <c r="AY91" i="4"/>
  <c r="AZ91" i="4"/>
  <c r="BA91" i="4"/>
  <c r="BB91" i="4"/>
  <c r="BC91" i="4"/>
  <c r="BD91" i="4"/>
  <c r="BE91" i="4"/>
  <c r="BF91" i="4"/>
  <c r="BG91" i="4"/>
  <c r="BH91" i="4"/>
  <c r="BI91" i="4"/>
  <c r="BJ91" i="4"/>
  <c r="BK91" i="4"/>
  <c r="BL91" i="4"/>
  <c r="BM91" i="4"/>
  <c r="BN91" i="4"/>
  <c r="BO91" i="4"/>
  <c r="BP91" i="4"/>
  <c r="BQ91" i="4"/>
  <c r="BR91" i="4"/>
  <c r="BS91" i="4"/>
  <c r="BT91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L90" i="4"/>
  <c r="AM90" i="4"/>
  <c r="AN90" i="4"/>
  <c r="AO90" i="4"/>
  <c r="AP90" i="4"/>
  <c r="AQ90" i="4"/>
  <c r="AR90" i="4"/>
  <c r="AS90" i="4"/>
  <c r="AT90" i="4"/>
  <c r="AU90" i="4"/>
  <c r="AV90" i="4"/>
  <c r="AW90" i="4"/>
  <c r="AX90" i="4"/>
  <c r="AY90" i="4"/>
  <c r="AZ90" i="4"/>
  <c r="BA90" i="4"/>
  <c r="BB90" i="4"/>
  <c r="BC90" i="4"/>
  <c r="BD90" i="4"/>
  <c r="BE90" i="4"/>
  <c r="BF90" i="4"/>
  <c r="BG90" i="4"/>
  <c r="BH90" i="4"/>
  <c r="BI90" i="4"/>
  <c r="BJ90" i="4"/>
  <c r="BK90" i="4"/>
  <c r="BL90" i="4"/>
  <c r="BM90" i="4"/>
  <c r="BN90" i="4"/>
  <c r="BO90" i="4"/>
  <c r="BP90" i="4"/>
  <c r="BQ90" i="4"/>
  <c r="BR90" i="4"/>
  <c r="BS90" i="4"/>
  <c r="BT90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L89" i="4"/>
  <c r="AM89" i="4"/>
  <c r="AN89" i="4"/>
  <c r="AO89" i="4"/>
  <c r="AP89" i="4"/>
  <c r="AQ89" i="4"/>
  <c r="AR89" i="4"/>
  <c r="AS89" i="4"/>
  <c r="AT89" i="4"/>
  <c r="AU89" i="4"/>
  <c r="AV89" i="4"/>
  <c r="AW89" i="4"/>
  <c r="AX89" i="4"/>
  <c r="AY89" i="4"/>
  <c r="AZ89" i="4"/>
  <c r="BA89" i="4"/>
  <c r="BB89" i="4"/>
  <c r="BC89" i="4"/>
  <c r="BD89" i="4"/>
  <c r="BE89" i="4"/>
  <c r="BF89" i="4"/>
  <c r="BG89" i="4"/>
  <c r="BH89" i="4"/>
  <c r="BI89" i="4"/>
  <c r="BJ89" i="4"/>
  <c r="BK89" i="4"/>
  <c r="BL89" i="4"/>
  <c r="BM89" i="4"/>
  <c r="BN89" i="4"/>
  <c r="BO89" i="4"/>
  <c r="BP89" i="4"/>
  <c r="BQ89" i="4"/>
  <c r="BR89" i="4"/>
  <c r="BS89" i="4"/>
  <c r="BT89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L88" i="4"/>
  <c r="AM88" i="4"/>
  <c r="AN88" i="4"/>
  <c r="AO88" i="4"/>
  <c r="AP88" i="4"/>
  <c r="AQ88" i="4"/>
  <c r="AR88" i="4"/>
  <c r="AS88" i="4"/>
  <c r="AT88" i="4"/>
  <c r="AU88" i="4"/>
  <c r="AV88" i="4"/>
  <c r="AW88" i="4"/>
  <c r="AX88" i="4"/>
  <c r="AY88" i="4"/>
  <c r="AZ88" i="4"/>
  <c r="BA88" i="4"/>
  <c r="BB88" i="4"/>
  <c r="BC88" i="4"/>
  <c r="BD88" i="4"/>
  <c r="BE88" i="4"/>
  <c r="BF88" i="4"/>
  <c r="BG88" i="4"/>
  <c r="BH88" i="4"/>
  <c r="BI88" i="4"/>
  <c r="BJ88" i="4"/>
  <c r="BK88" i="4"/>
  <c r="BL88" i="4"/>
  <c r="BM88" i="4"/>
  <c r="BN88" i="4"/>
  <c r="BO88" i="4"/>
  <c r="BP88" i="4"/>
  <c r="BQ88" i="4"/>
  <c r="BR88" i="4"/>
  <c r="BS88" i="4"/>
  <c r="BT88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L87" i="4"/>
  <c r="AM87" i="4"/>
  <c r="AN87" i="4"/>
  <c r="AO87" i="4"/>
  <c r="AP87" i="4"/>
  <c r="AQ87" i="4"/>
  <c r="AR87" i="4"/>
  <c r="AS87" i="4"/>
  <c r="AT87" i="4"/>
  <c r="AU87" i="4"/>
  <c r="AV87" i="4"/>
  <c r="AW87" i="4"/>
  <c r="AX87" i="4"/>
  <c r="AY87" i="4"/>
  <c r="AZ87" i="4"/>
  <c r="BA87" i="4"/>
  <c r="BB87" i="4"/>
  <c r="BC87" i="4"/>
  <c r="BD87" i="4"/>
  <c r="BE87" i="4"/>
  <c r="BF87" i="4"/>
  <c r="BG87" i="4"/>
  <c r="BH87" i="4"/>
  <c r="BI87" i="4"/>
  <c r="BJ87" i="4"/>
  <c r="BK87" i="4"/>
  <c r="BL87" i="4"/>
  <c r="BM87" i="4"/>
  <c r="BN87" i="4"/>
  <c r="BO87" i="4"/>
  <c r="BP87" i="4"/>
  <c r="BQ87" i="4"/>
  <c r="BR87" i="4"/>
  <c r="BS87" i="4"/>
  <c r="BT87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AM86" i="4"/>
  <c r="AN86" i="4"/>
  <c r="AO86" i="4"/>
  <c r="AP86" i="4"/>
  <c r="AQ86" i="4"/>
  <c r="AR86" i="4"/>
  <c r="AS86" i="4"/>
  <c r="AT86" i="4"/>
  <c r="AU86" i="4"/>
  <c r="AV86" i="4"/>
  <c r="AW86" i="4"/>
  <c r="AX86" i="4"/>
  <c r="AY86" i="4"/>
  <c r="AZ86" i="4"/>
  <c r="BA86" i="4"/>
  <c r="BB86" i="4"/>
  <c r="BC86" i="4"/>
  <c r="BD86" i="4"/>
  <c r="BE86" i="4"/>
  <c r="BF86" i="4"/>
  <c r="BG86" i="4"/>
  <c r="BH86" i="4"/>
  <c r="BI86" i="4"/>
  <c r="BJ86" i="4"/>
  <c r="BK86" i="4"/>
  <c r="BL86" i="4"/>
  <c r="BM86" i="4"/>
  <c r="BN86" i="4"/>
  <c r="BO86" i="4"/>
  <c r="BP86" i="4"/>
  <c r="BQ86" i="4"/>
  <c r="BR86" i="4"/>
  <c r="BS86" i="4"/>
  <c r="BT86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AP85" i="4"/>
  <c r="AQ85" i="4"/>
  <c r="AR85" i="4"/>
  <c r="AS85" i="4"/>
  <c r="AT85" i="4"/>
  <c r="AU85" i="4"/>
  <c r="AV85" i="4"/>
  <c r="AW85" i="4"/>
  <c r="AX85" i="4"/>
  <c r="AY85" i="4"/>
  <c r="AZ85" i="4"/>
  <c r="BA85" i="4"/>
  <c r="BB85" i="4"/>
  <c r="BC85" i="4"/>
  <c r="BD85" i="4"/>
  <c r="BE85" i="4"/>
  <c r="BF85" i="4"/>
  <c r="BG85" i="4"/>
  <c r="BH85" i="4"/>
  <c r="BI85" i="4"/>
  <c r="BJ85" i="4"/>
  <c r="BK85" i="4"/>
  <c r="BL85" i="4"/>
  <c r="BM85" i="4"/>
  <c r="BN85" i="4"/>
  <c r="BO85" i="4"/>
  <c r="BP85" i="4"/>
  <c r="BQ85" i="4"/>
  <c r="BR85" i="4"/>
  <c r="BS85" i="4"/>
  <c r="BT85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AM84" i="4"/>
  <c r="AN84" i="4"/>
  <c r="AO84" i="4"/>
  <c r="AP84" i="4"/>
  <c r="AQ84" i="4"/>
  <c r="AR84" i="4"/>
  <c r="AS84" i="4"/>
  <c r="AT84" i="4"/>
  <c r="AU84" i="4"/>
  <c r="AV84" i="4"/>
  <c r="AW84" i="4"/>
  <c r="AX84" i="4"/>
  <c r="AY84" i="4"/>
  <c r="AZ84" i="4"/>
  <c r="BA84" i="4"/>
  <c r="BB84" i="4"/>
  <c r="BC84" i="4"/>
  <c r="BD84" i="4"/>
  <c r="BE84" i="4"/>
  <c r="BF84" i="4"/>
  <c r="BG84" i="4"/>
  <c r="BH84" i="4"/>
  <c r="BI84" i="4"/>
  <c r="BJ84" i="4"/>
  <c r="BK84" i="4"/>
  <c r="BL84" i="4"/>
  <c r="BM84" i="4"/>
  <c r="BN84" i="4"/>
  <c r="BO84" i="4"/>
  <c r="BP84" i="4"/>
  <c r="BQ84" i="4"/>
  <c r="BR84" i="4"/>
  <c r="BS84" i="4"/>
  <c r="BT84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M83" i="4"/>
  <c r="AN83" i="4"/>
  <c r="AO83" i="4"/>
  <c r="AP83" i="4"/>
  <c r="AQ83" i="4"/>
  <c r="AR83" i="4"/>
  <c r="AS83" i="4"/>
  <c r="AT83" i="4"/>
  <c r="AU83" i="4"/>
  <c r="AV83" i="4"/>
  <c r="AW83" i="4"/>
  <c r="AX83" i="4"/>
  <c r="AY83" i="4"/>
  <c r="AZ83" i="4"/>
  <c r="BA83" i="4"/>
  <c r="BB83" i="4"/>
  <c r="BC83" i="4"/>
  <c r="BD83" i="4"/>
  <c r="BE83" i="4"/>
  <c r="BF83" i="4"/>
  <c r="BG83" i="4"/>
  <c r="BH83" i="4"/>
  <c r="BI83" i="4"/>
  <c r="BJ83" i="4"/>
  <c r="BK83" i="4"/>
  <c r="BL83" i="4"/>
  <c r="BM83" i="4"/>
  <c r="BN83" i="4"/>
  <c r="BO83" i="4"/>
  <c r="BP83" i="4"/>
  <c r="BQ83" i="4"/>
  <c r="BR83" i="4"/>
  <c r="BS83" i="4"/>
  <c r="BT83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AQ82" i="4"/>
  <c r="AR82" i="4"/>
  <c r="AS82" i="4"/>
  <c r="AT82" i="4"/>
  <c r="AU82" i="4"/>
  <c r="AV82" i="4"/>
  <c r="AW82" i="4"/>
  <c r="AX82" i="4"/>
  <c r="AY82" i="4"/>
  <c r="AZ82" i="4"/>
  <c r="BA82" i="4"/>
  <c r="BB82" i="4"/>
  <c r="BC82" i="4"/>
  <c r="BD82" i="4"/>
  <c r="BE82" i="4"/>
  <c r="BF82" i="4"/>
  <c r="BG82" i="4"/>
  <c r="BH82" i="4"/>
  <c r="BI82" i="4"/>
  <c r="BJ82" i="4"/>
  <c r="BK82" i="4"/>
  <c r="BL82" i="4"/>
  <c r="BM82" i="4"/>
  <c r="BN82" i="4"/>
  <c r="BO82" i="4"/>
  <c r="BP82" i="4"/>
  <c r="BQ82" i="4"/>
  <c r="BR82" i="4"/>
  <c r="BS82" i="4"/>
  <c r="BT82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AP81" i="4"/>
  <c r="AQ81" i="4"/>
  <c r="AR81" i="4"/>
  <c r="AS81" i="4"/>
  <c r="AT81" i="4"/>
  <c r="AU81" i="4"/>
  <c r="AV81" i="4"/>
  <c r="AW81" i="4"/>
  <c r="AX81" i="4"/>
  <c r="AY81" i="4"/>
  <c r="AZ81" i="4"/>
  <c r="BA81" i="4"/>
  <c r="BB81" i="4"/>
  <c r="BC81" i="4"/>
  <c r="BD81" i="4"/>
  <c r="BE81" i="4"/>
  <c r="BF81" i="4"/>
  <c r="BG81" i="4"/>
  <c r="BH81" i="4"/>
  <c r="BI81" i="4"/>
  <c r="BJ81" i="4"/>
  <c r="BK81" i="4"/>
  <c r="BL81" i="4"/>
  <c r="BM81" i="4"/>
  <c r="BN81" i="4"/>
  <c r="BO81" i="4"/>
  <c r="BP81" i="4"/>
  <c r="BQ81" i="4"/>
  <c r="BR81" i="4"/>
  <c r="BS81" i="4"/>
  <c r="BT81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AP80" i="4"/>
  <c r="AQ80" i="4"/>
  <c r="AR80" i="4"/>
  <c r="AS80" i="4"/>
  <c r="AT80" i="4"/>
  <c r="AU80" i="4"/>
  <c r="AV80" i="4"/>
  <c r="AW80" i="4"/>
  <c r="AX80" i="4"/>
  <c r="AY80" i="4"/>
  <c r="AZ80" i="4"/>
  <c r="BA80" i="4"/>
  <c r="BB80" i="4"/>
  <c r="BC80" i="4"/>
  <c r="BD80" i="4"/>
  <c r="BE80" i="4"/>
  <c r="BF80" i="4"/>
  <c r="BG80" i="4"/>
  <c r="BH80" i="4"/>
  <c r="BI80" i="4"/>
  <c r="BJ80" i="4"/>
  <c r="BK80" i="4"/>
  <c r="BL80" i="4"/>
  <c r="BM80" i="4"/>
  <c r="BN80" i="4"/>
  <c r="BO80" i="4"/>
  <c r="BP80" i="4"/>
  <c r="BQ80" i="4"/>
  <c r="BR80" i="4"/>
  <c r="BS80" i="4"/>
  <c r="BT80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W79" i="4"/>
  <c r="AX79" i="4"/>
  <c r="AY79" i="4"/>
  <c r="AZ79" i="4"/>
  <c r="BA79" i="4"/>
  <c r="BB79" i="4"/>
  <c r="BC79" i="4"/>
  <c r="BD79" i="4"/>
  <c r="BE79" i="4"/>
  <c r="BF79" i="4"/>
  <c r="BG79" i="4"/>
  <c r="BH79" i="4"/>
  <c r="BI79" i="4"/>
  <c r="BJ79" i="4"/>
  <c r="BK79" i="4"/>
  <c r="BL79" i="4"/>
  <c r="BM79" i="4"/>
  <c r="BN79" i="4"/>
  <c r="BO79" i="4"/>
  <c r="BP79" i="4"/>
  <c r="BQ79" i="4"/>
  <c r="BR79" i="4"/>
  <c r="BS79" i="4"/>
  <c r="BT79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AN78" i="4"/>
  <c r="AO78" i="4"/>
  <c r="AP78" i="4"/>
  <c r="AQ78" i="4"/>
  <c r="AR78" i="4"/>
  <c r="AS78" i="4"/>
  <c r="AT78" i="4"/>
  <c r="AU78" i="4"/>
  <c r="AV78" i="4"/>
  <c r="AW78" i="4"/>
  <c r="AX78" i="4"/>
  <c r="AY78" i="4"/>
  <c r="AZ78" i="4"/>
  <c r="BA78" i="4"/>
  <c r="BB78" i="4"/>
  <c r="BC78" i="4"/>
  <c r="BD78" i="4"/>
  <c r="BE78" i="4"/>
  <c r="BF78" i="4"/>
  <c r="BG78" i="4"/>
  <c r="BH78" i="4"/>
  <c r="BI78" i="4"/>
  <c r="BJ78" i="4"/>
  <c r="BK78" i="4"/>
  <c r="BL78" i="4"/>
  <c r="BM78" i="4"/>
  <c r="BN78" i="4"/>
  <c r="BO78" i="4"/>
  <c r="BP78" i="4"/>
  <c r="BQ78" i="4"/>
  <c r="BR78" i="4"/>
  <c r="BS78" i="4"/>
  <c r="BT78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AN77" i="4"/>
  <c r="AO77" i="4"/>
  <c r="AP77" i="4"/>
  <c r="AQ77" i="4"/>
  <c r="AR77" i="4"/>
  <c r="AS77" i="4"/>
  <c r="AT77" i="4"/>
  <c r="AU77" i="4"/>
  <c r="AV77" i="4"/>
  <c r="AW77" i="4"/>
  <c r="AX77" i="4"/>
  <c r="AY77" i="4"/>
  <c r="AZ77" i="4"/>
  <c r="BA77" i="4"/>
  <c r="BB77" i="4"/>
  <c r="BC77" i="4"/>
  <c r="BD77" i="4"/>
  <c r="BE77" i="4"/>
  <c r="BF77" i="4"/>
  <c r="BG77" i="4"/>
  <c r="BH77" i="4"/>
  <c r="BI77" i="4"/>
  <c r="BJ77" i="4"/>
  <c r="BK77" i="4"/>
  <c r="BL77" i="4"/>
  <c r="BM77" i="4"/>
  <c r="BN77" i="4"/>
  <c r="BO77" i="4"/>
  <c r="BP77" i="4"/>
  <c r="BQ77" i="4"/>
  <c r="BR77" i="4"/>
  <c r="BS77" i="4"/>
  <c r="BT77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AQ76" i="4"/>
  <c r="AR76" i="4"/>
  <c r="AS76" i="4"/>
  <c r="AT76" i="4"/>
  <c r="AU76" i="4"/>
  <c r="AV76" i="4"/>
  <c r="AW76" i="4"/>
  <c r="AX76" i="4"/>
  <c r="AY76" i="4"/>
  <c r="AZ76" i="4"/>
  <c r="BA76" i="4"/>
  <c r="BB76" i="4"/>
  <c r="BC76" i="4"/>
  <c r="BD76" i="4"/>
  <c r="BE76" i="4"/>
  <c r="BF76" i="4"/>
  <c r="BG76" i="4"/>
  <c r="BH76" i="4"/>
  <c r="BI76" i="4"/>
  <c r="BJ76" i="4"/>
  <c r="BK76" i="4"/>
  <c r="BL76" i="4"/>
  <c r="BM76" i="4"/>
  <c r="BN76" i="4"/>
  <c r="BO76" i="4"/>
  <c r="BP76" i="4"/>
  <c r="BQ76" i="4"/>
  <c r="BR76" i="4"/>
  <c r="BS76" i="4"/>
  <c r="BT76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AQ75" i="4"/>
  <c r="AR75" i="4"/>
  <c r="AS75" i="4"/>
  <c r="AT75" i="4"/>
  <c r="AU75" i="4"/>
  <c r="AV75" i="4"/>
  <c r="AW75" i="4"/>
  <c r="AX75" i="4"/>
  <c r="AY75" i="4"/>
  <c r="AZ75" i="4"/>
  <c r="BA75" i="4"/>
  <c r="BB75" i="4"/>
  <c r="BC75" i="4"/>
  <c r="BD75" i="4"/>
  <c r="BE75" i="4"/>
  <c r="BF75" i="4"/>
  <c r="BG75" i="4"/>
  <c r="BH75" i="4"/>
  <c r="BI75" i="4"/>
  <c r="BJ75" i="4"/>
  <c r="BK75" i="4"/>
  <c r="BL75" i="4"/>
  <c r="BM75" i="4"/>
  <c r="BN75" i="4"/>
  <c r="BO75" i="4"/>
  <c r="BP75" i="4"/>
  <c r="BQ75" i="4"/>
  <c r="BR75" i="4"/>
  <c r="BS75" i="4"/>
  <c r="BT75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AN74" i="4"/>
  <c r="AO74" i="4"/>
  <c r="AP74" i="4"/>
  <c r="AQ74" i="4"/>
  <c r="AR74" i="4"/>
  <c r="AS74" i="4"/>
  <c r="AT74" i="4"/>
  <c r="AU74" i="4"/>
  <c r="AV74" i="4"/>
  <c r="AW74" i="4"/>
  <c r="AX74" i="4"/>
  <c r="AY74" i="4"/>
  <c r="AZ74" i="4"/>
  <c r="BA74" i="4"/>
  <c r="BB74" i="4"/>
  <c r="BC74" i="4"/>
  <c r="BD74" i="4"/>
  <c r="BE74" i="4"/>
  <c r="BF74" i="4"/>
  <c r="BG74" i="4"/>
  <c r="BH74" i="4"/>
  <c r="BI74" i="4"/>
  <c r="BJ74" i="4"/>
  <c r="BK74" i="4"/>
  <c r="BL74" i="4"/>
  <c r="BM74" i="4"/>
  <c r="BN74" i="4"/>
  <c r="BO74" i="4"/>
  <c r="BP74" i="4"/>
  <c r="BQ74" i="4"/>
  <c r="BR74" i="4"/>
  <c r="BS74" i="4"/>
  <c r="BT74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AQ73" i="4"/>
  <c r="AR73" i="4"/>
  <c r="AS73" i="4"/>
  <c r="AT73" i="4"/>
  <c r="AU73" i="4"/>
  <c r="AV73" i="4"/>
  <c r="AW73" i="4"/>
  <c r="AX73" i="4"/>
  <c r="AY73" i="4"/>
  <c r="AZ73" i="4"/>
  <c r="BA73" i="4"/>
  <c r="BB73" i="4"/>
  <c r="BC73" i="4"/>
  <c r="BD73" i="4"/>
  <c r="BE73" i="4"/>
  <c r="BF73" i="4"/>
  <c r="BG73" i="4"/>
  <c r="BH73" i="4"/>
  <c r="BI73" i="4"/>
  <c r="BJ73" i="4"/>
  <c r="BK73" i="4"/>
  <c r="BL73" i="4"/>
  <c r="BM73" i="4"/>
  <c r="BN73" i="4"/>
  <c r="BO73" i="4"/>
  <c r="BP73" i="4"/>
  <c r="BQ73" i="4"/>
  <c r="BR73" i="4"/>
  <c r="BS73" i="4"/>
  <c r="BT73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AM72" i="4"/>
  <c r="AN72" i="4"/>
  <c r="AO72" i="4"/>
  <c r="AP72" i="4"/>
  <c r="AQ72" i="4"/>
  <c r="AR72" i="4"/>
  <c r="AS72" i="4"/>
  <c r="AT72" i="4"/>
  <c r="AU72" i="4"/>
  <c r="AV72" i="4"/>
  <c r="AW72" i="4"/>
  <c r="AX72" i="4"/>
  <c r="AY72" i="4"/>
  <c r="AZ72" i="4"/>
  <c r="BA72" i="4"/>
  <c r="BB72" i="4"/>
  <c r="BC72" i="4"/>
  <c r="BD72" i="4"/>
  <c r="BE72" i="4"/>
  <c r="BF72" i="4"/>
  <c r="BG72" i="4"/>
  <c r="BH72" i="4"/>
  <c r="BI72" i="4"/>
  <c r="BJ72" i="4"/>
  <c r="BK72" i="4"/>
  <c r="BL72" i="4"/>
  <c r="BM72" i="4"/>
  <c r="BN72" i="4"/>
  <c r="BO72" i="4"/>
  <c r="BP72" i="4"/>
  <c r="BQ72" i="4"/>
  <c r="BR72" i="4"/>
  <c r="BS72" i="4"/>
  <c r="BT72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AQ71" i="4"/>
  <c r="AR71" i="4"/>
  <c r="AS71" i="4"/>
  <c r="AT71" i="4"/>
  <c r="AU71" i="4"/>
  <c r="AV71" i="4"/>
  <c r="AW71" i="4"/>
  <c r="AX71" i="4"/>
  <c r="AY71" i="4"/>
  <c r="AZ71" i="4"/>
  <c r="BA71" i="4"/>
  <c r="BB71" i="4"/>
  <c r="BC71" i="4"/>
  <c r="BD71" i="4"/>
  <c r="BE71" i="4"/>
  <c r="BF71" i="4"/>
  <c r="BG71" i="4"/>
  <c r="BH71" i="4"/>
  <c r="BI71" i="4"/>
  <c r="BJ71" i="4"/>
  <c r="BK71" i="4"/>
  <c r="BL71" i="4"/>
  <c r="BM71" i="4"/>
  <c r="BN71" i="4"/>
  <c r="BO71" i="4"/>
  <c r="BP71" i="4"/>
  <c r="BQ71" i="4"/>
  <c r="BR71" i="4"/>
  <c r="BS71" i="4"/>
  <c r="BT71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AQ70" i="4"/>
  <c r="AR70" i="4"/>
  <c r="AS70" i="4"/>
  <c r="AT70" i="4"/>
  <c r="AU70" i="4"/>
  <c r="AV70" i="4"/>
  <c r="AW70" i="4"/>
  <c r="AX70" i="4"/>
  <c r="AY70" i="4"/>
  <c r="AZ70" i="4"/>
  <c r="BA70" i="4"/>
  <c r="BB70" i="4"/>
  <c r="BC70" i="4"/>
  <c r="BD70" i="4"/>
  <c r="BE70" i="4"/>
  <c r="BF70" i="4"/>
  <c r="BG70" i="4"/>
  <c r="BH70" i="4"/>
  <c r="BI70" i="4"/>
  <c r="BJ70" i="4"/>
  <c r="BK70" i="4"/>
  <c r="BL70" i="4"/>
  <c r="BM70" i="4"/>
  <c r="BN70" i="4"/>
  <c r="BO70" i="4"/>
  <c r="BP70" i="4"/>
  <c r="BQ70" i="4"/>
  <c r="BR70" i="4"/>
  <c r="BS70" i="4"/>
  <c r="BT70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AQ69" i="4"/>
  <c r="AR69" i="4"/>
  <c r="AS69" i="4"/>
  <c r="AT69" i="4"/>
  <c r="AU69" i="4"/>
  <c r="AV69" i="4"/>
  <c r="AW69" i="4"/>
  <c r="AX69" i="4"/>
  <c r="AY69" i="4"/>
  <c r="AZ69" i="4"/>
  <c r="BA69" i="4"/>
  <c r="BB69" i="4"/>
  <c r="BC69" i="4"/>
  <c r="BD69" i="4"/>
  <c r="BE69" i="4"/>
  <c r="BF69" i="4"/>
  <c r="BG69" i="4"/>
  <c r="BH69" i="4"/>
  <c r="BI69" i="4"/>
  <c r="BJ69" i="4"/>
  <c r="BK69" i="4"/>
  <c r="BL69" i="4"/>
  <c r="BM69" i="4"/>
  <c r="BN69" i="4"/>
  <c r="BO69" i="4"/>
  <c r="BP69" i="4"/>
  <c r="BQ69" i="4"/>
  <c r="BR69" i="4"/>
  <c r="BS69" i="4"/>
  <c r="BT69" i="4"/>
  <c r="AN133" i="4"/>
  <c r="AO133" i="4"/>
  <c r="AP133" i="4"/>
  <c r="AQ133" i="4"/>
  <c r="AR133" i="4"/>
  <c r="AS133" i="4"/>
  <c r="AT133" i="4"/>
  <c r="AU133" i="4"/>
  <c r="AV133" i="4"/>
  <c r="AW133" i="4"/>
  <c r="AX133" i="4"/>
  <c r="AY133" i="4"/>
  <c r="AZ133" i="4"/>
  <c r="BA133" i="4"/>
  <c r="BB133" i="4"/>
  <c r="BC133" i="4"/>
  <c r="BD133" i="4"/>
  <c r="BE133" i="4"/>
  <c r="BF133" i="4"/>
  <c r="BG133" i="4"/>
  <c r="BH133" i="4"/>
  <c r="BI133" i="4"/>
  <c r="BJ133" i="4"/>
  <c r="BK133" i="4"/>
  <c r="BL133" i="4"/>
  <c r="BM133" i="4"/>
  <c r="BN133" i="4"/>
  <c r="BO133" i="4"/>
  <c r="BP133" i="4"/>
  <c r="BQ133" i="4"/>
  <c r="BR133" i="4"/>
  <c r="BS133" i="4"/>
  <c r="BT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L133" i="4"/>
  <c r="AM133" i="4"/>
  <c r="H133" i="4"/>
  <c r="D66" i="4"/>
  <c r="E66" i="4" s="1"/>
  <c r="F66" i="4" s="1"/>
  <c r="D65" i="4"/>
  <c r="E65" i="4" s="1"/>
  <c r="F65" i="4" s="1"/>
  <c r="D64" i="4"/>
  <c r="E64" i="4" s="1"/>
  <c r="F64" i="4" s="1"/>
  <c r="D63" i="4"/>
  <c r="E63" i="4" s="1"/>
  <c r="F63" i="4" s="1"/>
  <c r="D62" i="4"/>
  <c r="E62" i="4" s="1"/>
  <c r="F62" i="4" s="1"/>
  <c r="D61" i="4"/>
  <c r="E61" i="4" s="1"/>
  <c r="F61" i="4" s="1"/>
  <c r="D60" i="4"/>
  <c r="E60" i="4" s="1"/>
  <c r="F60" i="4" s="1"/>
  <c r="D59" i="4"/>
  <c r="E59" i="4" s="1"/>
  <c r="F59" i="4" s="1"/>
  <c r="D58" i="4"/>
  <c r="E58" i="4" s="1"/>
  <c r="F58" i="4" s="1"/>
  <c r="D57" i="4"/>
  <c r="E57" i="4" s="1"/>
  <c r="F57" i="4" s="1"/>
  <c r="D56" i="4"/>
  <c r="E56" i="4" s="1"/>
  <c r="F56" i="4" s="1"/>
  <c r="D55" i="4"/>
  <c r="E55" i="4" s="1"/>
  <c r="F55" i="4" s="1"/>
  <c r="D54" i="4"/>
  <c r="E54" i="4" s="1"/>
  <c r="F54" i="4" s="1"/>
  <c r="D53" i="4"/>
  <c r="E53" i="4" s="1"/>
  <c r="F53" i="4" s="1"/>
  <c r="D52" i="4"/>
  <c r="E52" i="4" s="1"/>
  <c r="F52" i="4" s="1"/>
  <c r="D51" i="4"/>
  <c r="E51" i="4" s="1"/>
  <c r="F51" i="4" s="1"/>
  <c r="D50" i="4"/>
  <c r="E50" i="4" s="1"/>
  <c r="F50" i="4" s="1"/>
  <c r="D49" i="4"/>
  <c r="E49" i="4" s="1"/>
  <c r="F49" i="4" s="1"/>
  <c r="D48" i="4"/>
  <c r="E48" i="4" s="1"/>
  <c r="F48" i="4" s="1"/>
  <c r="D47" i="4"/>
  <c r="E47" i="4" s="1"/>
  <c r="F47" i="4" s="1"/>
  <c r="D46" i="4"/>
  <c r="E46" i="4" s="1"/>
  <c r="F46" i="4" s="1"/>
  <c r="D45" i="4"/>
  <c r="E45" i="4" s="1"/>
  <c r="F45" i="4" s="1"/>
  <c r="D44" i="4"/>
  <c r="E44" i="4" s="1"/>
  <c r="F44" i="4" s="1"/>
  <c r="D43" i="4"/>
  <c r="E43" i="4" s="1"/>
  <c r="F43" i="4" s="1"/>
  <c r="D42" i="4"/>
  <c r="E42" i="4" s="1"/>
  <c r="F42" i="4" s="1"/>
  <c r="D41" i="4"/>
  <c r="E41" i="4" s="1"/>
  <c r="F41" i="4" s="1"/>
  <c r="D40" i="4"/>
  <c r="E40" i="4" s="1"/>
  <c r="F40" i="4" s="1"/>
  <c r="D39" i="4"/>
  <c r="E39" i="4" s="1"/>
  <c r="F39" i="4" s="1"/>
  <c r="D38" i="4"/>
  <c r="E38" i="4" s="1"/>
  <c r="F38" i="4" s="1"/>
  <c r="D37" i="4"/>
  <c r="E37" i="4" s="1"/>
  <c r="F37" i="4" s="1"/>
  <c r="D36" i="4"/>
  <c r="E36" i="4" s="1"/>
  <c r="F36" i="4" s="1"/>
  <c r="D35" i="4"/>
  <c r="E35" i="4" s="1"/>
  <c r="F35" i="4" s="1"/>
  <c r="D34" i="4"/>
  <c r="E34" i="4" s="1"/>
  <c r="F34" i="4" s="1"/>
  <c r="D33" i="4"/>
  <c r="E33" i="4" s="1"/>
  <c r="F33" i="4" s="1"/>
  <c r="D32" i="4"/>
  <c r="E32" i="4" s="1"/>
  <c r="F32" i="4" s="1"/>
  <c r="D31" i="4"/>
  <c r="E31" i="4" s="1"/>
  <c r="F31" i="4" s="1"/>
  <c r="D30" i="4"/>
  <c r="E30" i="4" s="1"/>
  <c r="F30" i="4" s="1"/>
  <c r="D29" i="4"/>
  <c r="E29" i="4" s="1"/>
  <c r="F29" i="4" s="1"/>
  <c r="D28" i="4"/>
  <c r="E28" i="4" s="1"/>
  <c r="F28" i="4" s="1"/>
  <c r="D27" i="4"/>
  <c r="E27" i="4" s="1"/>
  <c r="F27" i="4" s="1"/>
  <c r="D26" i="4"/>
  <c r="E26" i="4" s="1"/>
  <c r="F26" i="4" s="1"/>
  <c r="D25" i="4"/>
  <c r="E25" i="4" s="1"/>
  <c r="F25" i="4" s="1"/>
  <c r="D24" i="4"/>
  <c r="E24" i="4" s="1"/>
  <c r="F24" i="4" s="1"/>
  <c r="D23" i="4"/>
  <c r="E23" i="4" s="1"/>
  <c r="F23" i="4" s="1"/>
  <c r="D22" i="4"/>
  <c r="E22" i="4" s="1"/>
  <c r="F22" i="4" s="1"/>
  <c r="D21" i="4"/>
  <c r="E21" i="4" s="1"/>
  <c r="F21" i="4" s="1"/>
  <c r="D20" i="4"/>
  <c r="E20" i="4" s="1"/>
  <c r="F20" i="4" s="1"/>
  <c r="D19" i="4"/>
  <c r="E19" i="4" s="1"/>
  <c r="F19" i="4" s="1"/>
  <c r="D18" i="4"/>
  <c r="E18" i="4" s="1"/>
  <c r="F18" i="4" s="1"/>
  <c r="D17" i="4"/>
  <c r="E17" i="4" s="1"/>
  <c r="F17" i="4" s="1"/>
  <c r="D16" i="4"/>
  <c r="E16" i="4" s="1"/>
  <c r="F16" i="4" s="1"/>
  <c r="D15" i="4"/>
  <c r="E15" i="4" s="1"/>
  <c r="F15" i="4" s="1"/>
  <c r="D14" i="4"/>
  <c r="E14" i="4" s="1"/>
  <c r="F14" i="4" s="1"/>
  <c r="D13" i="4"/>
  <c r="E13" i="4" s="1"/>
  <c r="F13" i="4" s="1"/>
  <c r="D12" i="4"/>
  <c r="E12" i="4" s="1"/>
  <c r="F12" i="4" s="1"/>
  <c r="D11" i="4"/>
  <c r="E11" i="4" s="1"/>
  <c r="F11" i="4" s="1"/>
  <c r="D10" i="4"/>
  <c r="E10" i="4" s="1"/>
  <c r="F10" i="4" s="1"/>
  <c r="D9" i="4"/>
  <c r="E9" i="4" s="1"/>
  <c r="F9" i="4" s="1"/>
  <c r="D8" i="4"/>
  <c r="E8" i="4" s="1"/>
  <c r="F8" i="4" s="1"/>
  <c r="D7" i="4"/>
  <c r="E7" i="4" s="1"/>
  <c r="F7" i="4" s="1"/>
  <c r="D6" i="4"/>
  <c r="E6" i="4" s="1"/>
  <c r="F6" i="4" s="1"/>
  <c r="D5" i="4"/>
  <c r="E5" i="4" s="1"/>
  <c r="F5" i="4" s="1"/>
  <c r="D4" i="4"/>
  <c r="E4" i="4" s="1"/>
  <c r="F4" i="4" s="1"/>
  <c r="D3" i="4"/>
  <c r="E3" i="4" s="1"/>
  <c r="F3" i="4" s="1"/>
  <c r="D2" i="4"/>
  <c r="E2" i="4" s="1"/>
  <c r="F2" i="4" s="1"/>
  <c r="B7" i="4"/>
  <c r="B4" i="4"/>
  <c r="B4" i="3"/>
  <c r="V2" i="3" s="1"/>
  <c r="M36" i="3"/>
  <c r="F3" i="3"/>
  <c r="G3" i="3" s="1"/>
  <c r="F4" i="3"/>
  <c r="G4" i="3" s="1"/>
  <c r="F5" i="3"/>
  <c r="F6" i="3"/>
  <c r="F7" i="3"/>
  <c r="G7" i="3" s="1"/>
  <c r="F8" i="3"/>
  <c r="G8" i="3" s="1"/>
  <c r="F9" i="3"/>
  <c r="G9" i="3" s="1"/>
  <c r="F10" i="3"/>
  <c r="G10" i="3" s="1"/>
  <c r="F11" i="3"/>
  <c r="G11" i="3" s="1"/>
  <c r="F12" i="3"/>
  <c r="M12" i="3" s="1"/>
  <c r="F13" i="3"/>
  <c r="F14" i="3"/>
  <c r="G14" i="3" s="1"/>
  <c r="F15" i="3"/>
  <c r="G15" i="3" s="1"/>
  <c r="F16" i="3"/>
  <c r="G16" i="3" s="1"/>
  <c r="F17" i="3"/>
  <c r="F18" i="3"/>
  <c r="M18" i="3" s="1"/>
  <c r="F19" i="3"/>
  <c r="M19" i="3" s="1"/>
  <c r="F20" i="3"/>
  <c r="M20" i="3" s="1"/>
  <c r="F21" i="3"/>
  <c r="F22" i="3"/>
  <c r="G22" i="3" s="1"/>
  <c r="F23" i="3"/>
  <c r="G23" i="3" s="1"/>
  <c r="F24" i="3"/>
  <c r="G24" i="3" s="1"/>
  <c r="F25" i="3"/>
  <c r="G25" i="3" s="1"/>
  <c r="F26" i="3"/>
  <c r="G26" i="3" s="1"/>
  <c r="F27" i="3"/>
  <c r="M27" i="3" s="1"/>
  <c r="F28" i="3"/>
  <c r="M28" i="3" s="1"/>
  <c r="F29" i="3"/>
  <c r="F30" i="3"/>
  <c r="G30" i="3" s="1"/>
  <c r="F31" i="3"/>
  <c r="G31" i="3" s="1"/>
  <c r="F32" i="3"/>
  <c r="G32" i="3" s="1"/>
  <c r="F33" i="3"/>
  <c r="G33" i="3" s="1"/>
  <c r="F34" i="3"/>
  <c r="G34" i="3" s="1"/>
  <c r="F35" i="3"/>
  <c r="M35" i="3" s="1"/>
  <c r="F36" i="3"/>
  <c r="G36" i="3" s="1"/>
  <c r="F37" i="3"/>
  <c r="F38" i="3"/>
  <c r="G38" i="3" s="1"/>
  <c r="F39" i="3"/>
  <c r="G39" i="3" s="1"/>
  <c r="F40" i="3"/>
  <c r="G40" i="3" s="1"/>
  <c r="F41" i="3"/>
  <c r="G41" i="3" s="1"/>
  <c r="F42" i="3"/>
  <c r="G42" i="3" s="1"/>
  <c r="F43" i="3"/>
  <c r="G43" i="3" s="1"/>
  <c r="F44" i="3"/>
  <c r="G44" i="3" s="1"/>
  <c r="F45" i="3"/>
  <c r="G45" i="3" s="1"/>
  <c r="F46" i="3"/>
  <c r="G46" i="3" s="1"/>
  <c r="F47" i="3"/>
  <c r="G47" i="3" s="1"/>
  <c r="F48" i="3"/>
  <c r="G48" i="3" s="1"/>
  <c r="F49" i="3"/>
  <c r="F50" i="3"/>
  <c r="M50" i="3" s="1"/>
  <c r="F51" i="3"/>
  <c r="M51" i="3" s="1"/>
  <c r="F52" i="3"/>
  <c r="M52" i="3" s="1"/>
  <c r="F53" i="3"/>
  <c r="F54" i="3"/>
  <c r="G54" i="3" s="1"/>
  <c r="F55" i="3"/>
  <c r="G55" i="3" s="1"/>
  <c r="F56" i="3"/>
  <c r="G56" i="3" s="1"/>
  <c r="F57" i="3"/>
  <c r="G57" i="3" s="1"/>
  <c r="F58" i="3"/>
  <c r="G58" i="3" s="1"/>
  <c r="F59" i="3"/>
  <c r="M59" i="3" s="1"/>
  <c r="F60" i="3"/>
  <c r="G60" i="3" s="1"/>
  <c r="F61" i="3"/>
  <c r="F62" i="3"/>
  <c r="G62" i="3" s="1"/>
  <c r="F63" i="3"/>
  <c r="G63" i="3" s="1"/>
  <c r="F64" i="3"/>
  <c r="G64" i="3" s="1"/>
  <c r="F65" i="3"/>
  <c r="G65" i="3" s="1"/>
  <c r="F66" i="3"/>
  <c r="G66" i="3" s="1"/>
  <c r="F2" i="3"/>
  <c r="G2" i="3" s="1"/>
  <c r="M49" i="3" l="1"/>
  <c r="M17" i="3"/>
  <c r="M6" i="3"/>
  <c r="M61" i="3"/>
  <c r="M53" i="3"/>
  <c r="M37" i="3"/>
  <c r="M29" i="3"/>
  <c r="M21" i="3"/>
  <c r="M13" i="3"/>
  <c r="M5" i="3"/>
  <c r="M23" i="3"/>
  <c r="M7" i="3"/>
  <c r="V32" i="3"/>
  <c r="M15" i="3"/>
  <c r="M60" i="3"/>
  <c r="V65" i="3"/>
  <c r="V17" i="3"/>
  <c r="M47" i="3"/>
  <c r="V64" i="3"/>
  <c r="V16" i="3"/>
  <c r="M45" i="3"/>
  <c r="G61" i="3"/>
  <c r="G29" i="3"/>
  <c r="G13" i="3"/>
  <c r="M44" i="3"/>
  <c r="G28" i="3"/>
  <c r="G12" i="3"/>
  <c r="M39" i="3"/>
  <c r="V56" i="3"/>
  <c r="V24" i="3"/>
  <c r="M58" i="3"/>
  <c r="M4" i="3"/>
  <c r="G37" i="3"/>
  <c r="G5" i="3"/>
  <c r="M57" i="3"/>
  <c r="M26" i="3"/>
  <c r="G52" i="3"/>
  <c r="G20" i="3"/>
  <c r="V41" i="3"/>
  <c r="V9" i="3"/>
  <c r="G6" i="3"/>
  <c r="G53" i="3"/>
  <c r="G21" i="3"/>
  <c r="M55" i="3"/>
  <c r="M25" i="3"/>
  <c r="V40" i="3"/>
  <c r="V8" i="3"/>
  <c r="M2" i="3"/>
  <c r="Y2" i="3" s="1"/>
  <c r="M3" i="3"/>
  <c r="M66" i="3"/>
  <c r="V63" i="3"/>
  <c r="V55" i="3"/>
  <c r="V47" i="3"/>
  <c r="V39" i="3"/>
  <c r="V31" i="3"/>
  <c r="V23" i="3"/>
  <c r="V7" i="3"/>
  <c r="M65" i="3"/>
  <c r="M43" i="3"/>
  <c r="M33" i="3"/>
  <c r="M11" i="3"/>
  <c r="G59" i="3"/>
  <c r="G51" i="3"/>
  <c r="G35" i="3"/>
  <c r="G27" i="3"/>
  <c r="G19" i="3"/>
  <c r="V62" i="3"/>
  <c r="V54" i="3"/>
  <c r="V46" i="3"/>
  <c r="V38" i="3"/>
  <c r="V30" i="3"/>
  <c r="V22" i="3"/>
  <c r="V14" i="3"/>
  <c r="V6" i="3"/>
  <c r="M34" i="3"/>
  <c r="V15" i="3"/>
  <c r="M63" i="3"/>
  <c r="M42" i="3"/>
  <c r="M31" i="3"/>
  <c r="M10" i="3"/>
  <c r="G50" i="3"/>
  <c r="G18" i="3"/>
  <c r="V61" i="3"/>
  <c r="V53" i="3"/>
  <c r="V45" i="3"/>
  <c r="V37" i="3"/>
  <c r="V29" i="3"/>
  <c r="V21" i="3"/>
  <c r="V13" i="3"/>
  <c r="V5" i="3"/>
  <c r="M41" i="3"/>
  <c r="M9" i="3"/>
  <c r="G49" i="3"/>
  <c r="G17" i="3"/>
  <c r="V60" i="3"/>
  <c r="V52" i="3"/>
  <c r="V44" i="3"/>
  <c r="V36" i="3"/>
  <c r="V28" i="3"/>
  <c r="V20" i="3"/>
  <c r="V12" i="3"/>
  <c r="V4" i="3"/>
  <c r="V59" i="3"/>
  <c r="V51" i="3"/>
  <c r="V43" i="3"/>
  <c r="V35" i="3"/>
  <c r="V27" i="3"/>
  <c r="V19" i="3"/>
  <c r="V11" i="3"/>
  <c r="V3" i="3"/>
  <c r="V66" i="3"/>
  <c r="V58" i="3"/>
  <c r="V50" i="3"/>
  <c r="V42" i="3"/>
  <c r="V34" i="3"/>
  <c r="V26" i="3"/>
  <c r="V18" i="3"/>
  <c r="V10" i="3"/>
  <c r="M64" i="3"/>
  <c r="M56" i="3"/>
  <c r="M48" i="3"/>
  <c r="M40" i="3"/>
  <c r="M32" i="3"/>
  <c r="M24" i="3"/>
  <c r="M16" i="3"/>
  <c r="M8" i="3"/>
  <c r="M62" i="3"/>
  <c r="M54" i="3"/>
  <c r="M46" i="3"/>
  <c r="M38" i="3"/>
  <c r="M30" i="3"/>
  <c r="M22" i="3"/>
  <c r="M14" i="3"/>
  <c r="I66" i="3"/>
  <c r="J66" i="3" s="1"/>
  <c r="K66" i="3" s="1"/>
  <c r="L66" i="3" s="1"/>
  <c r="I65" i="3"/>
  <c r="J65" i="3" s="1"/>
  <c r="K65" i="3" s="1"/>
  <c r="L65" i="3" s="1"/>
  <c r="I64" i="3"/>
  <c r="J64" i="3" s="1"/>
  <c r="K64" i="3" s="1"/>
  <c r="L64" i="3" s="1"/>
  <c r="I63" i="3"/>
  <c r="J63" i="3" s="1"/>
  <c r="K63" i="3" s="1"/>
  <c r="L63" i="3" s="1"/>
  <c r="I62" i="3"/>
  <c r="J62" i="3" s="1"/>
  <c r="K62" i="3" s="1"/>
  <c r="L62" i="3" s="1"/>
  <c r="I61" i="3"/>
  <c r="J61" i="3" s="1"/>
  <c r="K61" i="3" s="1"/>
  <c r="L61" i="3" s="1"/>
  <c r="I60" i="3"/>
  <c r="J60" i="3" s="1"/>
  <c r="K60" i="3" s="1"/>
  <c r="L60" i="3" s="1"/>
  <c r="I59" i="3"/>
  <c r="J59" i="3" s="1"/>
  <c r="K59" i="3" s="1"/>
  <c r="L59" i="3" s="1"/>
  <c r="I58" i="3"/>
  <c r="J58" i="3" s="1"/>
  <c r="K58" i="3" s="1"/>
  <c r="L58" i="3" s="1"/>
  <c r="I57" i="3"/>
  <c r="J57" i="3" s="1"/>
  <c r="K57" i="3" s="1"/>
  <c r="L57" i="3" s="1"/>
  <c r="I56" i="3"/>
  <c r="J56" i="3" s="1"/>
  <c r="K56" i="3" s="1"/>
  <c r="L56" i="3" s="1"/>
  <c r="I55" i="3"/>
  <c r="J55" i="3" s="1"/>
  <c r="K55" i="3" s="1"/>
  <c r="L55" i="3" s="1"/>
  <c r="I54" i="3"/>
  <c r="J54" i="3" s="1"/>
  <c r="K54" i="3" s="1"/>
  <c r="L54" i="3" s="1"/>
  <c r="I53" i="3"/>
  <c r="J53" i="3" s="1"/>
  <c r="K53" i="3" s="1"/>
  <c r="L53" i="3" s="1"/>
  <c r="I52" i="3"/>
  <c r="J52" i="3" s="1"/>
  <c r="K52" i="3" s="1"/>
  <c r="L52" i="3" s="1"/>
  <c r="I51" i="3"/>
  <c r="J51" i="3" s="1"/>
  <c r="K51" i="3" s="1"/>
  <c r="L51" i="3" s="1"/>
  <c r="I50" i="3"/>
  <c r="J50" i="3" s="1"/>
  <c r="K50" i="3" s="1"/>
  <c r="L50" i="3" s="1"/>
  <c r="I49" i="3"/>
  <c r="J49" i="3" s="1"/>
  <c r="K49" i="3" s="1"/>
  <c r="L49" i="3" s="1"/>
  <c r="I48" i="3"/>
  <c r="J48" i="3" s="1"/>
  <c r="K48" i="3" s="1"/>
  <c r="L48" i="3" s="1"/>
  <c r="I47" i="3"/>
  <c r="J47" i="3" s="1"/>
  <c r="K47" i="3" s="1"/>
  <c r="L47" i="3" s="1"/>
  <c r="I46" i="3"/>
  <c r="J46" i="3" s="1"/>
  <c r="K46" i="3" s="1"/>
  <c r="L46" i="3" s="1"/>
  <c r="I45" i="3"/>
  <c r="J45" i="3" s="1"/>
  <c r="K45" i="3" s="1"/>
  <c r="L45" i="3" s="1"/>
  <c r="I44" i="3"/>
  <c r="J44" i="3" s="1"/>
  <c r="K44" i="3" s="1"/>
  <c r="L44" i="3" s="1"/>
  <c r="I43" i="3"/>
  <c r="J43" i="3" s="1"/>
  <c r="K43" i="3" s="1"/>
  <c r="L43" i="3" s="1"/>
  <c r="I42" i="3"/>
  <c r="J42" i="3" s="1"/>
  <c r="K42" i="3" s="1"/>
  <c r="L42" i="3" s="1"/>
  <c r="I41" i="3"/>
  <c r="J41" i="3" s="1"/>
  <c r="K41" i="3" s="1"/>
  <c r="L41" i="3" s="1"/>
  <c r="I40" i="3"/>
  <c r="J40" i="3" s="1"/>
  <c r="K40" i="3" s="1"/>
  <c r="L40" i="3" s="1"/>
  <c r="I39" i="3"/>
  <c r="J39" i="3" s="1"/>
  <c r="K39" i="3" s="1"/>
  <c r="L39" i="3" s="1"/>
  <c r="I38" i="3"/>
  <c r="J38" i="3" s="1"/>
  <c r="K38" i="3" s="1"/>
  <c r="L38" i="3" s="1"/>
  <c r="I37" i="3"/>
  <c r="J37" i="3" s="1"/>
  <c r="K37" i="3" s="1"/>
  <c r="L37" i="3" s="1"/>
  <c r="I36" i="3"/>
  <c r="J36" i="3" s="1"/>
  <c r="K36" i="3" s="1"/>
  <c r="L36" i="3" s="1"/>
  <c r="I35" i="3"/>
  <c r="J35" i="3" s="1"/>
  <c r="K35" i="3" s="1"/>
  <c r="L35" i="3" s="1"/>
  <c r="I34" i="3"/>
  <c r="J34" i="3" s="1"/>
  <c r="K34" i="3" s="1"/>
  <c r="L34" i="3" s="1"/>
  <c r="I33" i="3"/>
  <c r="J33" i="3" s="1"/>
  <c r="K33" i="3" s="1"/>
  <c r="L33" i="3" s="1"/>
  <c r="I32" i="3"/>
  <c r="J32" i="3" s="1"/>
  <c r="K32" i="3" s="1"/>
  <c r="L32" i="3" s="1"/>
  <c r="I31" i="3"/>
  <c r="J31" i="3" s="1"/>
  <c r="K31" i="3" s="1"/>
  <c r="L31" i="3" s="1"/>
  <c r="I30" i="3"/>
  <c r="J30" i="3" s="1"/>
  <c r="K30" i="3" s="1"/>
  <c r="L30" i="3" s="1"/>
  <c r="I29" i="3"/>
  <c r="J29" i="3" s="1"/>
  <c r="K29" i="3" s="1"/>
  <c r="L29" i="3" s="1"/>
  <c r="I28" i="3"/>
  <c r="J28" i="3" s="1"/>
  <c r="K28" i="3" s="1"/>
  <c r="L28" i="3" s="1"/>
  <c r="I27" i="3"/>
  <c r="J27" i="3" s="1"/>
  <c r="K27" i="3" s="1"/>
  <c r="L27" i="3" s="1"/>
  <c r="I26" i="3"/>
  <c r="J26" i="3" s="1"/>
  <c r="K26" i="3" s="1"/>
  <c r="L26" i="3" s="1"/>
  <c r="I25" i="3"/>
  <c r="J25" i="3" s="1"/>
  <c r="K25" i="3" s="1"/>
  <c r="L25" i="3" s="1"/>
  <c r="I24" i="3"/>
  <c r="J24" i="3" s="1"/>
  <c r="K24" i="3" s="1"/>
  <c r="L24" i="3" s="1"/>
  <c r="I23" i="3"/>
  <c r="J23" i="3" s="1"/>
  <c r="K23" i="3" s="1"/>
  <c r="L23" i="3" s="1"/>
  <c r="I22" i="3"/>
  <c r="J22" i="3" s="1"/>
  <c r="K22" i="3" s="1"/>
  <c r="L22" i="3" s="1"/>
  <c r="I21" i="3"/>
  <c r="J21" i="3" s="1"/>
  <c r="K21" i="3" s="1"/>
  <c r="L21" i="3" s="1"/>
  <c r="I20" i="3"/>
  <c r="J20" i="3" s="1"/>
  <c r="K20" i="3" s="1"/>
  <c r="L20" i="3" s="1"/>
  <c r="I19" i="3"/>
  <c r="J19" i="3" s="1"/>
  <c r="K19" i="3" s="1"/>
  <c r="L19" i="3" s="1"/>
  <c r="I18" i="3"/>
  <c r="J18" i="3" s="1"/>
  <c r="K18" i="3" s="1"/>
  <c r="L18" i="3" s="1"/>
  <c r="I17" i="3"/>
  <c r="J17" i="3" s="1"/>
  <c r="K17" i="3" s="1"/>
  <c r="L17" i="3" s="1"/>
  <c r="I16" i="3"/>
  <c r="J16" i="3" s="1"/>
  <c r="K16" i="3" s="1"/>
  <c r="L16" i="3" s="1"/>
  <c r="I15" i="3"/>
  <c r="J15" i="3" s="1"/>
  <c r="K15" i="3" s="1"/>
  <c r="L15" i="3" s="1"/>
  <c r="I14" i="3"/>
  <c r="J14" i="3" s="1"/>
  <c r="K14" i="3" s="1"/>
  <c r="L14" i="3" s="1"/>
  <c r="I13" i="3"/>
  <c r="J13" i="3" s="1"/>
  <c r="K13" i="3" s="1"/>
  <c r="L13" i="3" s="1"/>
  <c r="I12" i="3"/>
  <c r="J12" i="3" s="1"/>
  <c r="K12" i="3" s="1"/>
  <c r="L12" i="3" s="1"/>
  <c r="I11" i="3"/>
  <c r="J11" i="3" s="1"/>
  <c r="K11" i="3" s="1"/>
  <c r="L11" i="3" s="1"/>
  <c r="I10" i="3"/>
  <c r="J10" i="3" s="1"/>
  <c r="K10" i="3" s="1"/>
  <c r="L10" i="3" s="1"/>
  <c r="I9" i="3"/>
  <c r="J9" i="3" s="1"/>
  <c r="K9" i="3" s="1"/>
  <c r="L9" i="3" s="1"/>
  <c r="I8" i="3"/>
  <c r="J8" i="3" s="1"/>
  <c r="K8" i="3" s="1"/>
  <c r="L8" i="3" s="1"/>
  <c r="I7" i="3"/>
  <c r="J7" i="3" s="1"/>
  <c r="K7" i="3" s="1"/>
  <c r="L7" i="3" s="1"/>
  <c r="I6" i="3"/>
  <c r="J6" i="3" s="1"/>
  <c r="K6" i="3" s="1"/>
  <c r="L6" i="3" s="1"/>
  <c r="B7" i="3"/>
  <c r="I5" i="3"/>
  <c r="J5" i="3" s="1"/>
  <c r="K5" i="3" s="1"/>
  <c r="L5" i="3" s="1"/>
  <c r="I4" i="3"/>
  <c r="J4" i="3" s="1"/>
  <c r="K4" i="3" s="1"/>
  <c r="L4" i="3" s="1"/>
  <c r="I3" i="3"/>
  <c r="J3" i="3" s="1"/>
  <c r="K3" i="3" s="1"/>
  <c r="L3" i="3" s="1"/>
  <c r="I2" i="3"/>
  <c r="J2" i="3" s="1"/>
  <c r="K2" i="3" s="1"/>
  <c r="L2" i="3" s="1"/>
  <c r="R21" i="3" l="1"/>
  <c r="P21" i="3"/>
  <c r="N21" i="3"/>
  <c r="R53" i="3"/>
  <c r="P53" i="3"/>
  <c r="N53" i="3"/>
  <c r="P34" i="3"/>
  <c r="N34" i="3"/>
  <c r="R34" i="3"/>
  <c r="N9" i="3"/>
  <c r="P9" i="3"/>
  <c r="R9" i="3"/>
  <c r="R31" i="3"/>
  <c r="P31" i="3"/>
  <c r="N31" i="3"/>
  <c r="R60" i="3"/>
  <c r="P60" i="3"/>
  <c r="N60" i="3"/>
  <c r="N24" i="3"/>
  <c r="R24" i="3"/>
  <c r="P24" i="3"/>
  <c r="R11" i="3"/>
  <c r="P11" i="3"/>
  <c r="N11" i="3"/>
  <c r="P18" i="3"/>
  <c r="R18" i="3"/>
  <c r="N18" i="3"/>
  <c r="N40" i="3"/>
  <c r="P40" i="3"/>
  <c r="R40" i="3"/>
  <c r="P62" i="3"/>
  <c r="R62" i="3"/>
  <c r="N62" i="3"/>
  <c r="R28" i="3"/>
  <c r="P28" i="3"/>
  <c r="N28" i="3"/>
  <c r="N8" i="3"/>
  <c r="P8" i="3"/>
  <c r="R8" i="3"/>
  <c r="N15" i="3"/>
  <c r="R15" i="3"/>
  <c r="P15" i="3"/>
  <c r="N22" i="3"/>
  <c r="R22" i="3"/>
  <c r="P22" i="3"/>
  <c r="N30" i="3"/>
  <c r="P30" i="3"/>
  <c r="R30" i="3"/>
  <c r="R37" i="3"/>
  <c r="P37" i="3"/>
  <c r="N37" i="3"/>
  <c r="R52" i="3"/>
  <c r="P52" i="3"/>
  <c r="N52" i="3"/>
  <c r="R59" i="3"/>
  <c r="P59" i="3"/>
  <c r="N59" i="3"/>
  <c r="N16" i="3"/>
  <c r="R16" i="3"/>
  <c r="P16" i="3"/>
  <c r="R38" i="3"/>
  <c r="P38" i="3"/>
  <c r="N38" i="3"/>
  <c r="P10" i="3"/>
  <c r="N10" i="3"/>
  <c r="R10" i="3"/>
  <c r="N32" i="3"/>
  <c r="R32" i="3"/>
  <c r="P32" i="3"/>
  <c r="P46" i="3"/>
  <c r="N46" i="3"/>
  <c r="R46" i="3"/>
  <c r="R4" i="3"/>
  <c r="P4" i="3"/>
  <c r="N4" i="3"/>
  <c r="N25" i="3"/>
  <c r="P25" i="3"/>
  <c r="R25" i="3"/>
  <c r="N54" i="3"/>
  <c r="R54" i="3"/>
  <c r="P54" i="3"/>
  <c r="R5" i="3"/>
  <c r="P5" i="3"/>
  <c r="N5" i="3"/>
  <c r="R12" i="3"/>
  <c r="P12" i="3"/>
  <c r="N12" i="3"/>
  <c r="R19" i="3"/>
  <c r="P19" i="3"/>
  <c r="N19" i="3"/>
  <c r="P26" i="3"/>
  <c r="N26" i="3"/>
  <c r="R26" i="3"/>
  <c r="N41" i="3"/>
  <c r="R41" i="3"/>
  <c r="P41" i="3"/>
  <c r="N48" i="3"/>
  <c r="P48" i="3"/>
  <c r="R48" i="3"/>
  <c r="N55" i="3"/>
  <c r="R55" i="3"/>
  <c r="P55" i="3"/>
  <c r="N63" i="3"/>
  <c r="R63" i="3"/>
  <c r="P63" i="3"/>
  <c r="R20" i="3"/>
  <c r="P20" i="3"/>
  <c r="N20" i="3"/>
  <c r="R27" i="3"/>
  <c r="P27" i="3"/>
  <c r="N27" i="3"/>
  <c r="P42" i="3"/>
  <c r="N42" i="3"/>
  <c r="R42" i="3"/>
  <c r="N49" i="3"/>
  <c r="R49" i="3"/>
  <c r="P49" i="3"/>
  <c r="N56" i="3"/>
  <c r="R56" i="3"/>
  <c r="P56" i="3"/>
  <c r="N64" i="3"/>
  <c r="R64" i="3"/>
  <c r="P64" i="3"/>
  <c r="R2" i="3"/>
  <c r="P2" i="3"/>
  <c r="N2" i="3"/>
  <c r="R23" i="3"/>
  <c r="P23" i="3"/>
  <c r="N23" i="3"/>
  <c r="R45" i="3"/>
  <c r="N45" i="3"/>
  <c r="P45" i="3"/>
  <c r="R3" i="3"/>
  <c r="P3" i="3"/>
  <c r="N3" i="3"/>
  <c r="N17" i="3"/>
  <c r="R17" i="3"/>
  <c r="P17" i="3"/>
  <c r="N39" i="3"/>
  <c r="R39" i="3"/>
  <c r="P39" i="3"/>
  <c r="R61" i="3"/>
  <c r="N61" i="3"/>
  <c r="P61" i="3"/>
  <c r="N33" i="3"/>
  <c r="P33" i="3"/>
  <c r="R33" i="3"/>
  <c r="R47" i="3"/>
  <c r="P47" i="3"/>
  <c r="N47" i="3"/>
  <c r="R6" i="3"/>
  <c r="P6" i="3"/>
  <c r="N6" i="3"/>
  <c r="R13" i="3"/>
  <c r="N13" i="3"/>
  <c r="P13" i="3"/>
  <c r="R35" i="3"/>
  <c r="P35" i="3"/>
  <c r="N35" i="3"/>
  <c r="R43" i="3"/>
  <c r="P43" i="3"/>
  <c r="N43" i="3"/>
  <c r="P50" i="3"/>
  <c r="R50" i="3"/>
  <c r="N50" i="3"/>
  <c r="N57" i="3"/>
  <c r="P57" i="3"/>
  <c r="R57" i="3"/>
  <c r="N65" i="3"/>
  <c r="R65" i="3"/>
  <c r="P65" i="3"/>
  <c r="N7" i="3"/>
  <c r="R7" i="3"/>
  <c r="P7" i="3"/>
  <c r="N14" i="3"/>
  <c r="P14" i="3"/>
  <c r="R14" i="3"/>
  <c r="R29" i="3"/>
  <c r="N29" i="3"/>
  <c r="P29" i="3"/>
  <c r="R36" i="3"/>
  <c r="P36" i="3"/>
  <c r="N36" i="3"/>
  <c r="R44" i="3"/>
  <c r="P44" i="3"/>
  <c r="N44" i="3"/>
  <c r="R51" i="3"/>
  <c r="P51" i="3"/>
  <c r="N51" i="3"/>
  <c r="P58" i="3"/>
  <c r="N58" i="3"/>
  <c r="R58" i="3"/>
  <c r="P66" i="3"/>
  <c r="N66" i="3"/>
  <c r="R66" i="3"/>
  <c r="L38" i="2"/>
  <c r="M38" i="2"/>
  <c r="N38" i="2"/>
  <c r="L39" i="2"/>
  <c r="M39" i="2"/>
  <c r="N39" i="2"/>
  <c r="M37" i="2"/>
  <c r="N37" i="2"/>
  <c r="L37" i="2"/>
  <c r="H38" i="2"/>
  <c r="I38" i="2"/>
  <c r="J38" i="2"/>
  <c r="H39" i="2"/>
  <c r="I39" i="2"/>
  <c r="J39" i="2"/>
  <c r="I37" i="2"/>
  <c r="J37" i="2"/>
  <c r="H37" i="2"/>
  <c r="H33" i="2"/>
  <c r="I33" i="2"/>
  <c r="J33" i="2"/>
  <c r="H34" i="2"/>
  <c r="I34" i="2"/>
  <c r="J34" i="2"/>
  <c r="I32" i="2"/>
  <c r="J32" i="2"/>
  <c r="H32" i="2"/>
  <c r="H28" i="2"/>
  <c r="I28" i="2"/>
  <c r="J28" i="2"/>
  <c r="H29" i="2"/>
  <c r="I29" i="2"/>
  <c r="J29" i="2"/>
  <c r="I27" i="2"/>
  <c r="J27" i="2"/>
  <c r="H27" i="2"/>
  <c r="H23" i="2"/>
  <c r="I23" i="2"/>
  <c r="J23" i="2"/>
  <c r="H24" i="2"/>
  <c r="I24" i="2"/>
  <c r="J24" i="2"/>
  <c r="I22" i="2"/>
  <c r="J22" i="2"/>
  <c r="H22" i="2"/>
  <c r="H18" i="2"/>
  <c r="I18" i="2"/>
  <c r="J18" i="2"/>
  <c r="H19" i="2"/>
  <c r="I19" i="2"/>
  <c r="J19" i="2"/>
  <c r="I17" i="2"/>
  <c r="J17" i="2"/>
  <c r="H17" i="2"/>
  <c r="H13" i="2"/>
  <c r="I13" i="2"/>
  <c r="J13" i="2"/>
  <c r="H14" i="2"/>
  <c r="I14" i="2"/>
  <c r="J14" i="2"/>
  <c r="I12" i="2"/>
  <c r="J12" i="2"/>
  <c r="H12" i="2"/>
  <c r="B12" i="2"/>
  <c r="H8" i="2"/>
  <c r="I8" i="2"/>
  <c r="J8" i="2"/>
  <c r="H9" i="2"/>
  <c r="I9" i="2"/>
  <c r="J9" i="2"/>
  <c r="I7" i="2"/>
  <c r="J7" i="2"/>
  <c r="H7" i="2"/>
  <c r="B11" i="2" l="1"/>
  <c r="D23" i="2"/>
  <c r="E23" i="2"/>
  <c r="F23" i="2"/>
  <c r="D24" i="2"/>
  <c r="E24" i="2"/>
  <c r="F24" i="2"/>
  <c r="E22" i="2"/>
  <c r="F22" i="2"/>
  <c r="D22" i="2"/>
  <c r="D18" i="2"/>
  <c r="E18" i="2"/>
  <c r="F18" i="2"/>
  <c r="D19" i="2"/>
  <c r="E19" i="2"/>
  <c r="F19" i="2"/>
  <c r="E17" i="2"/>
  <c r="F17" i="2"/>
  <c r="D17" i="2"/>
  <c r="D4" i="2"/>
  <c r="F4" i="2"/>
  <c r="F2" i="2"/>
  <c r="D2" i="2"/>
  <c r="E4" i="2"/>
  <c r="D3" i="2"/>
  <c r="E2" i="2"/>
  <c r="F3" i="2"/>
  <c r="E3" i="2"/>
  <c r="B3" i="2"/>
  <c r="B4" i="2" s="1"/>
  <c r="B16" i="2" l="1"/>
  <c r="B17" i="2"/>
  <c r="P3" i="1"/>
  <c r="Q3" i="1"/>
  <c r="R3" i="1"/>
  <c r="P4" i="1"/>
  <c r="Q4" i="1"/>
  <c r="R4" i="1"/>
  <c r="Q2" i="1"/>
  <c r="R2" i="1"/>
  <c r="P2" i="1"/>
  <c r="B11" i="1"/>
  <c r="E23" i="1"/>
  <c r="F23" i="1"/>
  <c r="J13" i="1" s="1"/>
  <c r="N13" i="1" s="1"/>
  <c r="B10" i="1"/>
  <c r="D22" i="1"/>
  <c r="D18" i="1"/>
  <c r="E18" i="1"/>
  <c r="F18" i="1"/>
  <c r="D19" i="1"/>
  <c r="E19" i="1"/>
  <c r="F19" i="1"/>
  <c r="E17" i="1"/>
  <c r="F17" i="1"/>
  <c r="D17" i="1"/>
  <c r="B4" i="1"/>
  <c r="B3" i="1"/>
  <c r="D2" i="1"/>
  <c r="D4" i="1"/>
  <c r="F4" i="1"/>
  <c r="F2" i="1"/>
  <c r="E4" i="1"/>
  <c r="F3" i="1"/>
  <c r="D3" i="1"/>
  <c r="E2" i="1"/>
  <c r="E3" i="1"/>
  <c r="D23" i="1" l="1"/>
  <c r="H13" i="1" s="1"/>
  <c r="L13" i="1" s="1"/>
  <c r="I13" i="1"/>
  <c r="M13" i="1" s="1"/>
  <c r="F22" i="1"/>
  <c r="J12" i="1" s="1"/>
  <c r="N12" i="1" s="1"/>
  <c r="H12" i="1"/>
  <c r="L12" i="1" s="1"/>
  <c r="E22" i="1"/>
  <c r="F24" i="1"/>
  <c r="J14" i="1" s="1"/>
  <c r="N14" i="1" s="1"/>
  <c r="I12" i="1"/>
  <c r="M12" i="1" s="1"/>
  <c r="E24" i="1"/>
  <c r="I14" i="1" s="1"/>
  <c r="M14" i="1" s="1"/>
  <c r="D24" i="1"/>
  <c r="H14" i="1" s="1"/>
  <c r="L14" i="1" s="1"/>
</calcChain>
</file>

<file path=xl/sharedStrings.xml><?xml version="1.0" encoding="utf-8"?>
<sst xmlns="http://schemas.openxmlformats.org/spreadsheetml/2006/main" count="104" uniqueCount="72">
  <si>
    <t>dx</t>
  </si>
  <si>
    <t>dt</t>
  </si>
  <si>
    <t>omega</t>
  </si>
  <si>
    <t>e_x</t>
  </si>
  <si>
    <t>e_y</t>
  </si>
  <si>
    <t>g</t>
  </si>
  <si>
    <t>c</t>
  </si>
  <si>
    <t>cs_sqr</t>
  </si>
  <si>
    <t>rho_g</t>
  </si>
  <si>
    <t>c_dot_u</t>
  </si>
  <si>
    <t>u_x</t>
  </si>
  <si>
    <t>u_y</t>
  </si>
  <si>
    <t>src</t>
  </si>
  <si>
    <t>src_i</t>
  </si>
  <si>
    <t>tau_cd</t>
  </si>
  <si>
    <t>diffusion coefficient</t>
  </si>
  <si>
    <t>g_eq</t>
  </si>
  <si>
    <t>g_new</t>
  </si>
  <si>
    <t>g_new2</t>
  </si>
  <si>
    <t>u_sqr / (2 * cs_sqr)</t>
  </si>
  <si>
    <t>src_x</t>
  </si>
  <si>
    <t>src_y</t>
  </si>
  <si>
    <t>f</t>
  </si>
  <si>
    <t>f_dot_e_x</t>
  </si>
  <si>
    <t>f_dot_e_y</t>
  </si>
  <si>
    <t>f_first_moment</t>
  </si>
  <si>
    <t>u_x_calc</t>
  </si>
  <si>
    <t>u_y_calc</t>
  </si>
  <si>
    <t>rho</t>
  </si>
  <si>
    <t>kinematic_viscosity</t>
  </si>
  <si>
    <t>tau</t>
  </si>
  <si>
    <t>f_eq</t>
  </si>
  <si>
    <t>c_dot_u / (cs_sqr / c)</t>
  </si>
  <si>
    <t>src_dot_x</t>
  </si>
  <si>
    <t>src_dot_y</t>
  </si>
  <si>
    <t>src_dot_prod / cs_sqr * rho</t>
  </si>
  <si>
    <t>f_new</t>
  </si>
  <si>
    <t>f_new2</t>
  </si>
  <si>
    <t>k1</t>
  </si>
  <si>
    <t>x_grid</t>
  </si>
  <si>
    <t>x_half</t>
  </si>
  <si>
    <t>x_mirror</t>
  </si>
  <si>
    <t>y_grid</t>
  </si>
  <si>
    <t>y_half</t>
  </si>
  <si>
    <t>y_mirror</t>
  </si>
  <si>
    <t>y_an</t>
  </si>
  <si>
    <t>k2</t>
  </si>
  <si>
    <t>G</t>
  </si>
  <si>
    <t>\nu</t>
  </si>
  <si>
    <t>t</t>
  </si>
  <si>
    <t>tc</t>
  </si>
  <si>
    <t>f_x</t>
  </si>
  <si>
    <t>f_y</t>
  </si>
  <si>
    <t>x_an</t>
  </si>
  <si>
    <t>u_0</t>
  </si>
  <si>
    <t>x_an/pi</t>
  </si>
  <si>
    <t>y_an/pi</t>
  </si>
  <si>
    <t>u_x/u_0</t>
  </si>
  <si>
    <t>u_y/u_0</t>
  </si>
  <si>
    <t>u_x+u_y</t>
  </si>
  <si>
    <t>f_x+f_y</t>
  </si>
  <si>
    <t>u_y_sim</t>
  </si>
  <si>
    <t>u_y_sim/u_0</t>
  </si>
  <si>
    <t>f_y_sim</t>
  </si>
  <si>
    <t>f_x_sim</t>
  </si>
  <si>
    <t>force factor</t>
  </si>
  <si>
    <t>u_x_sim</t>
  </si>
  <si>
    <t>u_x_sim/u_0</t>
  </si>
  <si>
    <t>Success: 1 tests passed.</t>
  </si>
  <si>
    <t>Test time: 50.52 seconds.</t>
  </si>
  <si>
    <t>Process returned 0 (0x0)   execution time : 52.497 s</t>
  </si>
  <si>
    <t>Press any key to continue.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</si>
</sst>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0"/>
    <numFmt numFmtId="166" formatCode="0.000"/>
    <numFmt numFmtId="167" formatCode="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2" fontId="1" fillId="0" borderId="1" xfId="0" applyNumberFormat="1" applyFont="1" applyBorder="1"/>
    <xf numFmtId="2" fontId="1" fillId="0" borderId="2" xfId="0" applyNumberFormat="1" applyFont="1" applyBorder="1"/>
    <xf numFmtId="2" fontId="1" fillId="0" borderId="0" xfId="0" applyNumberFormat="1" applyFont="1" applyBorder="1"/>
    <xf numFmtId="2" fontId="1" fillId="0" borderId="3" xfId="0" applyNumberFormat="1" applyFont="1" applyBorder="1"/>
    <xf numFmtId="11" fontId="1" fillId="0" borderId="0" xfId="0" applyNumberFormat="1" applyFont="1"/>
    <xf numFmtId="167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u_x/u_0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'Taylor Vortex'!$P$1</c:f>
              <c:strCache>
                <c:ptCount val="1"/>
                <c:pt idx="0">
                  <c:v>u_x/u_0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'Taylor Vortex'!$L$2:$L$66</c:f>
              <c:numCache>
                <c:formatCode>0.000</c:formatCode>
                <c:ptCount val="65"/>
                <c:pt idx="0">
                  <c:v>-0.4921875</c:v>
                </c:pt>
                <c:pt idx="1">
                  <c:v>-0.4765625</c:v>
                </c:pt>
                <c:pt idx="2">
                  <c:v>-0.4609375</c:v>
                </c:pt>
                <c:pt idx="3">
                  <c:v>-0.4453125</c:v>
                </c:pt>
                <c:pt idx="4">
                  <c:v>-0.4296875</c:v>
                </c:pt>
                <c:pt idx="5">
                  <c:v>-0.4140625</c:v>
                </c:pt>
                <c:pt idx="6">
                  <c:v>-0.3984375</c:v>
                </c:pt>
                <c:pt idx="7">
                  <c:v>-0.3828125</c:v>
                </c:pt>
                <c:pt idx="8">
                  <c:v>-0.3671875</c:v>
                </c:pt>
                <c:pt idx="9">
                  <c:v>-0.3515625</c:v>
                </c:pt>
                <c:pt idx="10">
                  <c:v>-0.3359375</c:v>
                </c:pt>
                <c:pt idx="11">
                  <c:v>-0.3203125</c:v>
                </c:pt>
                <c:pt idx="12">
                  <c:v>-0.3046875</c:v>
                </c:pt>
                <c:pt idx="13">
                  <c:v>-0.2890625</c:v>
                </c:pt>
                <c:pt idx="14">
                  <c:v>-0.2734375</c:v>
                </c:pt>
                <c:pt idx="15">
                  <c:v>-0.2578125</c:v>
                </c:pt>
                <c:pt idx="16">
                  <c:v>-0.2421875</c:v>
                </c:pt>
                <c:pt idx="17">
                  <c:v>-0.2265625</c:v>
                </c:pt>
                <c:pt idx="18">
                  <c:v>-0.2109375</c:v>
                </c:pt>
                <c:pt idx="19">
                  <c:v>-0.1953125</c:v>
                </c:pt>
                <c:pt idx="20">
                  <c:v>-0.1796875</c:v>
                </c:pt>
                <c:pt idx="21">
                  <c:v>-0.1640625</c:v>
                </c:pt>
                <c:pt idx="22">
                  <c:v>-0.1484375</c:v>
                </c:pt>
                <c:pt idx="23">
                  <c:v>-0.1328125</c:v>
                </c:pt>
                <c:pt idx="24">
                  <c:v>-0.11718749999999999</c:v>
                </c:pt>
                <c:pt idx="25">
                  <c:v>-0.10156250000000001</c:v>
                </c:pt>
                <c:pt idx="26">
                  <c:v>-8.5937499999999986E-2</c:v>
                </c:pt>
                <c:pt idx="27">
                  <c:v>-7.03125E-2</c:v>
                </c:pt>
                <c:pt idx="28">
                  <c:v>-5.46875E-2</c:v>
                </c:pt>
                <c:pt idx="29">
                  <c:v>-3.90625E-2</c:v>
                </c:pt>
                <c:pt idx="30">
                  <c:v>-2.34375E-2</c:v>
                </c:pt>
                <c:pt idx="31">
                  <c:v>-7.8125E-3</c:v>
                </c:pt>
                <c:pt idx="32">
                  <c:v>7.8125E-3</c:v>
                </c:pt>
                <c:pt idx="33">
                  <c:v>2.34375E-2</c:v>
                </c:pt>
                <c:pt idx="34">
                  <c:v>3.90625E-2</c:v>
                </c:pt>
                <c:pt idx="35">
                  <c:v>5.46875E-2</c:v>
                </c:pt>
                <c:pt idx="36">
                  <c:v>7.03125E-2</c:v>
                </c:pt>
                <c:pt idx="37">
                  <c:v>8.5937499999999986E-2</c:v>
                </c:pt>
                <c:pt idx="38">
                  <c:v>0.10156250000000001</c:v>
                </c:pt>
                <c:pt idx="39">
                  <c:v>0.11718749999999999</c:v>
                </c:pt>
                <c:pt idx="40">
                  <c:v>0.1328125</c:v>
                </c:pt>
                <c:pt idx="41">
                  <c:v>0.1484375</c:v>
                </c:pt>
                <c:pt idx="42">
                  <c:v>0.1640625</c:v>
                </c:pt>
                <c:pt idx="43">
                  <c:v>0.1796875</c:v>
                </c:pt>
                <c:pt idx="44">
                  <c:v>0.1953125</c:v>
                </c:pt>
                <c:pt idx="45">
                  <c:v>0.2109375</c:v>
                </c:pt>
                <c:pt idx="46">
                  <c:v>0.2265625</c:v>
                </c:pt>
                <c:pt idx="47">
                  <c:v>0.2421875</c:v>
                </c:pt>
                <c:pt idx="48">
                  <c:v>0.2578125</c:v>
                </c:pt>
                <c:pt idx="49">
                  <c:v>0.2734375</c:v>
                </c:pt>
                <c:pt idx="50">
                  <c:v>0.2890625</c:v>
                </c:pt>
                <c:pt idx="51">
                  <c:v>0.3046875</c:v>
                </c:pt>
                <c:pt idx="52">
                  <c:v>0.3203125</c:v>
                </c:pt>
                <c:pt idx="53">
                  <c:v>0.3359375</c:v>
                </c:pt>
                <c:pt idx="54">
                  <c:v>0.3515625</c:v>
                </c:pt>
                <c:pt idx="55">
                  <c:v>0.3671875</c:v>
                </c:pt>
                <c:pt idx="56">
                  <c:v>0.3828125</c:v>
                </c:pt>
                <c:pt idx="57">
                  <c:v>0.3984375</c:v>
                </c:pt>
                <c:pt idx="58">
                  <c:v>0.4140625</c:v>
                </c:pt>
                <c:pt idx="59">
                  <c:v>0.4296875</c:v>
                </c:pt>
                <c:pt idx="60">
                  <c:v>0.4453125</c:v>
                </c:pt>
                <c:pt idx="61">
                  <c:v>0.4609375</c:v>
                </c:pt>
                <c:pt idx="62">
                  <c:v>0.4765625</c:v>
                </c:pt>
                <c:pt idx="63">
                  <c:v>0.4921875</c:v>
                </c:pt>
                <c:pt idx="64">
                  <c:v>0.5078125</c:v>
                </c:pt>
              </c:numCache>
            </c:numRef>
          </c:xVal>
          <c:yVal>
            <c:numRef>
              <c:f>'Taylor Vortex'!$P$2:$P$66</c:f>
              <c:numCache>
                <c:formatCode>0.000</c:formatCode>
                <c:ptCount val="65"/>
                <c:pt idx="0">
                  <c:v>0.9993977281025862</c:v>
                </c:pt>
                <c:pt idx="1">
                  <c:v>0.99699009143868467</c:v>
                </c:pt>
                <c:pt idx="2">
                  <c:v>0.99218061831848903</c:v>
                </c:pt>
                <c:pt idx="3">
                  <c:v>0.98498089518400578</c:v>
                </c:pt>
                <c:pt idx="4">
                  <c:v>0.97540826679888737</c:v>
                </c:pt>
                <c:pt idx="5">
                  <c:v>0.96348579446337657</c:v>
                </c:pt>
                <c:pt idx="6">
                  <c:v>0.94924220045761487</c:v>
                </c:pt>
                <c:pt idx="7">
                  <c:v>0.93271179884715383</c:v>
                </c:pt>
                <c:pt idx="8">
                  <c:v>0.9139344128173652</c:v>
                </c:pt>
                <c:pt idx="9">
                  <c:v>0.8929552787358993</c:v>
                </c:pt>
                <c:pt idx="10">
                  <c:v>0.86982493717431353</c:v>
                </c:pt>
                <c:pt idx="11">
                  <c:v>0.84459911115140862</c:v>
                </c:pt>
                <c:pt idx="12">
                  <c:v>0.8173385718915952</c:v>
                </c:pt>
                <c:pt idx="13">
                  <c:v>0.78810899242169097</c:v>
                </c:pt>
                <c:pt idx="14">
                  <c:v>0.75698078935884805</c:v>
                </c:pt>
                <c:pt idx="15">
                  <c:v>0.72402895327075334</c:v>
                </c:pt>
                <c:pt idx="16">
                  <c:v>0.68933286801678295</c:v>
                </c:pt>
                <c:pt idx="17">
                  <c:v>0.65297611950533196</c:v>
                </c:pt>
                <c:pt idx="18">
                  <c:v>0.61504629432803937</c:v>
                </c:pt>
                <c:pt idx="19">
                  <c:v>0.57563476875601782</c:v>
                </c:pt>
                <c:pt idx="20">
                  <c:v>0.53483648860641197</c:v>
                </c:pt>
                <c:pt idx="21">
                  <c:v>0.49274974050960968</c:v>
                </c:pt>
                <c:pt idx="22">
                  <c:v>0.44947591512813984</c:v>
                </c:pt>
                <c:pt idx="23">
                  <c:v>0.40511926289768596</c:v>
                </c:pt>
                <c:pt idx="24">
                  <c:v>0.35978664287865492</c:v>
                </c:pt>
                <c:pt idx="25">
                  <c:v>0.3135872653233413</c:v>
                </c:pt>
                <c:pt idx="26">
                  <c:v>0.26663242857886316</c:v>
                </c:pt>
                <c:pt idx="27">
                  <c:v>0.21903525095969612</c:v>
                </c:pt>
                <c:pt idx="28">
                  <c:v>0.17091039823574503</c:v>
                </c:pt>
                <c:pt idx="29">
                  <c:v>0.12237380739246119</c:v>
                </c:pt>
                <c:pt idx="30">
                  <c:v>7.3542407328489323E-2</c:v>
                </c:pt>
                <c:pt idx="31">
                  <c:v>2.4533837163709011E-2</c:v>
                </c:pt>
                <c:pt idx="32">
                  <c:v>-2.4533837163709011E-2</c:v>
                </c:pt>
                <c:pt idx="33">
                  <c:v>-7.3542407328489323E-2</c:v>
                </c:pt>
                <c:pt idx="34">
                  <c:v>-0.12237380739246119</c:v>
                </c:pt>
                <c:pt idx="35">
                  <c:v>-0.17091039823574503</c:v>
                </c:pt>
                <c:pt idx="36">
                  <c:v>-0.21903525095969612</c:v>
                </c:pt>
                <c:pt idx="37">
                  <c:v>-0.26663242857886316</c:v>
                </c:pt>
                <c:pt idx="38">
                  <c:v>-0.3135872653233413</c:v>
                </c:pt>
                <c:pt idx="39">
                  <c:v>-0.35978664287865492</c:v>
                </c:pt>
                <c:pt idx="40">
                  <c:v>-0.40511926289768596</c:v>
                </c:pt>
                <c:pt idx="41">
                  <c:v>-0.44947591512813984</c:v>
                </c:pt>
                <c:pt idx="42">
                  <c:v>-0.49274974050960968</c:v>
                </c:pt>
                <c:pt idx="43">
                  <c:v>-0.53483648860641197</c:v>
                </c:pt>
                <c:pt idx="44">
                  <c:v>-0.57563476875601782</c:v>
                </c:pt>
                <c:pt idx="45">
                  <c:v>-0.61504629432803937</c:v>
                </c:pt>
                <c:pt idx="46">
                  <c:v>-0.65297611950533196</c:v>
                </c:pt>
                <c:pt idx="47">
                  <c:v>-0.68933286801678295</c:v>
                </c:pt>
                <c:pt idx="48">
                  <c:v>-0.72402895327075334</c:v>
                </c:pt>
                <c:pt idx="49">
                  <c:v>-0.75698078935884805</c:v>
                </c:pt>
                <c:pt idx="50">
                  <c:v>-0.78810899242169097</c:v>
                </c:pt>
                <c:pt idx="51">
                  <c:v>-0.8173385718915952</c:v>
                </c:pt>
                <c:pt idx="52">
                  <c:v>-0.84459911115140862</c:v>
                </c:pt>
                <c:pt idx="53">
                  <c:v>-0.86982493717431353</c:v>
                </c:pt>
                <c:pt idx="54">
                  <c:v>-0.8929552787358993</c:v>
                </c:pt>
                <c:pt idx="55">
                  <c:v>-0.9139344128173652</c:v>
                </c:pt>
                <c:pt idx="56">
                  <c:v>-0.93271179884715383</c:v>
                </c:pt>
                <c:pt idx="57">
                  <c:v>-0.94924220045761487</c:v>
                </c:pt>
                <c:pt idx="58">
                  <c:v>-0.96348579446337657</c:v>
                </c:pt>
                <c:pt idx="59">
                  <c:v>-0.97540826679888737</c:v>
                </c:pt>
                <c:pt idx="60">
                  <c:v>-0.98498089518400578</c:v>
                </c:pt>
                <c:pt idx="61">
                  <c:v>-0.99218061831848903</c:v>
                </c:pt>
                <c:pt idx="62">
                  <c:v>-0.99699009143868467</c:v>
                </c:pt>
                <c:pt idx="63">
                  <c:v>-0.9993977281025862</c:v>
                </c:pt>
                <c:pt idx="64">
                  <c:v>-0.9993977281025862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'Taylor Vortex'!$T$1</c:f>
              <c:strCache>
                <c:ptCount val="1"/>
                <c:pt idx="0">
                  <c:v>u_x_sim/u_0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'Taylor Vortex'!$L$2:$L$66</c:f>
              <c:numCache>
                <c:formatCode>0.000</c:formatCode>
                <c:ptCount val="65"/>
                <c:pt idx="0">
                  <c:v>-0.4921875</c:v>
                </c:pt>
                <c:pt idx="1">
                  <c:v>-0.4765625</c:v>
                </c:pt>
                <c:pt idx="2">
                  <c:v>-0.4609375</c:v>
                </c:pt>
                <c:pt idx="3">
                  <c:v>-0.4453125</c:v>
                </c:pt>
                <c:pt idx="4">
                  <c:v>-0.4296875</c:v>
                </c:pt>
                <c:pt idx="5">
                  <c:v>-0.4140625</c:v>
                </c:pt>
                <c:pt idx="6">
                  <c:v>-0.3984375</c:v>
                </c:pt>
                <c:pt idx="7">
                  <c:v>-0.3828125</c:v>
                </c:pt>
                <c:pt idx="8">
                  <c:v>-0.3671875</c:v>
                </c:pt>
                <c:pt idx="9">
                  <c:v>-0.3515625</c:v>
                </c:pt>
                <c:pt idx="10">
                  <c:v>-0.3359375</c:v>
                </c:pt>
                <c:pt idx="11">
                  <c:v>-0.3203125</c:v>
                </c:pt>
                <c:pt idx="12">
                  <c:v>-0.3046875</c:v>
                </c:pt>
                <c:pt idx="13">
                  <c:v>-0.2890625</c:v>
                </c:pt>
                <c:pt idx="14">
                  <c:v>-0.2734375</c:v>
                </c:pt>
                <c:pt idx="15">
                  <c:v>-0.2578125</c:v>
                </c:pt>
                <c:pt idx="16">
                  <c:v>-0.2421875</c:v>
                </c:pt>
                <c:pt idx="17">
                  <c:v>-0.2265625</c:v>
                </c:pt>
                <c:pt idx="18">
                  <c:v>-0.2109375</c:v>
                </c:pt>
                <c:pt idx="19">
                  <c:v>-0.1953125</c:v>
                </c:pt>
                <c:pt idx="20">
                  <c:v>-0.1796875</c:v>
                </c:pt>
                <c:pt idx="21">
                  <c:v>-0.1640625</c:v>
                </c:pt>
                <c:pt idx="22">
                  <c:v>-0.1484375</c:v>
                </c:pt>
                <c:pt idx="23">
                  <c:v>-0.1328125</c:v>
                </c:pt>
                <c:pt idx="24">
                  <c:v>-0.11718749999999999</c:v>
                </c:pt>
                <c:pt idx="25">
                  <c:v>-0.10156250000000001</c:v>
                </c:pt>
                <c:pt idx="26">
                  <c:v>-8.5937499999999986E-2</c:v>
                </c:pt>
                <c:pt idx="27">
                  <c:v>-7.03125E-2</c:v>
                </c:pt>
                <c:pt idx="28">
                  <c:v>-5.46875E-2</c:v>
                </c:pt>
                <c:pt idx="29">
                  <c:v>-3.90625E-2</c:v>
                </c:pt>
                <c:pt idx="30">
                  <c:v>-2.34375E-2</c:v>
                </c:pt>
                <c:pt idx="31">
                  <c:v>-7.8125E-3</c:v>
                </c:pt>
                <c:pt idx="32">
                  <c:v>7.8125E-3</c:v>
                </c:pt>
                <c:pt idx="33">
                  <c:v>2.34375E-2</c:v>
                </c:pt>
                <c:pt idx="34">
                  <c:v>3.90625E-2</c:v>
                </c:pt>
                <c:pt idx="35">
                  <c:v>5.46875E-2</c:v>
                </c:pt>
                <c:pt idx="36">
                  <c:v>7.03125E-2</c:v>
                </c:pt>
                <c:pt idx="37">
                  <c:v>8.5937499999999986E-2</c:v>
                </c:pt>
                <c:pt idx="38">
                  <c:v>0.10156250000000001</c:v>
                </c:pt>
                <c:pt idx="39">
                  <c:v>0.11718749999999999</c:v>
                </c:pt>
                <c:pt idx="40">
                  <c:v>0.1328125</c:v>
                </c:pt>
                <c:pt idx="41">
                  <c:v>0.1484375</c:v>
                </c:pt>
                <c:pt idx="42">
                  <c:v>0.1640625</c:v>
                </c:pt>
                <c:pt idx="43">
                  <c:v>0.1796875</c:v>
                </c:pt>
                <c:pt idx="44">
                  <c:v>0.1953125</c:v>
                </c:pt>
                <c:pt idx="45">
                  <c:v>0.2109375</c:v>
                </c:pt>
                <c:pt idx="46">
                  <c:v>0.2265625</c:v>
                </c:pt>
                <c:pt idx="47">
                  <c:v>0.2421875</c:v>
                </c:pt>
                <c:pt idx="48">
                  <c:v>0.2578125</c:v>
                </c:pt>
                <c:pt idx="49">
                  <c:v>0.2734375</c:v>
                </c:pt>
                <c:pt idx="50">
                  <c:v>0.2890625</c:v>
                </c:pt>
                <c:pt idx="51">
                  <c:v>0.3046875</c:v>
                </c:pt>
                <c:pt idx="52">
                  <c:v>0.3203125</c:v>
                </c:pt>
                <c:pt idx="53">
                  <c:v>0.3359375</c:v>
                </c:pt>
                <c:pt idx="54">
                  <c:v>0.3515625</c:v>
                </c:pt>
                <c:pt idx="55">
                  <c:v>0.3671875</c:v>
                </c:pt>
                <c:pt idx="56">
                  <c:v>0.3828125</c:v>
                </c:pt>
                <c:pt idx="57">
                  <c:v>0.3984375</c:v>
                </c:pt>
                <c:pt idx="58">
                  <c:v>0.4140625</c:v>
                </c:pt>
                <c:pt idx="59">
                  <c:v>0.4296875</c:v>
                </c:pt>
                <c:pt idx="60">
                  <c:v>0.4453125</c:v>
                </c:pt>
                <c:pt idx="61">
                  <c:v>0.4609375</c:v>
                </c:pt>
                <c:pt idx="62">
                  <c:v>0.4765625</c:v>
                </c:pt>
                <c:pt idx="63">
                  <c:v>0.4921875</c:v>
                </c:pt>
                <c:pt idx="64">
                  <c:v>0.5078125</c:v>
                </c:pt>
              </c:numCache>
            </c:numRef>
          </c:xVal>
          <c:yVal>
            <c:numRef>
              <c:f>'Taylor Vortex'!$T$2:$T$66</c:f>
              <c:numCache>
                <c:formatCode>0.00E+00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161536"/>
        <c:axId val="278162096"/>
      </c:scatterChart>
      <c:valAx>
        <c:axId val="27816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162096"/>
        <c:crosses val="autoZero"/>
        <c:crossBetween val="midCat"/>
      </c:valAx>
      <c:valAx>
        <c:axId val="27816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161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u_y/u_0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'Taylor Vortex'!$R$1</c:f>
              <c:strCache>
                <c:ptCount val="1"/>
                <c:pt idx="0">
                  <c:v>u_y/u_0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'Taylor Vortex'!$L$2:$L$66</c:f>
              <c:numCache>
                <c:formatCode>0.000</c:formatCode>
                <c:ptCount val="65"/>
                <c:pt idx="0">
                  <c:v>-0.4921875</c:v>
                </c:pt>
                <c:pt idx="1">
                  <c:v>-0.4765625</c:v>
                </c:pt>
                <c:pt idx="2">
                  <c:v>-0.4609375</c:v>
                </c:pt>
                <c:pt idx="3">
                  <c:v>-0.4453125</c:v>
                </c:pt>
                <c:pt idx="4">
                  <c:v>-0.4296875</c:v>
                </c:pt>
                <c:pt idx="5">
                  <c:v>-0.4140625</c:v>
                </c:pt>
                <c:pt idx="6">
                  <c:v>-0.3984375</c:v>
                </c:pt>
                <c:pt idx="7">
                  <c:v>-0.3828125</c:v>
                </c:pt>
                <c:pt idx="8">
                  <c:v>-0.3671875</c:v>
                </c:pt>
                <c:pt idx="9">
                  <c:v>-0.3515625</c:v>
                </c:pt>
                <c:pt idx="10">
                  <c:v>-0.3359375</c:v>
                </c:pt>
                <c:pt idx="11">
                  <c:v>-0.3203125</c:v>
                </c:pt>
                <c:pt idx="12">
                  <c:v>-0.3046875</c:v>
                </c:pt>
                <c:pt idx="13">
                  <c:v>-0.2890625</c:v>
                </c:pt>
                <c:pt idx="14">
                  <c:v>-0.2734375</c:v>
                </c:pt>
                <c:pt idx="15">
                  <c:v>-0.2578125</c:v>
                </c:pt>
                <c:pt idx="16">
                  <c:v>-0.2421875</c:v>
                </c:pt>
                <c:pt idx="17">
                  <c:v>-0.2265625</c:v>
                </c:pt>
                <c:pt idx="18">
                  <c:v>-0.2109375</c:v>
                </c:pt>
                <c:pt idx="19">
                  <c:v>-0.1953125</c:v>
                </c:pt>
                <c:pt idx="20">
                  <c:v>-0.1796875</c:v>
                </c:pt>
                <c:pt idx="21">
                  <c:v>-0.1640625</c:v>
                </c:pt>
                <c:pt idx="22">
                  <c:v>-0.1484375</c:v>
                </c:pt>
                <c:pt idx="23">
                  <c:v>-0.1328125</c:v>
                </c:pt>
                <c:pt idx="24">
                  <c:v>-0.11718749999999999</c:v>
                </c:pt>
                <c:pt idx="25">
                  <c:v>-0.10156250000000001</c:v>
                </c:pt>
                <c:pt idx="26">
                  <c:v>-8.5937499999999986E-2</c:v>
                </c:pt>
                <c:pt idx="27">
                  <c:v>-7.03125E-2</c:v>
                </c:pt>
                <c:pt idx="28">
                  <c:v>-5.46875E-2</c:v>
                </c:pt>
                <c:pt idx="29">
                  <c:v>-3.90625E-2</c:v>
                </c:pt>
                <c:pt idx="30">
                  <c:v>-2.34375E-2</c:v>
                </c:pt>
                <c:pt idx="31">
                  <c:v>-7.8125E-3</c:v>
                </c:pt>
                <c:pt idx="32">
                  <c:v>7.8125E-3</c:v>
                </c:pt>
                <c:pt idx="33">
                  <c:v>2.34375E-2</c:v>
                </c:pt>
                <c:pt idx="34">
                  <c:v>3.90625E-2</c:v>
                </c:pt>
                <c:pt idx="35">
                  <c:v>5.46875E-2</c:v>
                </c:pt>
                <c:pt idx="36">
                  <c:v>7.03125E-2</c:v>
                </c:pt>
                <c:pt idx="37">
                  <c:v>8.5937499999999986E-2</c:v>
                </c:pt>
                <c:pt idx="38">
                  <c:v>0.10156250000000001</c:v>
                </c:pt>
                <c:pt idx="39">
                  <c:v>0.11718749999999999</c:v>
                </c:pt>
                <c:pt idx="40">
                  <c:v>0.1328125</c:v>
                </c:pt>
                <c:pt idx="41">
                  <c:v>0.1484375</c:v>
                </c:pt>
                <c:pt idx="42">
                  <c:v>0.1640625</c:v>
                </c:pt>
                <c:pt idx="43">
                  <c:v>0.1796875</c:v>
                </c:pt>
                <c:pt idx="44">
                  <c:v>0.1953125</c:v>
                </c:pt>
                <c:pt idx="45">
                  <c:v>0.2109375</c:v>
                </c:pt>
                <c:pt idx="46">
                  <c:v>0.2265625</c:v>
                </c:pt>
                <c:pt idx="47">
                  <c:v>0.2421875</c:v>
                </c:pt>
                <c:pt idx="48">
                  <c:v>0.2578125</c:v>
                </c:pt>
                <c:pt idx="49">
                  <c:v>0.2734375</c:v>
                </c:pt>
                <c:pt idx="50">
                  <c:v>0.2890625</c:v>
                </c:pt>
                <c:pt idx="51">
                  <c:v>0.3046875</c:v>
                </c:pt>
                <c:pt idx="52">
                  <c:v>0.3203125</c:v>
                </c:pt>
                <c:pt idx="53">
                  <c:v>0.3359375</c:v>
                </c:pt>
                <c:pt idx="54">
                  <c:v>0.3515625</c:v>
                </c:pt>
                <c:pt idx="55">
                  <c:v>0.3671875</c:v>
                </c:pt>
                <c:pt idx="56">
                  <c:v>0.3828125</c:v>
                </c:pt>
                <c:pt idx="57">
                  <c:v>0.3984375</c:v>
                </c:pt>
                <c:pt idx="58">
                  <c:v>0.4140625</c:v>
                </c:pt>
                <c:pt idx="59">
                  <c:v>0.4296875</c:v>
                </c:pt>
                <c:pt idx="60">
                  <c:v>0.4453125</c:v>
                </c:pt>
                <c:pt idx="61">
                  <c:v>0.4609375</c:v>
                </c:pt>
                <c:pt idx="62">
                  <c:v>0.4765625</c:v>
                </c:pt>
                <c:pt idx="63">
                  <c:v>0.4921875</c:v>
                </c:pt>
                <c:pt idx="64">
                  <c:v>0.5078125</c:v>
                </c:pt>
              </c:numCache>
            </c:numRef>
          </c:xVal>
          <c:yVal>
            <c:numRef>
              <c:f>'Taylor Vortex'!$R$2:$R$66</c:f>
              <c:numCache>
                <c:formatCode>0.000</c:formatCode>
                <c:ptCount val="65"/>
                <c:pt idx="0">
                  <c:v>6.0227189741380303E-4</c:v>
                </c:pt>
                <c:pt idx="1">
                  <c:v>1.805364766487754E-3</c:v>
                </c:pt>
                <c:pt idx="2">
                  <c:v>3.004108353707958E-3</c:v>
                </c:pt>
                <c:pt idx="3">
                  <c:v>4.195614780775265E-3</c:v>
                </c:pt>
                <c:pt idx="4">
                  <c:v>5.3770136043432282E-3</c:v>
                </c:pt>
                <c:pt idx="5">
                  <c:v>6.5454587311675654E-3</c:v>
                </c:pt>
                <c:pt idx="6">
                  <c:v>7.6981352745940455E-3</c:v>
                </c:pt>
                <c:pt idx="7">
                  <c:v>8.8322663358670148E-3</c:v>
                </c:pt>
                <c:pt idx="8">
                  <c:v>9.9451196939217123E-3</c:v>
                </c:pt>
                <c:pt idx="9">
                  <c:v>1.1034014387544151E-2</c:v>
                </c:pt>
                <c:pt idx="10">
                  <c:v>1.2096327174041481E-2</c:v>
                </c:pt>
                <c:pt idx="11">
                  <c:v>1.3129498848863417E-2</c:v>
                </c:pt>
                <c:pt idx="12">
                  <c:v>1.4131040410950164E-2</c:v>
                </c:pt>
                <c:pt idx="13">
                  <c:v>1.5098539058953973E-2</c:v>
                </c:pt>
                <c:pt idx="14">
                  <c:v>1.6029664003888937E-2</c:v>
                </c:pt>
                <c:pt idx="15">
                  <c:v>1.6922172084205784E-2</c:v>
                </c:pt>
                <c:pt idx="16">
                  <c:v>1.7773913169764566E-2</c:v>
                </c:pt>
                <c:pt idx="17">
                  <c:v>1.8582835341686449E-2</c:v>
                </c:pt>
                <c:pt idx="18">
                  <c:v>1.9346989835606079E-2</c:v>
                </c:pt>
                <c:pt idx="19">
                  <c:v>2.0064535736415562E-2</c:v>
                </c:pt>
                <c:pt idx="20">
                  <c:v>2.0733744413190251E-2</c:v>
                </c:pt>
                <c:pt idx="21">
                  <c:v>2.1353003683612041E-2</c:v>
                </c:pt>
                <c:pt idx="22">
                  <c:v>2.1920821697857779E-2</c:v>
                </c:pt>
                <c:pt idx="23">
                  <c:v>2.2435830532596162E-2</c:v>
                </c:pt>
                <c:pt idx="24">
                  <c:v>2.2896789486434862E-2</c:v>
                </c:pt>
                <c:pt idx="25">
                  <c:v>2.3302588068878843E-2</c:v>
                </c:pt>
                <c:pt idx="26">
                  <c:v>2.3652248675599237E-2</c:v>
                </c:pt>
                <c:pt idx="27">
                  <c:v>2.3944928943567811E-2</c:v>
                </c:pt>
                <c:pt idx="28">
                  <c:v>2.4179923780383257E-2</c:v>
                </c:pt>
                <c:pt idx="29">
                  <c:v>2.4356667062900572E-2</c:v>
                </c:pt>
                <c:pt idx="30">
                  <c:v>2.4474733001071294E-2</c:v>
                </c:pt>
                <c:pt idx="31">
                  <c:v>2.4533837163709007E-2</c:v>
                </c:pt>
                <c:pt idx="32">
                  <c:v>2.4533837163709007E-2</c:v>
                </c:pt>
                <c:pt idx="33">
                  <c:v>2.4474733001071294E-2</c:v>
                </c:pt>
                <c:pt idx="34">
                  <c:v>2.4356667062900572E-2</c:v>
                </c:pt>
                <c:pt idx="35">
                  <c:v>2.4179923780383257E-2</c:v>
                </c:pt>
                <c:pt idx="36">
                  <c:v>2.3944928943567811E-2</c:v>
                </c:pt>
                <c:pt idx="37">
                  <c:v>2.3652248675599237E-2</c:v>
                </c:pt>
                <c:pt idx="38">
                  <c:v>2.3302588068878843E-2</c:v>
                </c:pt>
                <c:pt idx="39">
                  <c:v>2.2896789486434862E-2</c:v>
                </c:pt>
                <c:pt idx="40">
                  <c:v>2.2435830532596162E-2</c:v>
                </c:pt>
                <c:pt idx="41">
                  <c:v>2.1920821697857779E-2</c:v>
                </c:pt>
                <c:pt idx="42">
                  <c:v>2.1353003683612041E-2</c:v>
                </c:pt>
                <c:pt idx="43">
                  <c:v>2.0733744413190251E-2</c:v>
                </c:pt>
                <c:pt idx="44">
                  <c:v>2.0064535736415562E-2</c:v>
                </c:pt>
                <c:pt idx="45">
                  <c:v>1.9346989835606079E-2</c:v>
                </c:pt>
                <c:pt idx="46">
                  <c:v>1.8582835341686449E-2</c:v>
                </c:pt>
                <c:pt idx="47">
                  <c:v>1.7773913169764566E-2</c:v>
                </c:pt>
                <c:pt idx="48">
                  <c:v>1.6922172084205784E-2</c:v>
                </c:pt>
                <c:pt idx="49">
                  <c:v>1.6029664003888937E-2</c:v>
                </c:pt>
                <c:pt idx="50">
                  <c:v>1.5098539058953973E-2</c:v>
                </c:pt>
                <c:pt idx="51">
                  <c:v>1.4131040410950164E-2</c:v>
                </c:pt>
                <c:pt idx="52">
                  <c:v>1.3129498848863417E-2</c:v>
                </c:pt>
                <c:pt idx="53">
                  <c:v>1.2096327174041481E-2</c:v>
                </c:pt>
                <c:pt idx="54">
                  <c:v>1.1034014387544151E-2</c:v>
                </c:pt>
                <c:pt idx="55">
                  <c:v>9.9451196939217123E-3</c:v>
                </c:pt>
                <c:pt idx="56">
                  <c:v>8.8322663358670148E-3</c:v>
                </c:pt>
                <c:pt idx="57">
                  <c:v>7.6981352745940455E-3</c:v>
                </c:pt>
                <c:pt idx="58">
                  <c:v>6.5454587311675654E-3</c:v>
                </c:pt>
                <c:pt idx="59">
                  <c:v>5.3770136043432282E-3</c:v>
                </c:pt>
                <c:pt idx="60">
                  <c:v>4.195614780775265E-3</c:v>
                </c:pt>
                <c:pt idx="61">
                  <c:v>3.004108353707958E-3</c:v>
                </c:pt>
                <c:pt idx="62">
                  <c:v>1.805364766487754E-3</c:v>
                </c:pt>
                <c:pt idx="63">
                  <c:v>6.0227189741380303E-4</c:v>
                </c:pt>
                <c:pt idx="64">
                  <c:v>-6.0227189741379999E-4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'Taylor Vortex'!$V$1</c:f>
              <c:strCache>
                <c:ptCount val="1"/>
                <c:pt idx="0">
                  <c:v>u_y_sim/u_0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'Taylor Vortex'!$L$2:$L$66</c:f>
              <c:numCache>
                <c:formatCode>0.000</c:formatCode>
                <c:ptCount val="65"/>
                <c:pt idx="0">
                  <c:v>-0.4921875</c:v>
                </c:pt>
                <c:pt idx="1">
                  <c:v>-0.4765625</c:v>
                </c:pt>
                <c:pt idx="2">
                  <c:v>-0.4609375</c:v>
                </c:pt>
                <c:pt idx="3">
                  <c:v>-0.4453125</c:v>
                </c:pt>
                <c:pt idx="4">
                  <c:v>-0.4296875</c:v>
                </c:pt>
                <c:pt idx="5">
                  <c:v>-0.4140625</c:v>
                </c:pt>
                <c:pt idx="6">
                  <c:v>-0.3984375</c:v>
                </c:pt>
                <c:pt idx="7">
                  <c:v>-0.3828125</c:v>
                </c:pt>
                <c:pt idx="8">
                  <c:v>-0.3671875</c:v>
                </c:pt>
                <c:pt idx="9">
                  <c:v>-0.3515625</c:v>
                </c:pt>
                <c:pt idx="10">
                  <c:v>-0.3359375</c:v>
                </c:pt>
                <c:pt idx="11">
                  <c:v>-0.3203125</c:v>
                </c:pt>
                <c:pt idx="12">
                  <c:v>-0.3046875</c:v>
                </c:pt>
                <c:pt idx="13">
                  <c:v>-0.2890625</c:v>
                </c:pt>
                <c:pt idx="14">
                  <c:v>-0.2734375</c:v>
                </c:pt>
                <c:pt idx="15">
                  <c:v>-0.2578125</c:v>
                </c:pt>
                <c:pt idx="16">
                  <c:v>-0.2421875</c:v>
                </c:pt>
                <c:pt idx="17">
                  <c:v>-0.2265625</c:v>
                </c:pt>
                <c:pt idx="18">
                  <c:v>-0.2109375</c:v>
                </c:pt>
                <c:pt idx="19">
                  <c:v>-0.1953125</c:v>
                </c:pt>
                <c:pt idx="20">
                  <c:v>-0.1796875</c:v>
                </c:pt>
                <c:pt idx="21">
                  <c:v>-0.1640625</c:v>
                </c:pt>
                <c:pt idx="22">
                  <c:v>-0.1484375</c:v>
                </c:pt>
                <c:pt idx="23">
                  <c:v>-0.1328125</c:v>
                </c:pt>
                <c:pt idx="24">
                  <c:v>-0.11718749999999999</c:v>
                </c:pt>
                <c:pt idx="25">
                  <c:v>-0.10156250000000001</c:v>
                </c:pt>
                <c:pt idx="26">
                  <c:v>-8.5937499999999986E-2</c:v>
                </c:pt>
                <c:pt idx="27">
                  <c:v>-7.03125E-2</c:v>
                </c:pt>
                <c:pt idx="28">
                  <c:v>-5.46875E-2</c:v>
                </c:pt>
                <c:pt idx="29">
                  <c:v>-3.90625E-2</c:v>
                </c:pt>
                <c:pt idx="30">
                  <c:v>-2.34375E-2</c:v>
                </c:pt>
                <c:pt idx="31">
                  <c:v>-7.8125E-3</c:v>
                </c:pt>
                <c:pt idx="32">
                  <c:v>7.8125E-3</c:v>
                </c:pt>
                <c:pt idx="33">
                  <c:v>2.34375E-2</c:v>
                </c:pt>
                <c:pt idx="34">
                  <c:v>3.90625E-2</c:v>
                </c:pt>
                <c:pt idx="35">
                  <c:v>5.46875E-2</c:v>
                </c:pt>
                <c:pt idx="36">
                  <c:v>7.03125E-2</c:v>
                </c:pt>
                <c:pt idx="37">
                  <c:v>8.5937499999999986E-2</c:v>
                </c:pt>
                <c:pt idx="38">
                  <c:v>0.10156250000000001</c:v>
                </c:pt>
                <c:pt idx="39">
                  <c:v>0.11718749999999999</c:v>
                </c:pt>
                <c:pt idx="40">
                  <c:v>0.1328125</c:v>
                </c:pt>
                <c:pt idx="41">
                  <c:v>0.1484375</c:v>
                </c:pt>
                <c:pt idx="42">
                  <c:v>0.1640625</c:v>
                </c:pt>
                <c:pt idx="43">
                  <c:v>0.1796875</c:v>
                </c:pt>
                <c:pt idx="44">
                  <c:v>0.1953125</c:v>
                </c:pt>
                <c:pt idx="45">
                  <c:v>0.2109375</c:v>
                </c:pt>
                <c:pt idx="46">
                  <c:v>0.2265625</c:v>
                </c:pt>
                <c:pt idx="47">
                  <c:v>0.2421875</c:v>
                </c:pt>
                <c:pt idx="48">
                  <c:v>0.2578125</c:v>
                </c:pt>
                <c:pt idx="49">
                  <c:v>0.2734375</c:v>
                </c:pt>
                <c:pt idx="50">
                  <c:v>0.2890625</c:v>
                </c:pt>
                <c:pt idx="51">
                  <c:v>0.3046875</c:v>
                </c:pt>
                <c:pt idx="52">
                  <c:v>0.3203125</c:v>
                </c:pt>
                <c:pt idx="53">
                  <c:v>0.3359375</c:v>
                </c:pt>
                <c:pt idx="54">
                  <c:v>0.3515625</c:v>
                </c:pt>
                <c:pt idx="55">
                  <c:v>0.3671875</c:v>
                </c:pt>
                <c:pt idx="56">
                  <c:v>0.3828125</c:v>
                </c:pt>
                <c:pt idx="57">
                  <c:v>0.3984375</c:v>
                </c:pt>
                <c:pt idx="58">
                  <c:v>0.4140625</c:v>
                </c:pt>
                <c:pt idx="59">
                  <c:v>0.4296875</c:v>
                </c:pt>
                <c:pt idx="60">
                  <c:v>0.4453125</c:v>
                </c:pt>
                <c:pt idx="61">
                  <c:v>0.4609375</c:v>
                </c:pt>
                <c:pt idx="62">
                  <c:v>0.4765625</c:v>
                </c:pt>
                <c:pt idx="63">
                  <c:v>0.4921875</c:v>
                </c:pt>
                <c:pt idx="64">
                  <c:v>0.5078125</c:v>
                </c:pt>
              </c:numCache>
            </c:numRef>
          </c:xVal>
          <c:yVal>
            <c:numRef>
              <c:f>'Taylor Vortex'!$V$2:$V$66</c:f>
              <c:numCache>
                <c:formatCode>0.00E+00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165456"/>
        <c:axId val="278166016"/>
      </c:scatterChart>
      <c:valAx>
        <c:axId val="27816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166016"/>
        <c:crosses val="autoZero"/>
        <c:crossBetween val="midCat"/>
      </c:valAx>
      <c:valAx>
        <c:axId val="27816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165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f_x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'Taylor Vortex'!$M$1</c:f>
              <c:strCache>
                <c:ptCount val="1"/>
                <c:pt idx="0">
                  <c:v>f_x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'Taylor Vortex'!$L$2:$L$66</c:f>
              <c:numCache>
                <c:formatCode>0.000</c:formatCode>
                <c:ptCount val="65"/>
                <c:pt idx="0">
                  <c:v>-0.4921875</c:v>
                </c:pt>
                <c:pt idx="1">
                  <c:v>-0.4765625</c:v>
                </c:pt>
                <c:pt idx="2">
                  <c:v>-0.4609375</c:v>
                </c:pt>
                <c:pt idx="3">
                  <c:v>-0.4453125</c:v>
                </c:pt>
                <c:pt idx="4">
                  <c:v>-0.4296875</c:v>
                </c:pt>
                <c:pt idx="5">
                  <c:v>-0.4140625</c:v>
                </c:pt>
                <c:pt idx="6">
                  <c:v>-0.3984375</c:v>
                </c:pt>
                <c:pt idx="7">
                  <c:v>-0.3828125</c:v>
                </c:pt>
                <c:pt idx="8">
                  <c:v>-0.3671875</c:v>
                </c:pt>
                <c:pt idx="9">
                  <c:v>-0.3515625</c:v>
                </c:pt>
                <c:pt idx="10">
                  <c:v>-0.3359375</c:v>
                </c:pt>
                <c:pt idx="11">
                  <c:v>-0.3203125</c:v>
                </c:pt>
                <c:pt idx="12">
                  <c:v>-0.3046875</c:v>
                </c:pt>
                <c:pt idx="13">
                  <c:v>-0.2890625</c:v>
                </c:pt>
                <c:pt idx="14">
                  <c:v>-0.2734375</c:v>
                </c:pt>
                <c:pt idx="15">
                  <c:v>-0.2578125</c:v>
                </c:pt>
                <c:pt idx="16">
                  <c:v>-0.2421875</c:v>
                </c:pt>
                <c:pt idx="17">
                  <c:v>-0.2265625</c:v>
                </c:pt>
                <c:pt idx="18">
                  <c:v>-0.2109375</c:v>
                </c:pt>
                <c:pt idx="19">
                  <c:v>-0.1953125</c:v>
                </c:pt>
                <c:pt idx="20">
                  <c:v>-0.1796875</c:v>
                </c:pt>
                <c:pt idx="21">
                  <c:v>-0.1640625</c:v>
                </c:pt>
                <c:pt idx="22">
                  <c:v>-0.1484375</c:v>
                </c:pt>
                <c:pt idx="23">
                  <c:v>-0.1328125</c:v>
                </c:pt>
                <c:pt idx="24">
                  <c:v>-0.11718749999999999</c:v>
                </c:pt>
                <c:pt idx="25">
                  <c:v>-0.10156250000000001</c:v>
                </c:pt>
                <c:pt idx="26">
                  <c:v>-8.5937499999999986E-2</c:v>
                </c:pt>
                <c:pt idx="27">
                  <c:v>-7.03125E-2</c:v>
                </c:pt>
                <c:pt idx="28">
                  <c:v>-5.46875E-2</c:v>
                </c:pt>
                <c:pt idx="29">
                  <c:v>-3.90625E-2</c:v>
                </c:pt>
                <c:pt idx="30">
                  <c:v>-2.34375E-2</c:v>
                </c:pt>
                <c:pt idx="31">
                  <c:v>-7.8125E-3</c:v>
                </c:pt>
                <c:pt idx="32">
                  <c:v>7.8125E-3</c:v>
                </c:pt>
                <c:pt idx="33">
                  <c:v>2.34375E-2</c:v>
                </c:pt>
                <c:pt idx="34">
                  <c:v>3.90625E-2</c:v>
                </c:pt>
                <c:pt idx="35">
                  <c:v>5.46875E-2</c:v>
                </c:pt>
                <c:pt idx="36">
                  <c:v>7.03125E-2</c:v>
                </c:pt>
                <c:pt idx="37">
                  <c:v>8.5937499999999986E-2</c:v>
                </c:pt>
                <c:pt idx="38">
                  <c:v>0.10156250000000001</c:v>
                </c:pt>
                <c:pt idx="39">
                  <c:v>0.11718749999999999</c:v>
                </c:pt>
                <c:pt idx="40">
                  <c:v>0.1328125</c:v>
                </c:pt>
                <c:pt idx="41">
                  <c:v>0.1484375</c:v>
                </c:pt>
                <c:pt idx="42">
                  <c:v>0.1640625</c:v>
                </c:pt>
                <c:pt idx="43">
                  <c:v>0.1796875</c:v>
                </c:pt>
                <c:pt idx="44">
                  <c:v>0.1953125</c:v>
                </c:pt>
                <c:pt idx="45">
                  <c:v>0.2109375</c:v>
                </c:pt>
                <c:pt idx="46">
                  <c:v>0.2265625</c:v>
                </c:pt>
                <c:pt idx="47">
                  <c:v>0.2421875</c:v>
                </c:pt>
                <c:pt idx="48">
                  <c:v>0.2578125</c:v>
                </c:pt>
                <c:pt idx="49">
                  <c:v>0.2734375</c:v>
                </c:pt>
                <c:pt idx="50">
                  <c:v>0.2890625</c:v>
                </c:pt>
                <c:pt idx="51">
                  <c:v>0.3046875</c:v>
                </c:pt>
                <c:pt idx="52">
                  <c:v>0.3203125</c:v>
                </c:pt>
                <c:pt idx="53">
                  <c:v>0.3359375</c:v>
                </c:pt>
                <c:pt idx="54">
                  <c:v>0.3515625</c:v>
                </c:pt>
                <c:pt idx="55">
                  <c:v>0.3671875</c:v>
                </c:pt>
                <c:pt idx="56">
                  <c:v>0.3828125</c:v>
                </c:pt>
                <c:pt idx="57">
                  <c:v>0.3984375</c:v>
                </c:pt>
                <c:pt idx="58">
                  <c:v>0.4140625</c:v>
                </c:pt>
                <c:pt idx="59">
                  <c:v>0.4296875</c:v>
                </c:pt>
                <c:pt idx="60">
                  <c:v>0.4453125</c:v>
                </c:pt>
                <c:pt idx="61">
                  <c:v>0.4609375</c:v>
                </c:pt>
                <c:pt idx="62">
                  <c:v>0.4765625</c:v>
                </c:pt>
                <c:pt idx="63">
                  <c:v>0.4921875</c:v>
                </c:pt>
                <c:pt idx="64">
                  <c:v>0.5078125</c:v>
                </c:pt>
              </c:numCache>
            </c:numRef>
          </c:xVal>
          <c:yVal>
            <c:numRef>
              <c:f>'Taylor Vortex'!$M$2:$M$66</c:f>
              <c:numCache>
                <c:formatCode>0.000</c:formatCode>
                <c:ptCount val="65"/>
                <c:pt idx="0">
                  <c:v>-2.4533837163709009E-5</c:v>
                </c:pt>
                <c:pt idx="1">
                  <c:v>-2.4533837163709009E-5</c:v>
                </c:pt>
                <c:pt idx="2">
                  <c:v>-2.4533837163709009E-5</c:v>
                </c:pt>
                <c:pt idx="3">
                  <c:v>-2.4533837163709009E-5</c:v>
                </c:pt>
                <c:pt idx="4">
                  <c:v>-2.4533837163709009E-5</c:v>
                </c:pt>
                <c:pt idx="5">
                  <c:v>-2.4533837163709009E-5</c:v>
                </c:pt>
                <c:pt idx="6">
                  <c:v>-2.4533837163709009E-5</c:v>
                </c:pt>
                <c:pt idx="7">
                  <c:v>-2.4533837163709009E-5</c:v>
                </c:pt>
                <c:pt idx="8">
                  <c:v>-2.4533837163709009E-5</c:v>
                </c:pt>
                <c:pt idx="9">
                  <c:v>-2.4533837163709009E-5</c:v>
                </c:pt>
                <c:pt idx="10">
                  <c:v>-2.4533837163709009E-5</c:v>
                </c:pt>
                <c:pt idx="11">
                  <c:v>-2.4533837163709009E-5</c:v>
                </c:pt>
                <c:pt idx="12">
                  <c:v>-2.4533837163709009E-5</c:v>
                </c:pt>
                <c:pt idx="13">
                  <c:v>-2.4533837163709009E-5</c:v>
                </c:pt>
                <c:pt idx="14">
                  <c:v>-2.4533837163709009E-5</c:v>
                </c:pt>
                <c:pt idx="15">
                  <c:v>-2.4533837163709009E-5</c:v>
                </c:pt>
                <c:pt idx="16">
                  <c:v>-2.4533837163709009E-5</c:v>
                </c:pt>
                <c:pt idx="17">
                  <c:v>-2.4533837163709009E-5</c:v>
                </c:pt>
                <c:pt idx="18">
                  <c:v>-2.4533837163709009E-5</c:v>
                </c:pt>
                <c:pt idx="19">
                  <c:v>-2.4533837163709009E-5</c:v>
                </c:pt>
                <c:pt idx="20">
                  <c:v>-2.4533837163709009E-5</c:v>
                </c:pt>
                <c:pt idx="21">
                  <c:v>-2.4533837163709009E-5</c:v>
                </c:pt>
                <c:pt idx="22">
                  <c:v>-2.4533837163709009E-5</c:v>
                </c:pt>
                <c:pt idx="23">
                  <c:v>-2.4533837163709009E-5</c:v>
                </c:pt>
                <c:pt idx="24">
                  <c:v>-2.4533837163709009E-5</c:v>
                </c:pt>
                <c:pt idx="25">
                  <c:v>-2.4533837163709009E-5</c:v>
                </c:pt>
                <c:pt idx="26">
                  <c:v>-2.4533837163709009E-5</c:v>
                </c:pt>
                <c:pt idx="27">
                  <c:v>-2.4533837163709009E-5</c:v>
                </c:pt>
                <c:pt idx="28">
                  <c:v>-2.4533837163709009E-5</c:v>
                </c:pt>
                <c:pt idx="29">
                  <c:v>-2.4533837163709009E-5</c:v>
                </c:pt>
                <c:pt idx="30">
                  <c:v>-2.4533837163709009E-5</c:v>
                </c:pt>
                <c:pt idx="31">
                  <c:v>-2.4533837163709009E-5</c:v>
                </c:pt>
                <c:pt idx="32">
                  <c:v>-2.4533837163709009E-5</c:v>
                </c:pt>
                <c:pt idx="33">
                  <c:v>-2.4533837163709009E-5</c:v>
                </c:pt>
                <c:pt idx="34">
                  <c:v>-2.4533837163709009E-5</c:v>
                </c:pt>
                <c:pt idx="35">
                  <c:v>-2.4533837163709009E-5</c:v>
                </c:pt>
                <c:pt idx="36">
                  <c:v>-2.4533837163709009E-5</c:v>
                </c:pt>
                <c:pt idx="37">
                  <c:v>-2.4533837163709009E-5</c:v>
                </c:pt>
                <c:pt idx="38">
                  <c:v>-2.4533837163709009E-5</c:v>
                </c:pt>
                <c:pt idx="39">
                  <c:v>-2.4533837163709009E-5</c:v>
                </c:pt>
                <c:pt idx="40">
                  <c:v>-2.4533837163709009E-5</c:v>
                </c:pt>
                <c:pt idx="41">
                  <c:v>-2.4533837163709009E-5</c:v>
                </c:pt>
                <c:pt idx="42">
                  <c:v>-2.4533837163709009E-5</c:v>
                </c:pt>
                <c:pt idx="43">
                  <c:v>-2.4533837163709009E-5</c:v>
                </c:pt>
                <c:pt idx="44">
                  <c:v>-2.4533837163709009E-5</c:v>
                </c:pt>
                <c:pt idx="45">
                  <c:v>-2.4533837163709009E-5</c:v>
                </c:pt>
                <c:pt idx="46">
                  <c:v>-2.4533837163709009E-5</c:v>
                </c:pt>
                <c:pt idx="47">
                  <c:v>-2.4533837163709009E-5</c:v>
                </c:pt>
                <c:pt idx="48">
                  <c:v>-2.4533837163709009E-5</c:v>
                </c:pt>
                <c:pt idx="49">
                  <c:v>-2.4533837163709009E-5</c:v>
                </c:pt>
                <c:pt idx="50">
                  <c:v>-2.4533837163709009E-5</c:v>
                </c:pt>
                <c:pt idx="51">
                  <c:v>-2.4533837163709009E-5</c:v>
                </c:pt>
                <c:pt idx="52">
                  <c:v>-2.4533837163709009E-5</c:v>
                </c:pt>
                <c:pt idx="53">
                  <c:v>-2.4533837163709009E-5</c:v>
                </c:pt>
                <c:pt idx="54">
                  <c:v>-2.4533837163709009E-5</c:v>
                </c:pt>
                <c:pt idx="55">
                  <c:v>-2.4533837163709009E-5</c:v>
                </c:pt>
                <c:pt idx="56">
                  <c:v>-2.4533837163709009E-5</c:v>
                </c:pt>
                <c:pt idx="57">
                  <c:v>-2.4533837163709009E-5</c:v>
                </c:pt>
                <c:pt idx="58">
                  <c:v>-2.4533837163709009E-5</c:v>
                </c:pt>
                <c:pt idx="59">
                  <c:v>-2.4533837163709009E-5</c:v>
                </c:pt>
                <c:pt idx="60">
                  <c:v>-2.4533837163709009E-5</c:v>
                </c:pt>
                <c:pt idx="61">
                  <c:v>-2.4533837163709009E-5</c:v>
                </c:pt>
                <c:pt idx="62">
                  <c:v>-2.4533837163709009E-5</c:v>
                </c:pt>
                <c:pt idx="63">
                  <c:v>-2.4533837163709009E-5</c:v>
                </c:pt>
                <c:pt idx="64">
                  <c:v>-2.4533837163709009E-5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'Taylor Vortex'!$W$1</c:f>
              <c:strCache>
                <c:ptCount val="1"/>
                <c:pt idx="0">
                  <c:v>f_x_sim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'Taylor Vortex'!$L$2:$L$66</c:f>
              <c:numCache>
                <c:formatCode>0.000</c:formatCode>
                <c:ptCount val="65"/>
                <c:pt idx="0">
                  <c:v>-0.4921875</c:v>
                </c:pt>
                <c:pt idx="1">
                  <c:v>-0.4765625</c:v>
                </c:pt>
                <c:pt idx="2">
                  <c:v>-0.4609375</c:v>
                </c:pt>
                <c:pt idx="3">
                  <c:v>-0.4453125</c:v>
                </c:pt>
                <c:pt idx="4">
                  <c:v>-0.4296875</c:v>
                </c:pt>
                <c:pt idx="5">
                  <c:v>-0.4140625</c:v>
                </c:pt>
                <c:pt idx="6">
                  <c:v>-0.3984375</c:v>
                </c:pt>
                <c:pt idx="7">
                  <c:v>-0.3828125</c:v>
                </c:pt>
                <c:pt idx="8">
                  <c:v>-0.3671875</c:v>
                </c:pt>
                <c:pt idx="9">
                  <c:v>-0.3515625</c:v>
                </c:pt>
                <c:pt idx="10">
                  <c:v>-0.3359375</c:v>
                </c:pt>
                <c:pt idx="11">
                  <c:v>-0.3203125</c:v>
                </c:pt>
                <c:pt idx="12">
                  <c:v>-0.3046875</c:v>
                </c:pt>
                <c:pt idx="13">
                  <c:v>-0.2890625</c:v>
                </c:pt>
                <c:pt idx="14">
                  <c:v>-0.2734375</c:v>
                </c:pt>
                <c:pt idx="15">
                  <c:v>-0.2578125</c:v>
                </c:pt>
                <c:pt idx="16">
                  <c:v>-0.2421875</c:v>
                </c:pt>
                <c:pt idx="17">
                  <c:v>-0.2265625</c:v>
                </c:pt>
                <c:pt idx="18">
                  <c:v>-0.2109375</c:v>
                </c:pt>
                <c:pt idx="19">
                  <c:v>-0.1953125</c:v>
                </c:pt>
                <c:pt idx="20">
                  <c:v>-0.1796875</c:v>
                </c:pt>
                <c:pt idx="21">
                  <c:v>-0.1640625</c:v>
                </c:pt>
                <c:pt idx="22">
                  <c:v>-0.1484375</c:v>
                </c:pt>
                <c:pt idx="23">
                  <c:v>-0.1328125</c:v>
                </c:pt>
                <c:pt idx="24">
                  <c:v>-0.11718749999999999</c:v>
                </c:pt>
                <c:pt idx="25">
                  <c:v>-0.10156250000000001</c:v>
                </c:pt>
                <c:pt idx="26">
                  <c:v>-8.5937499999999986E-2</c:v>
                </c:pt>
                <c:pt idx="27">
                  <c:v>-7.03125E-2</c:v>
                </c:pt>
                <c:pt idx="28">
                  <c:v>-5.46875E-2</c:v>
                </c:pt>
                <c:pt idx="29">
                  <c:v>-3.90625E-2</c:v>
                </c:pt>
                <c:pt idx="30">
                  <c:v>-2.34375E-2</c:v>
                </c:pt>
                <c:pt idx="31">
                  <c:v>-7.8125E-3</c:v>
                </c:pt>
                <c:pt idx="32">
                  <c:v>7.8125E-3</c:v>
                </c:pt>
                <c:pt idx="33">
                  <c:v>2.34375E-2</c:v>
                </c:pt>
                <c:pt idx="34">
                  <c:v>3.90625E-2</c:v>
                </c:pt>
                <c:pt idx="35">
                  <c:v>5.46875E-2</c:v>
                </c:pt>
                <c:pt idx="36">
                  <c:v>7.03125E-2</c:v>
                </c:pt>
                <c:pt idx="37">
                  <c:v>8.5937499999999986E-2</c:v>
                </c:pt>
                <c:pt idx="38">
                  <c:v>0.10156250000000001</c:v>
                </c:pt>
                <c:pt idx="39">
                  <c:v>0.11718749999999999</c:v>
                </c:pt>
                <c:pt idx="40">
                  <c:v>0.1328125</c:v>
                </c:pt>
                <c:pt idx="41">
                  <c:v>0.1484375</c:v>
                </c:pt>
                <c:pt idx="42">
                  <c:v>0.1640625</c:v>
                </c:pt>
                <c:pt idx="43">
                  <c:v>0.1796875</c:v>
                </c:pt>
                <c:pt idx="44">
                  <c:v>0.1953125</c:v>
                </c:pt>
                <c:pt idx="45">
                  <c:v>0.2109375</c:v>
                </c:pt>
                <c:pt idx="46">
                  <c:v>0.2265625</c:v>
                </c:pt>
                <c:pt idx="47">
                  <c:v>0.2421875</c:v>
                </c:pt>
                <c:pt idx="48">
                  <c:v>0.2578125</c:v>
                </c:pt>
                <c:pt idx="49">
                  <c:v>0.2734375</c:v>
                </c:pt>
                <c:pt idx="50">
                  <c:v>0.2890625</c:v>
                </c:pt>
                <c:pt idx="51">
                  <c:v>0.3046875</c:v>
                </c:pt>
                <c:pt idx="52">
                  <c:v>0.3203125</c:v>
                </c:pt>
                <c:pt idx="53">
                  <c:v>0.3359375</c:v>
                </c:pt>
                <c:pt idx="54">
                  <c:v>0.3515625</c:v>
                </c:pt>
                <c:pt idx="55">
                  <c:v>0.3671875</c:v>
                </c:pt>
                <c:pt idx="56">
                  <c:v>0.3828125</c:v>
                </c:pt>
                <c:pt idx="57">
                  <c:v>0.3984375</c:v>
                </c:pt>
                <c:pt idx="58">
                  <c:v>0.4140625</c:v>
                </c:pt>
                <c:pt idx="59">
                  <c:v>0.4296875</c:v>
                </c:pt>
                <c:pt idx="60">
                  <c:v>0.4453125</c:v>
                </c:pt>
                <c:pt idx="61">
                  <c:v>0.4609375</c:v>
                </c:pt>
                <c:pt idx="62">
                  <c:v>0.4765625</c:v>
                </c:pt>
                <c:pt idx="63">
                  <c:v>0.4921875</c:v>
                </c:pt>
                <c:pt idx="64">
                  <c:v>0.5078125</c:v>
                </c:pt>
              </c:numCache>
            </c:numRef>
          </c:xVal>
          <c:yVal>
            <c:numRef>
              <c:f>'Taylor Vortex'!$W$2:$W$66</c:f>
              <c:numCache>
                <c:formatCode>0.00E+00</c:formatCode>
                <c:ptCount val="65"/>
                <c:pt idx="0">
                  <c:v>-1.1363400000000001E-6</c:v>
                </c:pt>
                <c:pt idx="1">
                  <c:v>-1.1363400000000001E-6</c:v>
                </c:pt>
                <c:pt idx="2">
                  <c:v>-1.1363400000000001E-6</c:v>
                </c:pt>
                <c:pt idx="3">
                  <c:v>-1.1363400000000001E-6</c:v>
                </c:pt>
                <c:pt idx="4">
                  <c:v>-1.1363400000000001E-6</c:v>
                </c:pt>
                <c:pt idx="5">
                  <c:v>-1.1363400000000001E-6</c:v>
                </c:pt>
                <c:pt idx="6">
                  <c:v>-1.1363400000000001E-6</c:v>
                </c:pt>
                <c:pt idx="7">
                  <c:v>-1.1363400000000001E-6</c:v>
                </c:pt>
                <c:pt idx="8">
                  <c:v>-1.1363400000000001E-6</c:v>
                </c:pt>
                <c:pt idx="9">
                  <c:v>-1.1363400000000001E-6</c:v>
                </c:pt>
                <c:pt idx="10">
                  <c:v>-1.1363400000000001E-6</c:v>
                </c:pt>
                <c:pt idx="11">
                  <c:v>-1.1363400000000001E-6</c:v>
                </c:pt>
                <c:pt idx="12">
                  <c:v>-1.1363400000000001E-6</c:v>
                </c:pt>
                <c:pt idx="13">
                  <c:v>-1.1363400000000001E-6</c:v>
                </c:pt>
                <c:pt idx="14">
                  <c:v>-1.1363400000000001E-6</c:v>
                </c:pt>
                <c:pt idx="15">
                  <c:v>-1.1363400000000001E-6</c:v>
                </c:pt>
                <c:pt idx="16">
                  <c:v>-1.1363400000000001E-6</c:v>
                </c:pt>
                <c:pt idx="17">
                  <c:v>-1.1363400000000001E-6</c:v>
                </c:pt>
                <c:pt idx="18">
                  <c:v>-1.1363400000000001E-6</c:v>
                </c:pt>
                <c:pt idx="19">
                  <c:v>-1.1363400000000001E-6</c:v>
                </c:pt>
                <c:pt idx="20">
                  <c:v>-1.1363400000000001E-6</c:v>
                </c:pt>
                <c:pt idx="21">
                  <c:v>-1.1363400000000001E-6</c:v>
                </c:pt>
                <c:pt idx="22">
                  <c:v>-1.1363400000000001E-6</c:v>
                </c:pt>
                <c:pt idx="23">
                  <c:v>-1.1363400000000001E-6</c:v>
                </c:pt>
                <c:pt idx="24">
                  <c:v>-1.1363400000000001E-6</c:v>
                </c:pt>
                <c:pt idx="25">
                  <c:v>-1.1363400000000001E-6</c:v>
                </c:pt>
                <c:pt idx="26">
                  <c:v>-1.1363400000000001E-6</c:v>
                </c:pt>
                <c:pt idx="27">
                  <c:v>-1.1363400000000001E-6</c:v>
                </c:pt>
                <c:pt idx="28">
                  <c:v>-1.1363400000000001E-6</c:v>
                </c:pt>
                <c:pt idx="29">
                  <c:v>-1.1363400000000001E-6</c:v>
                </c:pt>
                <c:pt idx="30">
                  <c:v>-1.1363400000000001E-6</c:v>
                </c:pt>
                <c:pt idx="31">
                  <c:v>-1.1363400000000001E-6</c:v>
                </c:pt>
                <c:pt idx="32">
                  <c:v>-1.1363400000000001E-6</c:v>
                </c:pt>
                <c:pt idx="33">
                  <c:v>-1.1363400000000001E-6</c:v>
                </c:pt>
                <c:pt idx="34">
                  <c:v>-1.1363400000000001E-6</c:v>
                </c:pt>
                <c:pt idx="35">
                  <c:v>-1.1363400000000001E-6</c:v>
                </c:pt>
                <c:pt idx="36">
                  <c:v>-1.1363400000000001E-6</c:v>
                </c:pt>
                <c:pt idx="37">
                  <c:v>-1.1363400000000001E-6</c:v>
                </c:pt>
                <c:pt idx="38">
                  <c:v>-1.1363400000000001E-6</c:v>
                </c:pt>
                <c:pt idx="39">
                  <c:v>-1.1363400000000001E-6</c:v>
                </c:pt>
                <c:pt idx="40">
                  <c:v>-1.1363400000000001E-6</c:v>
                </c:pt>
                <c:pt idx="41">
                  <c:v>-1.1363400000000001E-6</c:v>
                </c:pt>
                <c:pt idx="42">
                  <c:v>-1.1363400000000001E-6</c:v>
                </c:pt>
                <c:pt idx="43">
                  <c:v>-1.1363400000000001E-6</c:v>
                </c:pt>
                <c:pt idx="44">
                  <c:v>-1.1363400000000001E-6</c:v>
                </c:pt>
                <c:pt idx="45">
                  <c:v>-1.1363400000000001E-6</c:v>
                </c:pt>
                <c:pt idx="46">
                  <c:v>-1.1363400000000001E-6</c:v>
                </c:pt>
                <c:pt idx="47">
                  <c:v>-1.1363400000000001E-6</c:v>
                </c:pt>
                <c:pt idx="48">
                  <c:v>-1.1363400000000001E-6</c:v>
                </c:pt>
                <c:pt idx="49">
                  <c:v>-1.1363400000000001E-6</c:v>
                </c:pt>
                <c:pt idx="50">
                  <c:v>-1.1363400000000001E-6</c:v>
                </c:pt>
                <c:pt idx="51">
                  <c:v>-1.1363400000000001E-6</c:v>
                </c:pt>
                <c:pt idx="52">
                  <c:v>-1.1363400000000001E-6</c:v>
                </c:pt>
                <c:pt idx="53">
                  <c:v>-1.1363400000000001E-6</c:v>
                </c:pt>
                <c:pt idx="54">
                  <c:v>-1.1363400000000001E-6</c:v>
                </c:pt>
                <c:pt idx="55">
                  <c:v>-1.1363400000000001E-6</c:v>
                </c:pt>
                <c:pt idx="56">
                  <c:v>-1.1363400000000001E-6</c:v>
                </c:pt>
                <c:pt idx="57">
                  <c:v>-1.1363400000000001E-6</c:v>
                </c:pt>
                <c:pt idx="58">
                  <c:v>-1.1363400000000001E-6</c:v>
                </c:pt>
                <c:pt idx="59">
                  <c:v>-1.1363400000000001E-6</c:v>
                </c:pt>
                <c:pt idx="60">
                  <c:v>-1.1363400000000001E-6</c:v>
                </c:pt>
                <c:pt idx="61">
                  <c:v>-1.1363400000000001E-6</c:v>
                </c:pt>
                <c:pt idx="62">
                  <c:v>-1.1363400000000001E-6</c:v>
                </c:pt>
                <c:pt idx="63">
                  <c:v>-1.1363400000000001E-6</c:v>
                </c:pt>
                <c:pt idx="64">
                  <c:v>-1.1363400000000001E-6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282912"/>
        <c:axId val="262283472"/>
      </c:scatterChart>
      <c:valAx>
        <c:axId val="26228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283472"/>
        <c:crosses val="autoZero"/>
        <c:crossBetween val="midCat"/>
      </c:valAx>
      <c:valAx>
        <c:axId val="26228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282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f_y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'Taylor Vortex'!$N$1</c:f>
              <c:strCache>
                <c:ptCount val="1"/>
                <c:pt idx="0">
                  <c:v>f_y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'Taylor Vortex'!$L$2:$L$66</c:f>
              <c:numCache>
                <c:formatCode>0.000</c:formatCode>
                <c:ptCount val="65"/>
                <c:pt idx="0">
                  <c:v>-0.4921875</c:v>
                </c:pt>
                <c:pt idx="1">
                  <c:v>-0.4765625</c:v>
                </c:pt>
                <c:pt idx="2">
                  <c:v>-0.4609375</c:v>
                </c:pt>
                <c:pt idx="3">
                  <c:v>-0.4453125</c:v>
                </c:pt>
                <c:pt idx="4">
                  <c:v>-0.4296875</c:v>
                </c:pt>
                <c:pt idx="5">
                  <c:v>-0.4140625</c:v>
                </c:pt>
                <c:pt idx="6">
                  <c:v>-0.3984375</c:v>
                </c:pt>
                <c:pt idx="7">
                  <c:v>-0.3828125</c:v>
                </c:pt>
                <c:pt idx="8">
                  <c:v>-0.3671875</c:v>
                </c:pt>
                <c:pt idx="9">
                  <c:v>-0.3515625</c:v>
                </c:pt>
                <c:pt idx="10">
                  <c:v>-0.3359375</c:v>
                </c:pt>
                <c:pt idx="11">
                  <c:v>-0.3203125</c:v>
                </c:pt>
                <c:pt idx="12">
                  <c:v>-0.3046875</c:v>
                </c:pt>
                <c:pt idx="13">
                  <c:v>-0.2890625</c:v>
                </c:pt>
                <c:pt idx="14">
                  <c:v>-0.2734375</c:v>
                </c:pt>
                <c:pt idx="15">
                  <c:v>-0.2578125</c:v>
                </c:pt>
                <c:pt idx="16">
                  <c:v>-0.2421875</c:v>
                </c:pt>
                <c:pt idx="17">
                  <c:v>-0.2265625</c:v>
                </c:pt>
                <c:pt idx="18">
                  <c:v>-0.2109375</c:v>
                </c:pt>
                <c:pt idx="19">
                  <c:v>-0.1953125</c:v>
                </c:pt>
                <c:pt idx="20">
                  <c:v>-0.1796875</c:v>
                </c:pt>
                <c:pt idx="21">
                  <c:v>-0.1640625</c:v>
                </c:pt>
                <c:pt idx="22">
                  <c:v>-0.1484375</c:v>
                </c:pt>
                <c:pt idx="23">
                  <c:v>-0.1328125</c:v>
                </c:pt>
                <c:pt idx="24">
                  <c:v>-0.11718749999999999</c:v>
                </c:pt>
                <c:pt idx="25">
                  <c:v>-0.10156250000000001</c:v>
                </c:pt>
                <c:pt idx="26">
                  <c:v>-8.5937499999999986E-2</c:v>
                </c:pt>
                <c:pt idx="27">
                  <c:v>-7.03125E-2</c:v>
                </c:pt>
                <c:pt idx="28">
                  <c:v>-5.46875E-2</c:v>
                </c:pt>
                <c:pt idx="29">
                  <c:v>-3.90625E-2</c:v>
                </c:pt>
                <c:pt idx="30">
                  <c:v>-2.34375E-2</c:v>
                </c:pt>
                <c:pt idx="31">
                  <c:v>-7.8125E-3</c:v>
                </c:pt>
                <c:pt idx="32">
                  <c:v>7.8125E-3</c:v>
                </c:pt>
                <c:pt idx="33">
                  <c:v>2.34375E-2</c:v>
                </c:pt>
                <c:pt idx="34">
                  <c:v>3.90625E-2</c:v>
                </c:pt>
                <c:pt idx="35">
                  <c:v>5.46875E-2</c:v>
                </c:pt>
                <c:pt idx="36">
                  <c:v>7.03125E-2</c:v>
                </c:pt>
                <c:pt idx="37">
                  <c:v>8.5937499999999986E-2</c:v>
                </c:pt>
                <c:pt idx="38">
                  <c:v>0.10156250000000001</c:v>
                </c:pt>
                <c:pt idx="39">
                  <c:v>0.11718749999999999</c:v>
                </c:pt>
                <c:pt idx="40">
                  <c:v>0.1328125</c:v>
                </c:pt>
                <c:pt idx="41">
                  <c:v>0.1484375</c:v>
                </c:pt>
                <c:pt idx="42">
                  <c:v>0.1640625</c:v>
                </c:pt>
                <c:pt idx="43">
                  <c:v>0.1796875</c:v>
                </c:pt>
                <c:pt idx="44">
                  <c:v>0.1953125</c:v>
                </c:pt>
                <c:pt idx="45">
                  <c:v>0.2109375</c:v>
                </c:pt>
                <c:pt idx="46">
                  <c:v>0.2265625</c:v>
                </c:pt>
                <c:pt idx="47">
                  <c:v>0.2421875</c:v>
                </c:pt>
                <c:pt idx="48">
                  <c:v>0.2578125</c:v>
                </c:pt>
                <c:pt idx="49">
                  <c:v>0.2734375</c:v>
                </c:pt>
                <c:pt idx="50">
                  <c:v>0.2890625</c:v>
                </c:pt>
                <c:pt idx="51">
                  <c:v>0.3046875</c:v>
                </c:pt>
                <c:pt idx="52">
                  <c:v>0.3203125</c:v>
                </c:pt>
                <c:pt idx="53">
                  <c:v>0.3359375</c:v>
                </c:pt>
                <c:pt idx="54">
                  <c:v>0.3515625</c:v>
                </c:pt>
                <c:pt idx="55">
                  <c:v>0.3671875</c:v>
                </c:pt>
                <c:pt idx="56">
                  <c:v>0.3828125</c:v>
                </c:pt>
                <c:pt idx="57">
                  <c:v>0.3984375</c:v>
                </c:pt>
                <c:pt idx="58">
                  <c:v>0.4140625</c:v>
                </c:pt>
                <c:pt idx="59">
                  <c:v>0.4296875</c:v>
                </c:pt>
                <c:pt idx="60">
                  <c:v>0.4453125</c:v>
                </c:pt>
                <c:pt idx="61">
                  <c:v>0.4609375</c:v>
                </c:pt>
                <c:pt idx="62">
                  <c:v>0.4765625</c:v>
                </c:pt>
                <c:pt idx="63">
                  <c:v>0.4921875</c:v>
                </c:pt>
                <c:pt idx="64">
                  <c:v>0.5078125</c:v>
                </c:pt>
              </c:numCache>
            </c:numRef>
          </c:xVal>
          <c:yVal>
            <c:numRef>
              <c:f>'Taylor Vortex'!$N$2:$N$66</c:f>
              <c:numCache>
                <c:formatCode>0.000</c:formatCode>
                <c:ptCount val="65"/>
                <c:pt idx="0">
                  <c:v>2.4533837163708985E-5</c:v>
                </c:pt>
                <c:pt idx="1">
                  <c:v>7.3365237227680899E-5</c:v>
                </c:pt>
                <c:pt idx="2">
                  <c:v>1.2149008995163203E-4</c:v>
                </c:pt>
                <c:pt idx="3">
                  <c:v>1.6844492669611016E-4</c:v>
                </c:pt>
                <c:pt idx="4">
                  <c:v>2.1377754671514102E-4</c:v>
                </c:pt>
                <c:pt idx="5">
                  <c:v>2.570513720966109E-4</c:v>
                </c:pt>
                <c:pt idx="6">
                  <c:v>2.9784965224621671E-4</c:v>
                </c:pt>
                <c:pt idx="7">
                  <c:v>3.3577947742350928E-4</c:v>
                </c:pt>
                <c:pt idx="8">
                  <c:v>3.7047556267747953E-4</c:v>
                </c:pt>
                <c:pt idx="9">
                  <c:v>4.0160376574032249E-4</c:v>
                </c:pt>
                <c:pt idx="10">
                  <c:v>4.2886430500013609E-4</c:v>
                </c:pt>
                <c:pt idx="11">
                  <c:v>4.5199464656172175E-4</c:v>
                </c:pt>
                <c:pt idx="12">
                  <c:v>4.7077203259151043E-4</c:v>
                </c:pt>
                <c:pt idx="13">
                  <c:v>4.85015626597272E-4</c:v>
                </c:pt>
                <c:pt idx="14">
                  <c:v>4.9458825498239047E-4</c:v>
                </c:pt>
                <c:pt idx="15">
                  <c:v>4.993977281025862E-4</c:v>
                </c:pt>
                <c:pt idx="16">
                  <c:v>4.993977281025862E-4</c:v>
                </c:pt>
                <c:pt idx="17">
                  <c:v>4.9458825498239047E-4</c:v>
                </c:pt>
                <c:pt idx="18">
                  <c:v>4.85015626597272E-4</c:v>
                </c:pt>
                <c:pt idx="19">
                  <c:v>4.7077203259151043E-4</c:v>
                </c:pt>
                <c:pt idx="20">
                  <c:v>4.5199464656172169E-4</c:v>
                </c:pt>
                <c:pt idx="21">
                  <c:v>4.2886430500013609E-4</c:v>
                </c:pt>
                <c:pt idx="22">
                  <c:v>4.0160376574032244E-4</c:v>
                </c:pt>
                <c:pt idx="23">
                  <c:v>3.7047556267747958E-4</c:v>
                </c:pt>
                <c:pt idx="24">
                  <c:v>3.3577947742350917E-4</c:v>
                </c:pt>
                <c:pt idx="25">
                  <c:v>2.9784965224621666E-4</c:v>
                </c:pt>
                <c:pt idx="26">
                  <c:v>2.5705137209661085E-4</c:v>
                </c:pt>
                <c:pt idx="27">
                  <c:v>2.1377754671514105E-4</c:v>
                </c:pt>
                <c:pt idx="28">
                  <c:v>1.6844492669611003E-4</c:v>
                </c:pt>
                <c:pt idx="29">
                  <c:v>1.2149008995163194E-4</c:v>
                </c:pt>
                <c:pt idx="30">
                  <c:v>7.3365237227680872E-5</c:v>
                </c:pt>
                <c:pt idx="31">
                  <c:v>2.4533837163709009E-5</c:v>
                </c:pt>
                <c:pt idx="32">
                  <c:v>-2.4533837163709009E-5</c:v>
                </c:pt>
                <c:pt idx="33">
                  <c:v>-7.3365237227680872E-5</c:v>
                </c:pt>
                <c:pt idx="34">
                  <c:v>-1.2149008995163194E-4</c:v>
                </c:pt>
                <c:pt idx="35">
                  <c:v>-1.6844492669611003E-4</c:v>
                </c:pt>
                <c:pt idx="36">
                  <c:v>-2.1377754671514105E-4</c:v>
                </c:pt>
                <c:pt idx="37">
                  <c:v>-2.5705137209661085E-4</c:v>
                </c:pt>
                <c:pt idx="38">
                  <c:v>-2.9784965224621666E-4</c:v>
                </c:pt>
                <c:pt idx="39">
                  <c:v>-3.3577947742350917E-4</c:v>
                </c:pt>
                <c:pt idx="40">
                  <c:v>-3.7047556267747958E-4</c:v>
                </c:pt>
                <c:pt idx="41">
                  <c:v>-4.0160376574032244E-4</c:v>
                </c:pt>
                <c:pt idx="42">
                  <c:v>-4.2886430500013609E-4</c:v>
                </c:pt>
                <c:pt idx="43">
                  <c:v>-4.5199464656172169E-4</c:v>
                </c:pt>
                <c:pt idx="44">
                  <c:v>-4.7077203259151043E-4</c:v>
                </c:pt>
                <c:pt idx="45">
                  <c:v>-4.85015626597272E-4</c:v>
                </c:pt>
                <c:pt idx="46">
                  <c:v>-4.9458825498239047E-4</c:v>
                </c:pt>
                <c:pt idx="47">
                  <c:v>-4.993977281025862E-4</c:v>
                </c:pt>
                <c:pt idx="48">
                  <c:v>-4.993977281025862E-4</c:v>
                </c:pt>
                <c:pt idx="49">
                  <c:v>-4.9458825498239047E-4</c:v>
                </c:pt>
                <c:pt idx="50">
                  <c:v>-4.85015626597272E-4</c:v>
                </c:pt>
                <c:pt idx="51">
                  <c:v>-4.7077203259151043E-4</c:v>
                </c:pt>
                <c:pt idx="52">
                  <c:v>-4.5199464656172175E-4</c:v>
                </c:pt>
                <c:pt idx="53">
                  <c:v>-4.2886430500013609E-4</c:v>
                </c:pt>
                <c:pt idx="54">
                  <c:v>-4.0160376574032249E-4</c:v>
                </c:pt>
                <c:pt idx="55">
                  <c:v>-3.7047556267747953E-4</c:v>
                </c:pt>
                <c:pt idx="56">
                  <c:v>-3.3577947742350928E-4</c:v>
                </c:pt>
                <c:pt idx="57">
                  <c:v>-2.9784965224621671E-4</c:v>
                </c:pt>
                <c:pt idx="58">
                  <c:v>-2.570513720966109E-4</c:v>
                </c:pt>
                <c:pt idx="59">
                  <c:v>-2.1377754671514102E-4</c:v>
                </c:pt>
                <c:pt idx="60">
                  <c:v>-1.6844492669611016E-4</c:v>
                </c:pt>
                <c:pt idx="61">
                  <c:v>-1.2149008995163203E-4</c:v>
                </c:pt>
                <c:pt idx="62">
                  <c:v>-7.3365237227680899E-5</c:v>
                </c:pt>
                <c:pt idx="63">
                  <c:v>-2.4533837163708985E-5</c:v>
                </c:pt>
                <c:pt idx="64">
                  <c:v>2.4533837163708863E-5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'Taylor Vortex'!$X$1</c:f>
              <c:strCache>
                <c:ptCount val="1"/>
                <c:pt idx="0">
                  <c:v>f_y_sim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'Taylor Vortex'!$L$2:$L$66</c:f>
              <c:numCache>
                <c:formatCode>0.000</c:formatCode>
                <c:ptCount val="65"/>
                <c:pt idx="0">
                  <c:v>-0.4921875</c:v>
                </c:pt>
                <c:pt idx="1">
                  <c:v>-0.4765625</c:v>
                </c:pt>
                <c:pt idx="2">
                  <c:v>-0.4609375</c:v>
                </c:pt>
                <c:pt idx="3">
                  <c:v>-0.4453125</c:v>
                </c:pt>
                <c:pt idx="4">
                  <c:v>-0.4296875</c:v>
                </c:pt>
                <c:pt idx="5">
                  <c:v>-0.4140625</c:v>
                </c:pt>
                <c:pt idx="6">
                  <c:v>-0.3984375</c:v>
                </c:pt>
                <c:pt idx="7">
                  <c:v>-0.3828125</c:v>
                </c:pt>
                <c:pt idx="8">
                  <c:v>-0.3671875</c:v>
                </c:pt>
                <c:pt idx="9">
                  <c:v>-0.3515625</c:v>
                </c:pt>
                <c:pt idx="10">
                  <c:v>-0.3359375</c:v>
                </c:pt>
                <c:pt idx="11">
                  <c:v>-0.3203125</c:v>
                </c:pt>
                <c:pt idx="12">
                  <c:v>-0.3046875</c:v>
                </c:pt>
                <c:pt idx="13">
                  <c:v>-0.2890625</c:v>
                </c:pt>
                <c:pt idx="14">
                  <c:v>-0.2734375</c:v>
                </c:pt>
                <c:pt idx="15">
                  <c:v>-0.2578125</c:v>
                </c:pt>
                <c:pt idx="16">
                  <c:v>-0.2421875</c:v>
                </c:pt>
                <c:pt idx="17">
                  <c:v>-0.2265625</c:v>
                </c:pt>
                <c:pt idx="18">
                  <c:v>-0.2109375</c:v>
                </c:pt>
                <c:pt idx="19">
                  <c:v>-0.1953125</c:v>
                </c:pt>
                <c:pt idx="20">
                  <c:v>-0.1796875</c:v>
                </c:pt>
                <c:pt idx="21">
                  <c:v>-0.1640625</c:v>
                </c:pt>
                <c:pt idx="22">
                  <c:v>-0.1484375</c:v>
                </c:pt>
                <c:pt idx="23">
                  <c:v>-0.1328125</c:v>
                </c:pt>
                <c:pt idx="24">
                  <c:v>-0.11718749999999999</c:v>
                </c:pt>
                <c:pt idx="25">
                  <c:v>-0.10156250000000001</c:v>
                </c:pt>
                <c:pt idx="26">
                  <c:v>-8.5937499999999986E-2</c:v>
                </c:pt>
                <c:pt idx="27">
                  <c:v>-7.03125E-2</c:v>
                </c:pt>
                <c:pt idx="28">
                  <c:v>-5.46875E-2</c:v>
                </c:pt>
                <c:pt idx="29">
                  <c:v>-3.90625E-2</c:v>
                </c:pt>
                <c:pt idx="30">
                  <c:v>-2.34375E-2</c:v>
                </c:pt>
                <c:pt idx="31">
                  <c:v>-7.8125E-3</c:v>
                </c:pt>
                <c:pt idx="32">
                  <c:v>7.8125E-3</c:v>
                </c:pt>
                <c:pt idx="33">
                  <c:v>2.34375E-2</c:v>
                </c:pt>
                <c:pt idx="34">
                  <c:v>3.90625E-2</c:v>
                </c:pt>
                <c:pt idx="35">
                  <c:v>5.46875E-2</c:v>
                </c:pt>
                <c:pt idx="36">
                  <c:v>7.03125E-2</c:v>
                </c:pt>
                <c:pt idx="37">
                  <c:v>8.5937499999999986E-2</c:v>
                </c:pt>
                <c:pt idx="38">
                  <c:v>0.10156250000000001</c:v>
                </c:pt>
                <c:pt idx="39">
                  <c:v>0.11718749999999999</c:v>
                </c:pt>
                <c:pt idx="40">
                  <c:v>0.1328125</c:v>
                </c:pt>
                <c:pt idx="41">
                  <c:v>0.1484375</c:v>
                </c:pt>
                <c:pt idx="42">
                  <c:v>0.1640625</c:v>
                </c:pt>
                <c:pt idx="43">
                  <c:v>0.1796875</c:v>
                </c:pt>
                <c:pt idx="44">
                  <c:v>0.1953125</c:v>
                </c:pt>
                <c:pt idx="45">
                  <c:v>0.2109375</c:v>
                </c:pt>
                <c:pt idx="46">
                  <c:v>0.2265625</c:v>
                </c:pt>
                <c:pt idx="47">
                  <c:v>0.2421875</c:v>
                </c:pt>
                <c:pt idx="48">
                  <c:v>0.2578125</c:v>
                </c:pt>
                <c:pt idx="49">
                  <c:v>0.2734375</c:v>
                </c:pt>
                <c:pt idx="50">
                  <c:v>0.2890625</c:v>
                </c:pt>
                <c:pt idx="51">
                  <c:v>0.3046875</c:v>
                </c:pt>
                <c:pt idx="52">
                  <c:v>0.3203125</c:v>
                </c:pt>
                <c:pt idx="53">
                  <c:v>0.3359375</c:v>
                </c:pt>
                <c:pt idx="54">
                  <c:v>0.3515625</c:v>
                </c:pt>
                <c:pt idx="55">
                  <c:v>0.3671875</c:v>
                </c:pt>
                <c:pt idx="56">
                  <c:v>0.3828125</c:v>
                </c:pt>
                <c:pt idx="57">
                  <c:v>0.3984375</c:v>
                </c:pt>
                <c:pt idx="58">
                  <c:v>0.4140625</c:v>
                </c:pt>
                <c:pt idx="59">
                  <c:v>0.4296875</c:v>
                </c:pt>
                <c:pt idx="60">
                  <c:v>0.4453125</c:v>
                </c:pt>
                <c:pt idx="61">
                  <c:v>0.4609375</c:v>
                </c:pt>
                <c:pt idx="62">
                  <c:v>0.4765625</c:v>
                </c:pt>
                <c:pt idx="63">
                  <c:v>0.4921875</c:v>
                </c:pt>
                <c:pt idx="64">
                  <c:v>0.5078125</c:v>
                </c:pt>
              </c:numCache>
            </c:numRef>
          </c:xVal>
          <c:yVal>
            <c:numRef>
              <c:f>'Taylor Vortex'!$X$2:$X$66</c:f>
              <c:numCache>
                <c:formatCode>General</c:formatCode>
                <c:ptCount val="65"/>
                <c:pt idx="0">
                  <c:v>1.1363400000000001E-6</c:v>
                </c:pt>
                <c:pt idx="1">
                  <c:v>3.3980599999999999E-6</c:v>
                </c:pt>
                <c:pt idx="2">
                  <c:v>5.6270599999999996E-6</c:v>
                </c:pt>
                <c:pt idx="3">
                  <c:v>7.8018799999999992E-6</c:v>
                </c:pt>
                <c:pt idx="4">
                  <c:v>9.9015500000000001E-6</c:v>
                </c:pt>
                <c:pt idx="5">
                  <c:v>1.1905900000000001E-5</c:v>
                </c:pt>
                <c:pt idx="6">
                  <c:v>1.37955E-5</c:v>
                </c:pt>
                <c:pt idx="7">
                  <c:v>1.55523E-5</c:v>
                </c:pt>
                <c:pt idx="8">
                  <c:v>1.71593E-5</c:v>
                </c:pt>
                <c:pt idx="9">
                  <c:v>1.8601100000000001E-5</c:v>
                </c:pt>
                <c:pt idx="10">
                  <c:v>1.9863700000000001E-5</c:v>
                </c:pt>
                <c:pt idx="11">
                  <c:v>2.0935099999999999E-5</c:v>
                </c:pt>
                <c:pt idx="12">
                  <c:v>2.1804799999999998E-5</c:v>
                </c:pt>
                <c:pt idx="13">
                  <c:v>2.2464500000000002E-5</c:v>
                </c:pt>
                <c:pt idx="14">
                  <c:v>2.2907900000000001E-5</c:v>
                </c:pt>
                <c:pt idx="15">
                  <c:v>2.3130599999999998E-5</c:v>
                </c:pt>
                <c:pt idx="16">
                  <c:v>2.3130599999999998E-5</c:v>
                </c:pt>
                <c:pt idx="17">
                  <c:v>2.2907900000000001E-5</c:v>
                </c:pt>
                <c:pt idx="18">
                  <c:v>2.2464500000000002E-5</c:v>
                </c:pt>
                <c:pt idx="19">
                  <c:v>2.1804799999999998E-5</c:v>
                </c:pt>
                <c:pt idx="20">
                  <c:v>2.0935099999999999E-5</c:v>
                </c:pt>
                <c:pt idx="21">
                  <c:v>1.9863700000000001E-5</c:v>
                </c:pt>
                <c:pt idx="22">
                  <c:v>1.8601100000000001E-5</c:v>
                </c:pt>
                <c:pt idx="23">
                  <c:v>1.71593E-5</c:v>
                </c:pt>
                <c:pt idx="24">
                  <c:v>1.55523E-5</c:v>
                </c:pt>
                <c:pt idx="25">
                  <c:v>1.37955E-5</c:v>
                </c:pt>
                <c:pt idx="26">
                  <c:v>1.1905900000000001E-5</c:v>
                </c:pt>
                <c:pt idx="27">
                  <c:v>9.9015500000000001E-6</c:v>
                </c:pt>
                <c:pt idx="28">
                  <c:v>7.8018799999999992E-6</c:v>
                </c:pt>
                <c:pt idx="29">
                  <c:v>5.6270599999999996E-6</c:v>
                </c:pt>
                <c:pt idx="30">
                  <c:v>3.3980599999999999E-6</c:v>
                </c:pt>
                <c:pt idx="31">
                  <c:v>1.1363400000000001E-6</c:v>
                </c:pt>
                <c:pt idx="32">
                  <c:v>-1.1363400000000001E-6</c:v>
                </c:pt>
                <c:pt idx="33">
                  <c:v>-3.3980599999999999E-6</c:v>
                </c:pt>
                <c:pt idx="34">
                  <c:v>-5.6270599999999996E-6</c:v>
                </c:pt>
                <c:pt idx="35">
                  <c:v>-7.8018799999999992E-6</c:v>
                </c:pt>
                <c:pt idx="36">
                  <c:v>-9.9015500000000001E-6</c:v>
                </c:pt>
                <c:pt idx="37">
                  <c:v>-1.1905900000000001E-5</c:v>
                </c:pt>
                <c:pt idx="38">
                  <c:v>-1.37955E-5</c:v>
                </c:pt>
                <c:pt idx="39">
                  <c:v>-1.55523E-5</c:v>
                </c:pt>
                <c:pt idx="40">
                  <c:v>-1.71593E-5</c:v>
                </c:pt>
                <c:pt idx="41">
                  <c:v>-1.8601100000000001E-5</c:v>
                </c:pt>
                <c:pt idx="42">
                  <c:v>-1.9863700000000001E-5</c:v>
                </c:pt>
                <c:pt idx="43">
                  <c:v>-2.0935099999999999E-5</c:v>
                </c:pt>
                <c:pt idx="44">
                  <c:v>-2.1804799999999998E-5</c:v>
                </c:pt>
                <c:pt idx="45">
                  <c:v>-2.2464500000000002E-5</c:v>
                </c:pt>
                <c:pt idx="46">
                  <c:v>-2.2907900000000001E-5</c:v>
                </c:pt>
                <c:pt idx="47">
                  <c:v>-2.3130599999999998E-5</c:v>
                </c:pt>
                <c:pt idx="48">
                  <c:v>-2.3130599999999998E-5</c:v>
                </c:pt>
                <c:pt idx="49">
                  <c:v>-2.2907900000000001E-5</c:v>
                </c:pt>
                <c:pt idx="50">
                  <c:v>-2.2464500000000002E-5</c:v>
                </c:pt>
                <c:pt idx="51">
                  <c:v>-2.1804799999999998E-5</c:v>
                </c:pt>
                <c:pt idx="52">
                  <c:v>-2.0935099999999999E-5</c:v>
                </c:pt>
                <c:pt idx="53">
                  <c:v>-1.9863700000000001E-5</c:v>
                </c:pt>
                <c:pt idx="54">
                  <c:v>-1.8601100000000001E-5</c:v>
                </c:pt>
                <c:pt idx="55">
                  <c:v>-1.71593E-5</c:v>
                </c:pt>
                <c:pt idx="56">
                  <c:v>-1.55523E-5</c:v>
                </c:pt>
                <c:pt idx="57">
                  <c:v>-1.37955E-5</c:v>
                </c:pt>
                <c:pt idx="58">
                  <c:v>-1.1905900000000001E-5</c:v>
                </c:pt>
                <c:pt idx="59">
                  <c:v>-9.9015500000000001E-6</c:v>
                </c:pt>
                <c:pt idx="60">
                  <c:v>-7.8018799999999992E-6</c:v>
                </c:pt>
                <c:pt idx="61">
                  <c:v>-5.6270599999999996E-6</c:v>
                </c:pt>
                <c:pt idx="62">
                  <c:v>-3.3980599999999999E-6</c:v>
                </c:pt>
                <c:pt idx="63">
                  <c:v>-1.1363400000000001E-6</c:v>
                </c:pt>
                <c:pt idx="64">
                  <c:v>1.1363400000000001E-6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286832"/>
        <c:axId val="262287392"/>
      </c:scatterChart>
      <c:valAx>
        <c:axId val="26228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287392"/>
        <c:crosses val="autoZero"/>
        <c:crossBetween val="midCat"/>
      </c:valAx>
      <c:valAx>
        <c:axId val="26228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286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11907</xdr:colOff>
      <xdr:row>0</xdr:row>
      <xdr:rowOff>33338</xdr:rowOff>
    </xdr:from>
    <xdr:to>
      <xdr:col>36</xdr:col>
      <xdr:colOff>107156</xdr:colOff>
      <xdr:row>19</xdr:row>
      <xdr:rowOff>83344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11905</xdr:colOff>
      <xdr:row>20</xdr:row>
      <xdr:rowOff>33337</xdr:rowOff>
    </xdr:from>
    <xdr:to>
      <xdr:col>36</xdr:col>
      <xdr:colOff>95249</xdr:colOff>
      <xdr:row>39</xdr:row>
      <xdr:rowOff>119063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214312</xdr:colOff>
      <xdr:row>0</xdr:row>
      <xdr:rowOff>57151</xdr:rowOff>
    </xdr:from>
    <xdr:to>
      <xdr:col>43</xdr:col>
      <xdr:colOff>535781</xdr:colOff>
      <xdr:row>19</xdr:row>
      <xdr:rowOff>85726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238125</xdr:colOff>
      <xdr:row>20</xdr:row>
      <xdr:rowOff>80963</xdr:rowOff>
    </xdr:from>
    <xdr:to>
      <xdr:col>43</xdr:col>
      <xdr:colOff>559594</xdr:colOff>
      <xdr:row>39</xdr:row>
      <xdr:rowOff>109538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F30" sqref="F30"/>
    </sheetView>
  </sheetViews>
  <sheetFormatPr defaultRowHeight="15" x14ac:dyDescent="0.25"/>
  <cols>
    <col min="1" max="1" width="19.28515625" bestFit="1" customWidth="1"/>
  </cols>
  <sheetData>
    <row r="1" spans="1:18" x14ac:dyDescent="0.25">
      <c r="A1" t="s">
        <v>0</v>
      </c>
      <c r="B1">
        <v>3.1600000000000003E-2</v>
      </c>
      <c r="D1" t="s">
        <v>2</v>
      </c>
      <c r="H1" t="s">
        <v>5</v>
      </c>
      <c r="P1" t="s">
        <v>16</v>
      </c>
    </row>
    <row r="2" spans="1:18" x14ac:dyDescent="0.25">
      <c r="A2" t="s">
        <v>1</v>
      </c>
      <c r="B2">
        <v>1E-3</v>
      </c>
      <c r="D2">
        <f>1/36</f>
        <v>2.7777777777777776E-2</v>
      </c>
      <c r="E2">
        <f>4/36</f>
        <v>0.1111111111111111</v>
      </c>
      <c r="F2">
        <f>1/36</f>
        <v>2.7777777777777776E-2</v>
      </c>
      <c r="H2">
        <v>1</v>
      </c>
      <c r="I2">
        <v>1</v>
      </c>
      <c r="J2">
        <v>1</v>
      </c>
      <c r="P2">
        <f>D2*$B$5*(1+D17*(1+D17/2)-$B$11)</f>
        <v>6.0662910146166031E-2</v>
      </c>
      <c r="Q2">
        <f t="shared" ref="Q2:R2" si="0">E2*$B$5*(1+E17*(1+E17/2)-$B$11)</f>
        <v>0.2667530132279371</v>
      </c>
      <c r="R2">
        <f t="shared" si="0"/>
        <v>7.3214317506097651E-2</v>
      </c>
    </row>
    <row r="3" spans="1:18" x14ac:dyDescent="0.25">
      <c r="A3" t="s">
        <v>6</v>
      </c>
      <c r="B3">
        <f>B1/B2</f>
        <v>31.6</v>
      </c>
      <c r="D3">
        <f>4/36</f>
        <v>0.1111111111111111</v>
      </c>
      <c r="E3">
        <f>16/36</f>
        <v>0.44444444444444442</v>
      </c>
      <c r="F3">
        <f>4/36</f>
        <v>0.1111111111111111</v>
      </c>
      <c r="H3">
        <v>1</v>
      </c>
      <c r="I3">
        <v>1</v>
      </c>
      <c r="J3">
        <v>1</v>
      </c>
      <c r="P3">
        <f t="shared" ref="P3:P4" si="1">D3*$B$5*(1+D18*(1+D18/2)-$B$11)</f>
        <v>0.20045754775765992</v>
      </c>
      <c r="Q3">
        <f t="shared" ref="Q3:Q4" si="2">E3*$B$5*(1+E18*(1+E18/2)-$B$11)</f>
        <v>0.88221260837828697</v>
      </c>
      <c r="R3">
        <f t="shared" ref="R3:R4" si="3">F3*$B$5*(1+F18*(1+F18/2)-$B$11)</f>
        <v>0.24265164058466412</v>
      </c>
    </row>
    <row r="4" spans="1:18" x14ac:dyDescent="0.25">
      <c r="A4" t="s">
        <v>7</v>
      </c>
      <c r="B4">
        <f>B3*B3/3</f>
        <v>332.85333333333335</v>
      </c>
      <c r="D4">
        <f>1/36</f>
        <v>2.7777777777777776E-2</v>
      </c>
      <c r="E4">
        <f>4/36</f>
        <v>0.1111111111111111</v>
      </c>
      <c r="F4">
        <f>1/36</f>
        <v>2.7777777777777776E-2</v>
      </c>
      <c r="H4">
        <v>1</v>
      </c>
      <c r="I4">
        <v>1</v>
      </c>
      <c r="J4">
        <v>1</v>
      </c>
      <c r="P4">
        <f t="shared" si="1"/>
        <v>4.1568747885844505E-2</v>
      </c>
      <c r="Q4">
        <f t="shared" si="2"/>
        <v>0.18236482757392869</v>
      </c>
      <c r="R4">
        <f t="shared" si="3"/>
        <v>5.011438693941498E-2</v>
      </c>
    </row>
    <row r="5" spans="1:18" x14ac:dyDescent="0.25">
      <c r="A5" t="s">
        <v>8</v>
      </c>
      <c r="B5">
        <v>2</v>
      </c>
    </row>
    <row r="6" spans="1:18" x14ac:dyDescent="0.25">
      <c r="A6" t="s">
        <v>10</v>
      </c>
      <c r="B6">
        <v>1</v>
      </c>
      <c r="D6" t="s">
        <v>3</v>
      </c>
      <c r="H6" t="s">
        <v>16</v>
      </c>
    </row>
    <row r="7" spans="1:18" x14ac:dyDescent="0.25">
      <c r="A7" t="s">
        <v>11</v>
      </c>
      <c r="B7">
        <v>2</v>
      </c>
      <c r="D7">
        <v>-1</v>
      </c>
      <c r="E7">
        <v>0</v>
      </c>
      <c r="F7">
        <v>1</v>
      </c>
      <c r="H7">
        <v>6</v>
      </c>
      <c r="I7">
        <v>2</v>
      </c>
      <c r="J7">
        <v>5</v>
      </c>
    </row>
    <row r="8" spans="1:18" x14ac:dyDescent="0.25">
      <c r="A8" t="s">
        <v>12</v>
      </c>
      <c r="B8">
        <v>50.5</v>
      </c>
      <c r="D8">
        <v>-1</v>
      </c>
      <c r="E8">
        <v>0</v>
      </c>
      <c r="F8">
        <v>1</v>
      </c>
      <c r="H8">
        <v>3</v>
      </c>
      <c r="I8">
        <v>0</v>
      </c>
      <c r="J8">
        <v>1</v>
      </c>
    </row>
    <row r="9" spans="1:18" x14ac:dyDescent="0.25">
      <c r="A9" t="s">
        <v>15</v>
      </c>
      <c r="B9">
        <v>0.2</v>
      </c>
      <c r="D9">
        <v>-1</v>
      </c>
      <c r="E9">
        <v>0</v>
      </c>
      <c r="F9">
        <v>1</v>
      </c>
      <c r="H9">
        <v>7</v>
      </c>
      <c r="I9">
        <v>4</v>
      </c>
      <c r="J9">
        <v>8</v>
      </c>
    </row>
    <row r="10" spans="1:18" x14ac:dyDescent="0.25">
      <c r="A10" t="s">
        <v>14</v>
      </c>
      <c r="B10">
        <f>0.5+B9/B4/B2</f>
        <v>1.1008652459541741</v>
      </c>
    </row>
    <row r="11" spans="1:18" x14ac:dyDescent="0.25">
      <c r="A11" t="s">
        <v>19</v>
      </c>
      <c r="B11">
        <f>(B6^2+B7^2)/(2*B4)</f>
        <v>7.5108155744271748E-3</v>
      </c>
      <c r="D11" t="s">
        <v>4</v>
      </c>
      <c r="H11" t="s">
        <v>17</v>
      </c>
      <c r="L11" t="s">
        <v>18</v>
      </c>
    </row>
    <row r="12" spans="1:18" x14ac:dyDescent="0.25">
      <c r="D12">
        <v>1</v>
      </c>
      <c r="E12">
        <v>1</v>
      </c>
      <c r="F12">
        <v>1</v>
      </c>
      <c r="H12">
        <f>H2+(H7-H2)/$B$10+$B$2*D22</f>
        <v>5.5433574254228635</v>
      </c>
      <c r="I12">
        <f t="shared" ref="I12:J12" si="4">I2+(I7-I2)/$B$10+$B$2*E22</f>
        <v>1.9145690112878897</v>
      </c>
      <c r="J12">
        <f t="shared" si="4"/>
        <v>4.6351264106919334</v>
      </c>
      <c r="L12">
        <f>H12+(H7-H12)/$B$10+$B$2*D22</f>
        <v>5.959636225991046</v>
      </c>
      <c r="M12">
        <f t="shared" ref="M12:N12" si="5">I12+(I7-I12)/$B$10+$B$2*E22</f>
        <v>1.9983651240316094</v>
      </c>
      <c r="N12">
        <f t="shared" si="5"/>
        <v>4.9681898086295755</v>
      </c>
    </row>
    <row r="13" spans="1:18" x14ac:dyDescent="0.25">
      <c r="D13">
        <v>0</v>
      </c>
      <c r="E13">
        <v>0</v>
      </c>
      <c r="F13">
        <v>0</v>
      </c>
      <c r="H13">
        <f t="shared" ref="H13:H14" si="6">H3+(H8-H3)/$B$10+$B$2*D23</f>
        <v>2.8220731405729729</v>
      </c>
      <c r="I13">
        <f t="shared" ref="I13:I14" si="7">I3+(I8-I3)/$B$10+$B$2*E23</f>
        <v>0.11406805262434412</v>
      </c>
      <c r="J13">
        <f t="shared" ref="J13:J14" si="8">J3+(J8-J3)/$B$10+$B$2*F23</f>
        <v>1.0059018652894502</v>
      </c>
      <c r="L13">
        <f t="shared" ref="L13:L14" si="9">H13+(H8-H13)/$B$10+$B$2*D23</f>
        <v>2.9890180560799497</v>
      </c>
      <c r="M13">
        <f t="shared" ref="M13:M14" si="10">I13+(I8-I13)/$B$10+$B$2*E23</f>
        <v>3.2895771003941532E-2</v>
      </c>
      <c r="N13">
        <f t="shared" ref="N13:N14" si="11">J13+(J8-J13)/$B$10+$B$2*F23</f>
        <v>1.0064426154822614</v>
      </c>
    </row>
    <row r="14" spans="1:18" x14ac:dyDescent="0.25">
      <c r="D14">
        <v>-1</v>
      </c>
      <c r="E14">
        <v>-1</v>
      </c>
      <c r="F14">
        <v>-1</v>
      </c>
      <c r="H14">
        <f t="shared" si="6"/>
        <v>6.4514430630646249</v>
      </c>
      <c r="I14">
        <f t="shared" si="7"/>
        <v>3.7301587782147339</v>
      </c>
      <c r="J14">
        <f t="shared" si="8"/>
        <v>7.3599648319738948</v>
      </c>
      <c r="L14">
        <f t="shared" si="9"/>
        <v>6.9509239462898904</v>
      </c>
      <c r="M14">
        <f t="shared" si="10"/>
        <v>3.9803057763787941</v>
      </c>
      <c r="N14">
        <f t="shared" si="11"/>
        <v>7.9426877577766124</v>
      </c>
    </row>
    <row r="16" spans="1:18" x14ac:dyDescent="0.25">
      <c r="D16" t="s">
        <v>9</v>
      </c>
    </row>
    <row r="17" spans="4:6" x14ac:dyDescent="0.25">
      <c r="D17">
        <f>(D7*$B$6+D12*$B$7)*$B$3/$B$4</f>
        <v>9.4936708860759486E-2</v>
      </c>
      <c r="E17">
        <f t="shared" ref="E17:F17" si="12">(E7*$B$6+E12*$B$7)*$B$3/$B$4</f>
        <v>0.18987341772151897</v>
      </c>
      <c r="F17">
        <f t="shared" si="12"/>
        <v>0.2848101265822785</v>
      </c>
    </row>
    <row r="18" spans="4:6" x14ac:dyDescent="0.25">
      <c r="D18">
        <f t="shared" ref="D18:F18" si="13">(D8*$B$6+D13*$B$7)*$B$3/$B$4</f>
        <v>-9.4936708860759486E-2</v>
      </c>
      <c r="E18">
        <f t="shared" si="13"/>
        <v>0</v>
      </c>
      <c r="F18">
        <f t="shared" si="13"/>
        <v>9.4936708860759486E-2</v>
      </c>
    </row>
    <row r="19" spans="4:6" x14ac:dyDescent="0.25">
      <c r="D19">
        <f t="shared" ref="D19:F19" si="14">(D9*$B$6+D14*$B$7)*$B$3/$B$4</f>
        <v>-0.2848101265822785</v>
      </c>
      <c r="E19">
        <f t="shared" si="14"/>
        <v>-0.18987341772151897</v>
      </c>
      <c r="F19">
        <f t="shared" si="14"/>
        <v>-9.4936708860759486E-2</v>
      </c>
    </row>
    <row r="21" spans="4:6" x14ac:dyDescent="0.25">
      <c r="D21" t="s">
        <v>13</v>
      </c>
    </row>
    <row r="22" spans="4:6" x14ac:dyDescent="0.25">
      <c r="D22">
        <f>D2*$B$8*(1+(1-0.5/$B$10)*D17)</f>
        <v>1.4754663223625415</v>
      </c>
      <c r="E22">
        <f t="shared" ref="E22:F22" si="15">E2*$B$8*(1+(1-0.5/$B$10)*E17)</f>
        <v>6.1926194677892221</v>
      </c>
      <c r="F22">
        <f t="shared" si="15"/>
        <v>1.6208434115320693</v>
      </c>
    </row>
    <row r="23" spans="4:6" x14ac:dyDescent="0.25">
      <c r="D23">
        <f t="shared" ref="D23:F23" si="16">D3*$B$8*(1+(1-0.5/$B$10)*D18)</f>
        <v>5.3203569327720555</v>
      </c>
      <c r="E23">
        <f t="shared" si="16"/>
        <v>22.444444444444443</v>
      </c>
      <c r="F23">
        <f t="shared" si="16"/>
        <v>5.901865289450166</v>
      </c>
    </row>
    <row r="24" spans="4:6" x14ac:dyDescent="0.25">
      <c r="D24">
        <f t="shared" ref="D24:F24" si="17">D4*$B$8*(1+(1-0.5/$B$10)*D19)</f>
        <v>1.184712144023486</v>
      </c>
      <c r="E24">
        <f t="shared" si="17"/>
        <v>5.0296027544330002</v>
      </c>
      <c r="F24">
        <f t="shared" si="17"/>
        <v>1.3300892331930139</v>
      </c>
    </row>
  </sheetData>
  <pageMargins left="0.7" right="0.7" top="0.75" bottom="0.75" header="0.3" footer="0.3"/>
  <ignoredErrors>
    <ignoredError sqref="D3:E3 E4 F3 E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16" zoomScaleNormal="100" workbookViewId="0">
      <selection activeCell="B11" sqref="B11"/>
    </sheetView>
  </sheetViews>
  <sheetFormatPr defaultRowHeight="15" x14ac:dyDescent="0.25"/>
  <cols>
    <col min="1" max="1" width="18.5703125" bestFit="1" customWidth="1"/>
    <col min="8" max="10" width="9.5703125" bestFit="1" customWidth="1"/>
  </cols>
  <sheetData>
    <row r="1" spans="1:10" x14ac:dyDescent="0.25">
      <c r="A1" t="s">
        <v>0</v>
      </c>
      <c r="B1">
        <v>3.1600000000000003E-2</v>
      </c>
      <c r="D1" t="s">
        <v>2</v>
      </c>
      <c r="H1" t="s">
        <v>22</v>
      </c>
    </row>
    <row r="2" spans="1:10" x14ac:dyDescent="0.25">
      <c r="A2" t="s">
        <v>1</v>
      </c>
      <c r="B2">
        <v>1E-3</v>
      </c>
      <c r="D2">
        <f>1/36</f>
        <v>2.7777777777777776E-2</v>
      </c>
      <c r="E2">
        <f>1/9</f>
        <v>0.1111111111111111</v>
      </c>
      <c r="F2">
        <f>1/36</f>
        <v>2.7777777777777776E-2</v>
      </c>
      <c r="H2">
        <v>1</v>
      </c>
      <c r="I2">
        <v>1</v>
      </c>
      <c r="J2">
        <v>1</v>
      </c>
    </row>
    <row r="3" spans="1:10" x14ac:dyDescent="0.25">
      <c r="A3" t="s">
        <v>6</v>
      </c>
      <c r="B3">
        <f>B1/B2</f>
        <v>31.6</v>
      </c>
      <c r="D3">
        <f>1/9</f>
        <v>0.1111111111111111</v>
      </c>
      <c r="E3">
        <f>4/9</f>
        <v>0.44444444444444442</v>
      </c>
      <c r="F3">
        <f>1/9</f>
        <v>0.1111111111111111</v>
      </c>
      <c r="H3">
        <v>1</v>
      </c>
      <c r="I3">
        <v>1</v>
      </c>
      <c r="J3">
        <v>1</v>
      </c>
    </row>
    <row r="4" spans="1:10" x14ac:dyDescent="0.25">
      <c r="A4" t="s">
        <v>7</v>
      </c>
      <c r="B4">
        <f>B3^2/3</f>
        <v>332.85333333333335</v>
      </c>
      <c r="D4">
        <f>1/36</f>
        <v>2.7777777777777776E-2</v>
      </c>
      <c r="E4">
        <f>1/9</f>
        <v>0.1111111111111111</v>
      </c>
      <c r="F4">
        <f>1/36</f>
        <v>2.7777777777777776E-2</v>
      </c>
      <c r="H4">
        <v>1</v>
      </c>
      <c r="I4">
        <v>1</v>
      </c>
      <c r="J4">
        <v>1</v>
      </c>
    </row>
    <row r="5" spans="1:10" x14ac:dyDescent="0.25">
      <c r="A5" t="s">
        <v>20</v>
      </c>
      <c r="B5">
        <v>0</v>
      </c>
    </row>
    <row r="6" spans="1:10" x14ac:dyDescent="0.25">
      <c r="A6" t="s">
        <v>21</v>
      </c>
      <c r="B6">
        <v>0</v>
      </c>
      <c r="D6" t="s">
        <v>3</v>
      </c>
      <c r="H6" t="s">
        <v>32</v>
      </c>
    </row>
    <row r="7" spans="1:10" x14ac:dyDescent="0.25">
      <c r="A7" t="s">
        <v>10</v>
      </c>
      <c r="B7">
        <v>1.3</v>
      </c>
      <c r="D7">
        <v>-1</v>
      </c>
      <c r="E7">
        <v>0</v>
      </c>
      <c r="F7">
        <v>1</v>
      </c>
      <c r="H7" s="1">
        <f>(D7*$B$7+D12*$B$8)/$B$4*$B$3</f>
        <v>9.4936708860759358E-3</v>
      </c>
      <c r="I7" s="1">
        <f t="shared" ref="I7:J7" si="0">(E7*$B$7+E12*$B$8)/$B$4*$B$3</f>
        <v>0.13291139240506328</v>
      </c>
      <c r="J7" s="1">
        <f t="shared" si="0"/>
        <v>0.25632911392405067</v>
      </c>
    </row>
    <row r="8" spans="1:10" x14ac:dyDescent="0.25">
      <c r="A8" t="s">
        <v>11</v>
      </c>
      <c r="B8">
        <v>1.4</v>
      </c>
      <c r="D8">
        <v>-1</v>
      </c>
      <c r="E8">
        <v>0</v>
      </c>
      <c r="F8">
        <v>1</v>
      </c>
      <c r="H8" s="1">
        <f t="shared" ref="H8:H9" si="1">(D8*$B$7+D13*$B$8)/$B$4*$B$3</f>
        <v>-0.12341772151898735</v>
      </c>
      <c r="I8" s="1">
        <f t="shared" ref="I8:I9" si="2">(E8*$B$7+E13*$B$8)/$B$4*$B$3</f>
        <v>0</v>
      </c>
      <c r="J8" s="1">
        <f t="shared" ref="J8:J9" si="3">(F8*$B$7+F13*$B$8)/$B$4*$B$3</f>
        <v>0.12341772151898735</v>
      </c>
    </row>
    <row r="9" spans="1:10" x14ac:dyDescent="0.25">
      <c r="A9" t="s">
        <v>28</v>
      </c>
      <c r="B9">
        <v>1.1000000000000001</v>
      </c>
      <c r="D9">
        <v>-1</v>
      </c>
      <c r="E9">
        <v>0</v>
      </c>
      <c r="F9">
        <v>1</v>
      </c>
      <c r="H9" s="1">
        <f t="shared" si="1"/>
        <v>-0.25632911392405067</v>
      </c>
      <c r="I9" s="1">
        <f t="shared" si="2"/>
        <v>-0.13291139240506328</v>
      </c>
      <c r="J9" s="1">
        <f t="shared" si="3"/>
        <v>-9.4936708860759358E-3</v>
      </c>
    </row>
    <row r="10" spans="1:10" x14ac:dyDescent="0.25">
      <c r="A10" t="s">
        <v>29</v>
      </c>
      <c r="B10">
        <v>0.2</v>
      </c>
    </row>
    <row r="11" spans="1:10" x14ac:dyDescent="0.25">
      <c r="A11" t="s">
        <v>30</v>
      </c>
      <c r="B11">
        <f>0.5+B10/B4/B2</f>
        <v>1.1008652459541741</v>
      </c>
      <c r="D11" t="s">
        <v>4</v>
      </c>
      <c r="H11" t="s">
        <v>31</v>
      </c>
    </row>
    <row r="12" spans="1:10" x14ac:dyDescent="0.25">
      <c r="A12" t="s">
        <v>19</v>
      </c>
      <c r="B12">
        <f>(B7^2+B8^2)/(2*B4)</f>
        <v>5.4828953693318375E-3</v>
      </c>
      <c r="D12">
        <v>1</v>
      </c>
      <c r="E12">
        <v>1</v>
      </c>
      <c r="F12">
        <v>1</v>
      </c>
      <c r="H12" s="1">
        <f>D2*$B$9*(1+H7*(1+H7/2)-$B$12)</f>
        <v>3.0679484012533606E-2</v>
      </c>
      <c r="I12" s="1">
        <f t="shared" ref="I12:J12" si="4">E2*$B$9*(1+I7*(1+I7/2)-$B$12)</f>
        <v>0.13887637086293153</v>
      </c>
      <c r="J12" s="1">
        <f t="shared" si="4"/>
        <v>3.922412162402749E-2</v>
      </c>
    </row>
    <row r="13" spans="1:10" x14ac:dyDescent="0.25">
      <c r="D13">
        <v>0</v>
      </c>
      <c r="E13">
        <v>0</v>
      </c>
      <c r="F13">
        <v>0</v>
      </c>
      <c r="H13" s="1">
        <f t="shared" ref="H13:H14" si="5">D3*$B$9*(1+H8*(1+H8/2)-$B$12)</f>
        <v>0.10739854279050721</v>
      </c>
      <c r="I13" s="1">
        <f t="shared" ref="I13:I14" si="6">E3*$B$9*(1+I8*(1+I8/2)-$B$12)</f>
        <v>0.48620836226388225</v>
      </c>
      <c r="J13" s="1">
        <f t="shared" ref="J13:J14" si="7">F3*$B$9*(1+J8*(1+J8/2)-$B$12)</f>
        <v>0.13756731916181525</v>
      </c>
    </row>
    <row r="14" spans="1:10" x14ac:dyDescent="0.25">
      <c r="D14">
        <v>-1</v>
      </c>
      <c r="E14">
        <v>-1</v>
      </c>
      <c r="F14">
        <v>-1</v>
      </c>
      <c r="H14" s="1">
        <f t="shared" si="5"/>
        <v>2.355956466200217E-2</v>
      </c>
      <c r="I14" s="1">
        <f t="shared" si="6"/>
        <v>0.10638691938613827</v>
      </c>
      <c r="J14" s="1">
        <f t="shared" si="7"/>
        <v>3.0099315236162296E-2</v>
      </c>
    </row>
    <row r="16" spans="1:10" x14ac:dyDescent="0.25">
      <c r="A16" t="s">
        <v>26</v>
      </c>
      <c r="B16">
        <f>(SUM(D17:F19)+0.5*$B$2*B5*$B$9)/$B$9</f>
        <v>0</v>
      </c>
      <c r="D16" t="s">
        <v>23</v>
      </c>
      <c r="H16" t="s">
        <v>33</v>
      </c>
    </row>
    <row r="17" spans="1:10" x14ac:dyDescent="0.25">
      <c r="A17" t="s">
        <v>27</v>
      </c>
      <c r="B17">
        <f>(SUM(D22:F24)+0.5*$B$2*B6*$B$9)/$B$9</f>
        <v>0</v>
      </c>
      <c r="D17">
        <f>H2*D7*$B$3</f>
        <v>-31.6</v>
      </c>
      <c r="E17">
        <f t="shared" ref="E17:F17" si="8">I2*E7*$B$3</f>
        <v>0</v>
      </c>
      <c r="F17">
        <f t="shared" si="8"/>
        <v>31.6</v>
      </c>
      <c r="H17">
        <f>(D7*$B$3-$B$7+H7*D7*$B$3)*$B$5</f>
        <v>0</v>
      </c>
      <c r="I17">
        <f t="shared" ref="I17:J17" si="9">(E7*$B$3-$B$7+I7*E7*$B$3)*$B$5</f>
        <v>0</v>
      </c>
      <c r="J17">
        <f t="shared" si="9"/>
        <v>0</v>
      </c>
    </row>
    <row r="18" spans="1:10" x14ac:dyDescent="0.25">
      <c r="D18">
        <f t="shared" ref="D18:D19" si="10">H3*D8*$B$3</f>
        <v>-31.6</v>
      </c>
      <c r="E18">
        <f t="shared" ref="E18:E19" si="11">I3*E8*$B$3</f>
        <v>0</v>
      </c>
      <c r="F18">
        <f t="shared" ref="F18:F19" si="12">J3*F8*$B$3</f>
        <v>31.6</v>
      </c>
      <c r="H18">
        <f t="shared" ref="H18:H19" si="13">(D8*$B$3-$B$7+H8*D8*$B$3)*$B$5</f>
        <v>0</v>
      </c>
      <c r="I18">
        <f t="shared" ref="I18:I19" si="14">(E8*$B$3-$B$7+I8*E8*$B$3)*$B$5</f>
        <v>0</v>
      </c>
      <c r="J18">
        <f t="shared" ref="J18:J19" si="15">(F8*$B$3-$B$7+J8*F8*$B$3)*$B$5</f>
        <v>0</v>
      </c>
    </row>
    <row r="19" spans="1:10" x14ac:dyDescent="0.25">
      <c r="D19">
        <f t="shared" si="10"/>
        <v>-31.6</v>
      </c>
      <c r="E19">
        <f t="shared" si="11"/>
        <v>0</v>
      </c>
      <c r="F19">
        <f t="shared" si="12"/>
        <v>31.6</v>
      </c>
      <c r="H19">
        <f t="shared" si="13"/>
        <v>0</v>
      </c>
      <c r="I19">
        <f t="shared" si="14"/>
        <v>0</v>
      </c>
      <c r="J19">
        <f t="shared" si="15"/>
        <v>0</v>
      </c>
    </row>
    <row r="21" spans="1:10" x14ac:dyDescent="0.25">
      <c r="D21" t="s">
        <v>24</v>
      </c>
      <c r="H21" t="s">
        <v>34</v>
      </c>
    </row>
    <row r="22" spans="1:10" x14ac:dyDescent="0.25">
      <c r="D22">
        <f>H2*D12*$B$3</f>
        <v>31.6</v>
      </c>
      <c r="E22">
        <f t="shared" ref="E22:F22" si="16">I2*E12*$B$3</f>
        <v>31.6</v>
      </c>
      <c r="F22">
        <f t="shared" si="16"/>
        <v>31.6</v>
      </c>
      <c r="H22">
        <f>(D12*$B$3-$B$8+H12*D12*$B$3)*$B$6</f>
        <v>0</v>
      </c>
      <c r="I22">
        <f t="shared" ref="I22:J22" si="17">(E12*$B$3-$B$8+I12*E12*$B$3)*$B$6</f>
        <v>0</v>
      </c>
      <c r="J22">
        <f t="shared" si="17"/>
        <v>0</v>
      </c>
    </row>
    <row r="23" spans="1:10" x14ac:dyDescent="0.25">
      <c r="D23">
        <f t="shared" ref="D23:D24" si="18">H3*D13*$B$3</f>
        <v>0</v>
      </c>
      <c r="E23">
        <f t="shared" ref="E23:E24" si="19">I3*E13*$B$3</f>
        <v>0</v>
      </c>
      <c r="F23">
        <f t="shared" ref="F23:F24" si="20">J3*F13*$B$3</f>
        <v>0</v>
      </c>
      <c r="H23">
        <f t="shared" ref="H23:H24" si="21">(D13*$B$3-$B$8+H13*D13*$B$3)*$B$6</f>
        <v>0</v>
      </c>
      <c r="I23">
        <f t="shared" ref="I23:I24" si="22">(E13*$B$3-$B$8+I13*E13*$B$3)*$B$6</f>
        <v>0</v>
      </c>
      <c r="J23">
        <f t="shared" ref="J23:J24" si="23">(F13*$B$3-$B$8+J13*F13*$B$3)*$B$6</f>
        <v>0</v>
      </c>
    </row>
    <row r="24" spans="1:10" x14ac:dyDescent="0.25">
      <c r="D24">
        <f t="shared" si="18"/>
        <v>-31.6</v>
      </c>
      <c r="E24">
        <f t="shared" si="19"/>
        <v>-31.6</v>
      </c>
      <c r="F24">
        <f t="shared" si="20"/>
        <v>-31.6</v>
      </c>
      <c r="H24">
        <f t="shared" si="21"/>
        <v>0</v>
      </c>
      <c r="I24">
        <f t="shared" si="22"/>
        <v>0</v>
      </c>
      <c r="J24">
        <f t="shared" si="23"/>
        <v>0</v>
      </c>
    </row>
    <row r="26" spans="1:10" x14ac:dyDescent="0.25">
      <c r="D26" t="s">
        <v>25</v>
      </c>
      <c r="H26" t="s">
        <v>35</v>
      </c>
    </row>
    <row r="27" spans="1:10" x14ac:dyDescent="0.25">
      <c r="H27">
        <f>(H17+H22)/$B$4*$B$9</f>
        <v>0</v>
      </c>
      <c r="I27">
        <f t="shared" ref="I27:J27" si="24">(I17+I22)/$B$4*$B$9</f>
        <v>0</v>
      </c>
      <c r="J27">
        <f t="shared" si="24"/>
        <v>0</v>
      </c>
    </row>
    <row r="28" spans="1:10" x14ac:dyDescent="0.25">
      <c r="H28">
        <f t="shared" ref="H28:J28" si="25">(H18+H23)/$B$4*$B$9</f>
        <v>0</v>
      </c>
      <c r="I28">
        <f t="shared" si="25"/>
        <v>0</v>
      </c>
      <c r="J28">
        <f t="shared" si="25"/>
        <v>0</v>
      </c>
    </row>
    <row r="29" spans="1:10" x14ac:dyDescent="0.25">
      <c r="H29">
        <f t="shared" ref="H29:J29" si="26">(H19+H24)/$B$4*$B$9</f>
        <v>0</v>
      </c>
      <c r="I29">
        <f t="shared" si="26"/>
        <v>0</v>
      </c>
      <c r="J29">
        <f t="shared" si="26"/>
        <v>0</v>
      </c>
    </row>
    <row r="31" spans="1:10" x14ac:dyDescent="0.25">
      <c r="H31" t="s">
        <v>13</v>
      </c>
    </row>
    <row r="32" spans="1:10" x14ac:dyDescent="0.25">
      <c r="H32">
        <f>(1-0.5/$B$11)*D2*H27</f>
        <v>0</v>
      </c>
      <c r="I32">
        <f t="shared" ref="I32:J32" si="27">(1-0.5/$B$11)*E2*I27</f>
        <v>0</v>
      </c>
      <c r="J32">
        <f t="shared" si="27"/>
        <v>0</v>
      </c>
    </row>
    <row r="33" spans="8:14" x14ac:dyDescent="0.25">
      <c r="H33">
        <f t="shared" ref="H33:H34" si="28">(1-0.5/$B$11)*D3*H28</f>
        <v>0</v>
      </c>
      <c r="I33">
        <f t="shared" ref="I33:I34" si="29">(1-0.5/$B$11)*E3*I28</f>
        <v>0</v>
      </c>
      <c r="J33">
        <f t="shared" ref="J33:J34" si="30">(1-0.5/$B$11)*F3*J28</f>
        <v>0</v>
      </c>
    </row>
    <row r="34" spans="8:14" x14ac:dyDescent="0.25">
      <c r="H34">
        <f t="shared" si="28"/>
        <v>0</v>
      </c>
      <c r="I34">
        <f t="shared" si="29"/>
        <v>0</v>
      </c>
      <c r="J34">
        <f t="shared" si="30"/>
        <v>0</v>
      </c>
    </row>
    <row r="36" spans="8:14" x14ac:dyDescent="0.25">
      <c r="H36" t="s">
        <v>36</v>
      </c>
      <c r="L36" t="s">
        <v>37</v>
      </c>
    </row>
    <row r="37" spans="8:14" x14ac:dyDescent="0.25">
      <c r="H37" s="1">
        <f>H2+(H12-H2)/$B$11</f>
        <v>0.11949212717010738</v>
      </c>
      <c r="I37" s="1">
        <f t="shared" ref="I37:J37" si="31">I2+(I12-I2)/$B$11</f>
        <v>0.21777562485343949</v>
      </c>
      <c r="J37" s="1">
        <f t="shared" si="31"/>
        <v>0.12725387425304646</v>
      </c>
      <c r="L37" s="1">
        <f>H37+(H12-H37)/$B$11</f>
        <v>3.8816818830624392E-2</v>
      </c>
      <c r="M37" s="1">
        <f t="shared" ref="M37:N37" si="32">I37+(I12-I37)/$B$11</f>
        <v>0.14610540519624421</v>
      </c>
      <c r="N37" s="1">
        <f t="shared" si="32"/>
        <v>4.7289725187082229E-2</v>
      </c>
    </row>
    <row r="38" spans="8:14" x14ac:dyDescent="0.25">
      <c r="H38" s="1">
        <f t="shared" ref="H38:J38" si="33">H3+(H13-H3)/$B$11</f>
        <v>0.18918190896667719</v>
      </c>
      <c r="I38" s="1">
        <f t="shared" si="33"/>
        <v>0.53328380596592528</v>
      </c>
      <c r="J38" s="1">
        <f t="shared" si="33"/>
        <v>0.21658651319247346</v>
      </c>
      <c r="L38" s="1">
        <f t="shared" ref="L38:L39" si="34">H38+(H13-H38)/$B$11</f>
        <v>0.11489182988866588</v>
      </c>
      <c r="M38" s="1">
        <f t="shared" ref="M38:M39" si="35">I38+(I13-I38)/$B$11</f>
        <v>0.49052158427253317</v>
      </c>
      <c r="N38" s="1">
        <f t="shared" ref="N38:N39" si="36">J38+(J13-J38)/$B$11</f>
        <v>0.14480734283437174</v>
      </c>
    </row>
    <row r="39" spans="8:14" x14ac:dyDescent="0.25">
      <c r="H39" s="1">
        <f t="shared" ref="H39:J39" si="37">H4+(H14-H4)/$B$11</f>
        <v>0.11302456052042154</v>
      </c>
      <c r="I39" s="1">
        <f t="shared" si="37"/>
        <v>0.18826297414873583</v>
      </c>
      <c r="J39" s="1">
        <f t="shared" si="37"/>
        <v>0.11896511555038047</v>
      </c>
      <c r="L39" s="1">
        <f t="shared" si="34"/>
        <v>3.1756670388350325E-2</v>
      </c>
      <c r="M39" s="1">
        <f t="shared" si="35"/>
        <v>0.11388869894702251</v>
      </c>
      <c r="N39" s="1">
        <f t="shared" si="36"/>
        <v>3.8241520504745427E-2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zoomScale="80" zoomScaleNormal="80" workbookViewId="0">
      <selection activeCell="Q2" sqref="Q2:Q66"/>
    </sheetView>
  </sheetViews>
  <sheetFormatPr defaultRowHeight="15" x14ac:dyDescent="0.25"/>
  <cols>
    <col min="1" max="1" width="3.85546875" style="2" bestFit="1" customWidth="1"/>
    <col min="2" max="2" width="8.42578125" style="2" bestFit="1" customWidth="1"/>
    <col min="3" max="4" width="5.5703125" style="2" bestFit="1" customWidth="1"/>
    <col min="5" max="5" width="7.28515625" style="2" bestFit="1" customWidth="1"/>
    <col min="6" max="6" width="6" bestFit="1" customWidth="1"/>
    <col min="7" max="7" width="6.5703125" style="2" bestFit="1" customWidth="1"/>
    <col min="8" max="9" width="5.5703125" style="2" bestFit="1" customWidth="1"/>
    <col min="10" max="10" width="7.28515625" style="2" bestFit="1" customWidth="1"/>
    <col min="11" max="11" width="5.7109375" style="2" bestFit="1" customWidth="1"/>
    <col min="12" max="12" width="6.42578125" style="2" bestFit="1" customWidth="1"/>
    <col min="13" max="14" width="5.140625" style="2" bestFit="1" customWidth="1"/>
    <col min="15" max="15" width="5.7109375" style="2" customWidth="1"/>
    <col min="16" max="16" width="7" style="2" bestFit="1" customWidth="1"/>
    <col min="17" max="17" width="5.140625" style="2" bestFit="1" customWidth="1"/>
    <col min="18" max="18" width="7" style="2" bestFit="1" customWidth="1"/>
    <col min="19" max="20" width="9.140625" style="2"/>
    <col min="21" max="21" width="8.140625" style="2" bestFit="1" customWidth="1"/>
    <col min="22" max="23" width="9.140625" style="2"/>
    <col min="24" max="24" width="11" style="2" bestFit="1" customWidth="1"/>
    <col min="25" max="25" width="7.42578125" style="2" bestFit="1" customWidth="1"/>
    <col min="26" max="16384" width="9.140625" style="2"/>
  </cols>
  <sheetData>
    <row r="1" spans="1:26" ht="11.25" x14ac:dyDescent="0.2">
      <c r="A1" s="2" t="s">
        <v>38</v>
      </c>
      <c r="B1" s="4">
        <v>1</v>
      </c>
      <c r="C1" s="2" t="s">
        <v>39</v>
      </c>
      <c r="D1" s="2" t="s">
        <v>40</v>
      </c>
      <c r="E1" s="2" t="s">
        <v>41</v>
      </c>
      <c r="F1" s="2" t="s">
        <v>53</v>
      </c>
      <c r="G1" s="2" t="s">
        <v>55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56</v>
      </c>
      <c r="M1" s="2" t="s">
        <v>51</v>
      </c>
      <c r="N1" s="2" t="s">
        <v>52</v>
      </c>
      <c r="O1" s="2" t="s">
        <v>10</v>
      </c>
      <c r="P1" s="2" t="s">
        <v>57</v>
      </c>
      <c r="Q1" s="2" t="s">
        <v>11</v>
      </c>
      <c r="R1" s="2" t="s">
        <v>58</v>
      </c>
      <c r="S1" s="2" t="s">
        <v>66</v>
      </c>
      <c r="T1" s="2" t="s">
        <v>67</v>
      </c>
      <c r="U1" s="2" t="s">
        <v>61</v>
      </c>
      <c r="V1" s="2" t="s">
        <v>62</v>
      </c>
      <c r="W1" s="2" t="s">
        <v>64</v>
      </c>
      <c r="X1" s="2" t="s">
        <v>63</v>
      </c>
      <c r="Y1" s="2" t="s">
        <v>65</v>
      </c>
    </row>
    <row r="2" spans="1:26" ht="11.25" x14ac:dyDescent="0.2">
      <c r="A2" s="2" t="s">
        <v>46</v>
      </c>
      <c r="B2" s="4">
        <v>1</v>
      </c>
      <c r="C2" s="12">
        <v>32</v>
      </c>
      <c r="D2" s="12">
        <v>32.5</v>
      </c>
      <c r="E2" s="12">
        <v>0.5</v>
      </c>
      <c r="F2" s="4">
        <f>E2*PI()/64</f>
        <v>2.4543692606170259E-2</v>
      </c>
      <c r="G2" s="3">
        <f>F2/PI()</f>
        <v>7.8125E-3</v>
      </c>
      <c r="H2" s="12">
        <v>0</v>
      </c>
      <c r="I2" s="12">
        <f>H2+0.5</f>
        <v>0.5</v>
      </c>
      <c r="J2" s="12">
        <f>I2-32</f>
        <v>-31.5</v>
      </c>
      <c r="K2" s="5">
        <f>J2*PI()/64</f>
        <v>-1.5462526341887264</v>
      </c>
      <c r="L2" s="5">
        <f>K2/PI()</f>
        <v>-0.4921875</v>
      </c>
      <c r="M2" s="5">
        <f t="shared" ref="M2:M33" si="0">-0.5*$B$1*$B$3*SIN(2*$B$1*F2)*EXP(-2*$B$5*($B$1^2+$B$2^2)*$B$6)</f>
        <v>-2.4533837163709009E-5</v>
      </c>
      <c r="N2" s="5">
        <f t="shared" ref="N2:N33" si="1">-0.5*$B$1^2/$B$2*$B$3*SIN(2*$B$2*K2)*EXP(-2*$B$5*($B$1^2+$B$2^2)*$B$6)</f>
        <v>2.4533837163708985E-5</v>
      </c>
      <c r="O2" s="5">
        <f>-$B$4*COS($B$1*F2)*SIN($B$2*K2)*EXP(-$B$5*($B$1^2+$B$2^2)*$B$6)</f>
        <v>3.1603731092018403E-2</v>
      </c>
      <c r="P2" s="5">
        <f>O2/$B$4</f>
        <v>0.9993977281025862</v>
      </c>
      <c r="Q2" s="5">
        <f>$B$4*$B$1/$B$2*SIN($B$1*F2)*COS($B$2*K2)*EXP(-$B$5*($B$1^2+$B$2^2)*$B$6)</f>
        <v>1.9045509665388911E-5</v>
      </c>
      <c r="R2" s="5">
        <f>Q2/$B$4</f>
        <v>6.0227189741380303E-4</v>
      </c>
      <c r="S2" s="11"/>
      <c r="T2" s="11">
        <f>S2/$B$4</f>
        <v>0</v>
      </c>
      <c r="U2" s="11"/>
      <c r="V2" s="11">
        <f t="shared" ref="V2:V33" si="2">U2/$B$4</f>
        <v>0</v>
      </c>
      <c r="W2" s="11">
        <v>-1.1363400000000001E-6</v>
      </c>
      <c r="X2" s="2">
        <v>1.1363400000000001E-6</v>
      </c>
      <c r="Y2" s="11">
        <f>M2/W2</f>
        <v>21.590225780760168</v>
      </c>
      <c r="Z2" s="2">
        <v>6.1892500000000003E-3</v>
      </c>
    </row>
    <row r="3" spans="1:26" ht="11.25" x14ac:dyDescent="0.2">
      <c r="A3" s="2" t="s">
        <v>47</v>
      </c>
      <c r="B3" s="4">
        <v>1E-3</v>
      </c>
      <c r="C3" s="12">
        <v>32</v>
      </c>
      <c r="D3" s="12">
        <v>32.5</v>
      </c>
      <c r="E3" s="12">
        <v>0.5</v>
      </c>
      <c r="F3" s="4">
        <f t="shared" ref="F3:F66" si="3">E3*PI()/64</f>
        <v>2.4543692606170259E-2</v>
      </c>
      <c r="G3" s="3">
        <f t="shared" ref="G3:G66" si="4">F3/PI()</f>
        <v>7.8125E-3</v>
      </c>
      <c r="H3" s="12">
        <v>1</v>
      </c>
      <c r="I3" s="12">
        <f t="shared" ref="I3:I66" si="5">H3+0.5</f>
        <v>1.5</v>
      </c>
      <c r="J3" s="12">
        <f t="shared" ref="J3:J66" si="6">I3-32</f>
        <v>-30.5</v>
      </c>
      <c r="K3" s="5">
        <f t="shared" ref="K3:K66" si="7">J3*PI()/64</f>
        <v>-1.4971652489763858</v>
      </c>
      <c r="L3" s="5">
        <f t="shared" ref="L3:L66" si="8">K3/PI()</f>
        <v>-0.4765625</v>
      </c>
      <c r="M3" s="5">
        <f t="shared" si="0"/>
        <v>-2.4533837163709009E-5</v>
      </c>
      <c r="N3" s="5">
        <f t="shared" si="1"/>
        <v>7.3365237227680899E-5</v>
      </c>
      <c r="O3" s="5">
        <f t="shared" ref="O3:O66" si="9">-$B$4*COS($B$1*F3)*SIN($B$2*K3)*EXP(-$B$5*($B$1^2+$B$2^2)*$B$6)</f>
        <v>3.1527594935657821E-2</v>
      </c>
      <c r="P3" s="5">
        <f t="shared" ref="P3:P66" si="10">O3/$B$4</f>
        <v>0.99699009143868467</v>
      </c>
      <c r="Q3" s="5">
        <f t="shared" ref="Q3:Q66" si="11">$B$4*$B$1/$B$2*SIN($B$1*F3)*COS($B$2*K3)*EXP(-$B$5*($B$1^2+$B$2^2)*$B$6)</f>
        <v>5.709064669519327E-5</v>
      </c>
      <c r="R3" s="5">
        <f t="shared" ref="R3:R66" si="12">Q3/$B$4</f>
        <v>1.805364766487754E-3</v>
      </c>
      <c r="S3" s="11"/>
      <c r="T3" s="11">
        <f t="shared" ref="T3:T66" si="13">S3/$B$4</f>
        <v>0</v>
      </c>
      <c r="U3" s="11"/>
      <c r="V3" s="11">
        <f t="shared" si="2"/>
        <v>0</v>
      </c>
      <c r="W3" s="11">
        <v>-1.1363400000000001E-6</v>
      </c>
      <c r="X3" s="2">
        <v>3.3980599999999999E-6</v>
      </c>
      <c r="Z3" s="2">
        <v>1.85081E-2</v>
      </c>
    </row>
    <row r="4" spans="1:26" ht="11.25" x14ac:dyDescent="0.2">
      <c r="A4" s="2" t="s">
        <v>54</v>
      </c>
      <c r="B4" s="4">
        <f>SQRT(B3)</f>
        <v>3.1622776601683791E-2</v>
      </c>
      <c r="C4" s="12">
        <v>32</v>
      </c>
      <c r="D4" s="12">
        <v>32.5</v>
      </c>
      <c r="E4" s="12">
        <v>0.5</v>
      </c>
      <c r="F4" s="4">
        <f t="shared" si="3"/>
        <v>2.4543692606170259E-2</v>
      </c>
      <c r="G4" s="3">
        <f t="shared" si="4"/>
        <v>7.8125E-3</v>
      </c>
      <c r="H4" s="12">
        <v>2</v>
      </c>
      <c r="I4" s="12">
        <f t="shared" si="5"/>
        <v>2.5</v>
      </c>
      <c r="J4" s="12">
        <f t="shared" si="6"/>
        <v>-29.5</v>
      </c>
      <c r="K4" s="5">
        <f t="shared" si="7"/>
        <v>-1.4480778637640452</v>
      </c>
      <c r="L4" s="5">
        <f t="shared" si="8"/>
        <v>-0.4609375</v>
      </c>
      <c r="M4" s="5">
        <f t="shared" si="0"/>
        <v>-2.4533837163709009E-5</v>
      </c>
      <c r="N4" s="5">
        <f t="shared" si="1"/>
        <v>1.2149008995163203E-4</v>
      </c>
      <c r="O4" s="5">
        <f t="shared" si="9"/>
        <v>3.137550604160607E-2</v>
      </c>
      <c r="P4" s="5">
        <f t="shared" si="10"/>
        <v>0.99218061831848903</v>
      </c>
      <c r="Q4" s="5">
        <f t="shared" si="11"/>
        <v>9.4998247356558834E-5</v>
      </c>
      <c r="R4" s="5">
        <f t="shared" si="12"/>
        <v>3.004108353707958E-3</v>
      </c>
      <c r="S4" s="11"/>
      <c r="T4" s="11">
        <f t="shared" si="13"/>
        <v>0</v>
      </c>
      <c r="U4" s="11"/>
      <c r="V4" s="11">
        <f t="shared" si="2"/>
        <v>0</v>
      </c>
      <c r="W4" s="11">
        <v>-1.1363400000000001E-6</v>
      </c>
      <c r="X4" s="2">
        <v>5.6270599999999996E-6</v>
      </c>
      <c r="Z4" s="2">
        <v>3.06488E-2</v>
      </c>
    </row>
    <row r="5" spans="1:26" ht="11.25" x14ac:dyDescent="0.2">
      <c r="A5" s="2" t="s">
        <v>48</v>
      </c>
      <c r="B5" s="4">
        <v>5.0000000000000001E-3</v>
      </c>
      <c r="C5" s="12">
        <v>32</v>
      </c>
      <c r="D5" s="12">
        <v>32.5</v>
      </c>
      <c r="E5" s="12">
        <v>0.5</v>
      </c>
      <c r="F5" s="4">
        <f t="shared" si="3"/>
        <v>2.4543692606170259E-2</v>
      </c>
      <c r="G5" s="3">
        <f t="shared" si="4"/>
        <v>7.8125E-3</v>
      </c>
      <c r="H5" s="12">
        <v>3</v>
      </c>
      <c r="I5" s="12">
        <f t="shared" si="5"/>
        <v>3.5</v>
      </c>
      <c r="J5" s="12">
        <f t="shared" si="6"/>
        <v>-28.5</v>
      </c>
      <c r="K5" s="5">
        <f t="shared" si="7"/>
        <v>-1.3989904785517047</v>
      </c>
      <c r="L5" s="5">
        <f t="shared" si="8"/>
        <v>-0.4453125</v>
      </c>
      <c r="M5" s="5">
        <f t="shared" si="0"/>
        <v>-2.4533837163709009E-5</v>
      </c>
      <c r="N5" s="5">
        <f t="shared" si="1"/>
        <v>1.6844492669611016E-4</v>
      </c>
      <c r="O5" s="5">
        <f t="shared" si="9"/>
        <v>3.1147830805330332E-2</v>
      </c>
      <c r="P5" s="5">
        <f t="shared" si="10"/>
        <v>0.98498089518400578</v>
      </c>
      <c r="Q5" s="5">
        <f t="shared" si="11"/>
        <v>1.3267698891917873E-4</v>
      </c>
      <c r="R5" s="5">
        <f t="shared" si="12"/>
        <v>4.195614780775265E-3</v>
      </c>
      <c r="S5" s="11"/>
      <c r="T5" s="11">
        <f t="shared" si="13"/>
        <v>0</v>
      </c>
      <c r="U5" s="11"/>
      <c r="V5" s="11">
        <f t="shared" si="2"/>
        <v>0</v>
      </c>
      <c r="W5" s="11">
        <v>-1.1363400000000001E-6</v>
      </c>
      <c r="X5" s="2">
        <v>7.8018799999999992E-6</v>
      </c>
      <c r="Z5" s="2">
        <v>4.2494299999999999E-2</v>
      </c>
    </row>
    <row r="6" spans="1:26" ht="11.25" x14ac:dyDescent="0.2">
      <c r="A6" s="2" t="s">
        <v>49</v>
      </c>
      <c r="B6" s="4">
        <v>0</v>
      </c>
      <c r="C6" s="12">
        <v>32</v>
      </c>
      <c r="D6" s="12">
        <v>32.5</v>
      </c>
      <c r="E6" s="12">
        <v>0.5</v>
      </c>
      <c r="F6" s="4">
        <f t="shared" si="3"/>
        <v>2.4543692606170259E-2</v>
      </c>
      <c r="G6" s="3">
        <f t="shared" si="4"/>
        <v>7.8125E-3</v>
      </c>
      <c r="H6" s="12">
        <v>4</v>
      </c>
      <c r="I6" s="12">
        <f t="shared" si="5"/>
        <v>4.5</v>
      </c>
      <c r="J6" s="12">
        <f t="shared" si="6"/>
        <v>-27.5</v>
      </c>
      <c r="K6" s="5">
        <f t="shared" si="7"/>
        <v>-1.3499030933393643</v>
      </c>
      <c r="L6" s="5">
        <f t="shared" si="8"/>
        <v>-0.4296875</v>
      </c>
      <c r="M6" s="5">
        <f t="shared" si="0"/>
        <v>-2.4533837163709009E-5</v>
      </c>
      <c r="N6" s="5">
        <f t="shared" si="1"/>
        <v>2.1377754671514102E-4</v>
      </c>
      <c r="O6" s="5">
        <f t="shared" si="9"/>
        <v>3.0845117716416796E-2</v>
      </c>
      <c r="P6" s="5">
        <f t="shared" si="10"/>
        <v>0.97540826679888737</v>
      </c>
      <c r="Q6" s="5">
        <f t="shared" si="11"/>
        <v>1.7003609999436046E-4</v>
      </c>
      <c r="R6" s="5">
        <f t="shared" si="12"/>
        <v>5.3770136043432282E-3</v>
      </c>
      <c r="S6" s="11"/>
      <c r="T6" s="11">
        <f t="shared" si="13"/>
        <v>0</v>
      </c>
      <c r="U6" s="11"/>
      <c r="V6" s="11">
        <f t="shared" si="2"/>
        <v>0</v>
      </c>
      <c r="W6" s="11">
        <v>-1.1363400000000001E-6</v>
      </c>
      <c r="X6" s="2">
        <v>9.9015500000000001E-6</v>
      </c>
      <c r="Z6" s="2">
        <v>5.3930499999999999E-2</v>
      </c>
    </row>
    <row r="7" spans="1:26" ht="11.25" x14ac:dyDescent="0.2">
      <c r="A7" s="2" t="s">
        <v>50</v>
      </c>
      <c r="B7" s="4">
        <f>LN(2)/(B5*(B1^2+B2^2))</f>
        <v>69.314718055994533</v>
      </c>
      <c r="C7" s="12">
        <v>32</v>
      </c>
      <c r="D7" s="12">
        <v>32.5</v>
      </c>
      <c r="E7" s="12">
        <v>0.5</v>
      </c>
      <c r="F7" s="4">
        <f t="shared" si="3"/>
        <v>2.4543692606170259E-2</v>
      </c>
      <c r="G7" s="3">
        <f t="shared" si="4"/>
        <v>7.8125E-3</v>
      </c>
      <c r="H7" s="12">
        <v>5</v>
      </c>
      <c r="I7" s="12">
        <f t="shared" si="5"/>
        <v>5.5</v>
      </c>
      <c r="J7" s="12">
        <f t="shared" si="6"/>
        <v>-26.5</v>
      </c>
      <c r="K7" s="5">
        <f t="shared" si="7"/>
        <v>-1.3008157081270237</v>
      </c>
      <c r="L7" s="5">
        <f t="shared" si="8"/>
        <v>-0.4140625</v>
      </c>
      <c r="M7" s="5">
        <f t="shared" si="0"/>
        <v>-2.4533837163709009E-5</v>
      </c>
      <c r="N7" s="5">
        <f t="shared" si="1"/>
        <v>2.570513720966109E-4</v>
      </c>
      <c r="O7" s="5">
        <f t="shared" si="9"/>
        <v>3.0468096037211182E-2</v>
      </c>
      <c r="P7" s="5">
        <f t="shared" si="10"/>
        <v>0.96348579446337657</v>
      </c>
      <c r="Q7" s="5">
        <f t="shared" si="11"/>
        <v>2.0698557921125255E-4</v>
      </c>
      <c r="R7" s="5">
        <f t="shared" si="12"/>
        <v>6.5454587311675654E-3</v>
      </c>
      <c r="S7" s="11"/>
      <c r="T7" s="11">
        <f t="shared" si="13"/>
        <v>0</v>
      </c>
      <c r="U7" s="11"/>
      <c r="V7" s="11">
        <f t="shared" si="2"/>
        <v>0</v>
      </c>
      <c r="W7" s="11">
        <v>-1.1363400000000001E-6</v>
      </c>
      <c r="X7" s="2">
        <v>1.1905900000000001E-5</v>
      </c>
      <c r="Z7" s="2">
        <v>6.4847299999999997E-2</v>
      </c>
    </row>
    <row r="8" spans="1:26" ht="11.25" x14ac:dyDescent="0.2">
      <c r="C8" s="12">
        <v>32</v>
      </c>
      <c r="D8" s="12">
        <v>32.5</v>
      </c>
      <c r="E8" s="12">
        <v>0.5</v>
      </c>
      <c r="F8" s="4">
        <f t="shared" si="3"/>
        <v>2.4543692606170259E-2</v>
      </c>
      <c r="G8" s="3">
        <f t="shared" si="4"/>
        <v>7.8125E-3</v>
      </c>
      <c r="H8" s="12">
        <v>6</v>
      </c>
      <c r="I8" s="12">
        <f t="shared" si="5"/>
        <v>6.5</v>
      </c>
      <c r="J8" s="12">
        <f t="shared" si="6"/>
        <v>-25.5</v>
      </c>
      <c r="K8" s="5">
        <f t="shared" si="7"/>
        <v>-1.2517283229146832</v>
      </c>
      <c r="L8" s="5">
        <f t="shared" si="8"/>
        <v>-0.3984375</v>
      </c>
      <c r="M8" s="5">
        <f t="shared" si="0"/>
        <v>-2.4533837163709009E-5</v>
      </c>
      <c r="N8" s="5">
        <f t="shared" si="1"/>
        <v>2.9784965224621671E-4</v>
      </c>
      <c r="O8" s="5">
        <f t="shared" si="9"/>
        <v>3.0017674045961899E-2</v>
      </c>
      <c r="P8" s="5">
        <f t="shared" si="10"/>
        <v>0.94924220045761487</v>
      </c>
      <c r="Q8" s="5">
        <f t="shared" si="11"/>
        <v>2.4343641203802922E-4</v>
      </c>
      <c r="R8" s="5">
        <f t="shared" si="12"/>
        <v>7.6981352745940455E-3</v>
      </c>
      <c r="S8" s="11"/>
      <c r="T8" s="11">
        <f t="shared" si="13"/>
        <v>0</v>
      </c>
      <c r="U8" s="11"/>
      <c r="V8" s="11">
        <f t="shared" si="2"/>
        <v>0</v>
      </c>
      <c r="W8" s="11">
        <v>-1.1363400000000001E-6</v>
      </c>
      <c r="X8" s="2">
        <v>1.37955E-5</v>
      </c>
      <c r="Z8" s="2">
        <v>7.5139700000000004E-2</v>
      </c>
    </row>
    <row r="9" spans="1:26" ht="11.25" x14ac:dyDescent="0.2">
      <c r="C9" s="12">
        <v>32</v>
      </c>
      <c r="D9" s="12">
        <v>32.5</v>
      </c>
      <c r="E9" s="12">
        <v>0.5</v>
      </c>
      <c r="F9" s="4">
        <f t="shared" si="3"/>
        <v>2.4543692606170259E-2</v>
      </c>
      <c r="G9" s="3">
        <f t="shared" si="4"/>
        <v>7.8125E-3</v>
      </c>
      <c r="H9" s="12">
        <v>7</v>
      </c>
      <c r="I9" s="12">
        <f t="shared" si="5"/>
        <v>7.5</v>
      </c>
      <c r="J9" s="12">
        <f t="shared" si="6"/>
        <v>-24.5</v>
      </c>
      <c r="K9" s="5">
        <f t="shared" si="7"/>
        <v>-1.2026409377023426</v>
      </c>
      <c r="L9" s="5">
        <f t="shared" si="8"/>
        <v>-0.3828125</v>
      </c>
      <c r="M9" s="5">
        <f t="shared" si="0"/>
        <v>-2.4533837163709009E-5</v>
      </c>
      <c r="N9" s="5">
        <f t="shared" si="1"/>
        <v>3.3577947742350928E-4</v>
      </c>
      <c r="O9" s="5">
        <f t="shared" si="9"/>
        <v>2.9494936848698174E-2</v>
      </c>
      <c r="P9" s="5">
        <f t="shared" si="10"/>
        <v>0.93271179884715383</v>
      </c>
      <c r="Q9" s="5">
        <f t="shared" si="11"/>
        <v>2.7930078522569486E-4</v>
      </c>
      <c r="R9" s="5">
        <f t="shared" si="12"/>
        <v>8.8322663358670148E-3</v>
      </c>
      <c r="S9" s="11"/>
      <c r="T9" s="11">
        <f t="shared" si="13"/>
        <v>0</v>
      </c>
      <c r="U9" s="11"/>
      <c r="V9" s="11">
        <f t="shared" si="2"/>
        <v>0</v>
      </c>
      <c r="W9" s="11">
        <v>-1.1363400000000001E-6</v>
      </c>
      <c r="X9" s="2">
        <v>1.55523E-5</v>
      </c>
      <c r="Z9" s="2">
        <v>8.4708400000000003E-2</v>
      </c>
    </row>
    <row r="10" spans="1:26" ht="11.25" x14ac:dyDescent="0.2">
      <c r="C10" s="12">
        <v>32</v>
      </c>
      <c r="D10" s="12">
        <v>32.5</v>
      </c>
      <c r="E10" s="12">
        <v>0.5</v>
      </c>
      <c r="F10" s="4">
        <f t="shared" si="3"/>
        <v>2.4543692606170259E-2</v>
      </c>
      <c r="G10" s="3">
        <f t="shared" si="4"/>
        <v>7.8125E-3</v>
      </c>
      <c r="H10" s="12">
        <v>8</v>
      </c>
      <c r="I10" s="12">
        <f t="shared" si="5"/>
        <v>8.5</v>
      </c>
      <c r="J10" s="12">
        <f t="shared" si="6"/>
        <v>-23.5</v>
      </c>
      <c r="K10" s="5">
        <f t="shared" si="7"/>
        <v>-1.1535535524900022</v>
      </c>
      <c r="L10" s="5">
        <f t="shared" si="8"/>
        <v>-0.3671875</v>
      </c>
      <c r="M10" s="5">
        <f t="shared" si="0"/>
        <v>-2.4533837163709009E-5</v>
      </c>
      <c r="N10" s="5">
        <f t="shared" si="1"/>
        <v>3.7047556267747953E-4</v>
      </c>
      <c r="O10" s="5">
        <f t="shared" si="9"/>
        <v>2.890114376511459E-2</v>
      </c>
      <c r="P10" s="5">
        <f t="shared" si="10"/>
        <v>0.9139344128173652</v>
      </c>
      <c r="Q10" s="5">
        <f t="shared" si="11"/>
        <v>3.144922983578922E-4</v>
      </c>
      <c r="R10" s="5">
        <f t="shared" si="12"/>
        <v>9.9451196939217123E-3</v>
      </c>
      <c r="S10" s="11"/>
      <c r="T10" s="11">
        <f t="shared" si="13"/>
        <v>0</v>
      </c>
      <c r="U10" s="11"/>
      <c r="V10" s="11">
        <f t="shared" si="2"/>
        <v>0</v>
      </c>
      <c r="W10" s="11">
        <v>-1.1363400000000001E-6</v>
      </c>
      <c r="X10" s="2">
        <v>1.71593E-5</v>
      </c>
      <c r="Z10" s="2">
        <v>9.3461299999999997E-2</v>
      </c>
    </row>
    <row r="11" spans="1:26" ht="11.25" x14ac:dyDescent="0.2">
      <c r="C11" s="12">
        <v>32</v>
      </c>
      <c r="D11" s="12">
        <v>32.5</v>
      </c>
      <c r="E11" s="12">
        <v>0.5</v>
      </c>
      <c r="F11" s="4">
        <f t="shared" si="3"/>
        <v>2.4543692606170259E-2</v>
      </c>
      <c r="G11" s="3">
        <f t="shared" si="4"/>
        <v>7.8125E-3</v>
      </c>
      <c r="H11" s="12">
        <v>9</v>
      </c>
      <c r="I11" s="12">
        <f t="shared" si="5"/>
        <v>9.5</v>
      </c>
      <c r="J11" s="12">
        <f t="shared" si="6"/>
        <v>-22.5</v>
      </c>
      <c r="K11" s="5">
        <f t="shared" si="7"/>
        <v>-1.1044661672776617</v>
      </c>
      <c r="L11" s="5">
        <f t="shared" si="8"/>
        <v>-0.3515625</v>
      </c>
      <c r="M11" s="5">
        <f t="shared" si="0"/>
        <v>-2.4533837163709009E-5</v>
      </c>
      <c r="N11" s="5">
        <f t="shared" si="1"/>
        <v>4.0160376574032249E-4</v>
      </c>
      <c r="O11" s="5">
        <f t="shared" si="9"/>
        <v>2.8237725294759625E-2</v>
      </c>
      <c r="P11" s="5">
        <f t="shared" si="10"/>
        <v>0.8929552787358993</v>
      </c>
      <c r="Q11" s="5">
        <f t="shared" si="11"/>
        <v>3.4892617199707348E-4</v>
      </c>
      <c r="R11" s="5">
        <f t="shared" si="12"/>
        <v>1.1034014387544151E-2</v>
      </c>
      <c r="S11" s="11"/>
      <c r="T11" s="11">
        <f t="shared" si="13"/>
        <v>0</v>
      </c>
      <c r="U11" s="11"/>
      <c r="V11" s="11">
        <f t="shared" si="2"/>
        <v>0</v>
      </c>
      <c r="W11" s="11">
        <v>-1.1363400000000001E-6</v>
      </c>
      <c r="X11" s="2">
        <v>1.8601100000000001E-5</v>
      </c>
      <c r="Z11" s="2">
        <v>0.101314</v>
      </c>
    </row>
    <row r="12" spans="1:26" ht="11.25" x14ac:dyDescent="0.2">
      <c r="C12" s="12">
        <v>32</v>
      </c>
      <c r="D12" s="12">
        <v>32.5</v>
      </c>
      <c r="E12" s="12">
        <v>0.5</v>
      </c>
      <c r="F12" s="4">
        <f t="shared" si="3"/>
        <v>2.4543692606170259E-2</v>
      </c>
      <c r="G12" s="3">
        <f t="shared" si="4"/>
        <v>7.8125E-3</v>
      </c>
      <c r="H12" s="12">
        <v>10</v>
      </c>
      <c r="I12" s="12">
        <f t="shared" si="5"/>
        <v>10.5</v>
      </c>
      <c r="J12" s="12">
        <f t="shared" si="6"/>
        <v>-21.5</v>
      </c>
      <c r="K12" s="5">
        <f t="shared" si="7"/>
        <v>-1.0553787820653211</v>
      </c>
      <c r="L12" s="5">
        <f t="shared" si="8"/>
        <v>-0.3359375</v>
      </c>
      <c r="M12" s="5">
        <f t="shared" si="0"/>
        <v>-2.4533837163709009E-5</v>
      </c>
      <c r="N12" s="5">
        <f t="shared" si="1"/>
        <v>4.2886430500013609E-4</v>
      </c>
      <c r="O12" s="5">
        <f t="shared" si="9"/>
        <v>2.7506279670836957E-2</v>
      </c>
      <c r="P12" s="5">
        <f t="shared" si="10"/>
        <v>0.86982493717431353</v>
      </c>
      <c r="Q12" s="5">
        <f t="shared" si="11"/>
        <v>3.8251945192559076E-4</v>
      </c>
      <c r="R12" s="5">
        <f t="shared" si="12"/>
        <v>1.2096327174041481E-2</v>
      </c>
      <c r="S12" s="11"/>
      <c r="T12" s="11">
        <f t="shared" si="13"/>
        <v>0</v>
      </c>
      <c r="U12" s="11"/>
      <c r="V12" s="11">
        <f t="shared" si="2"/>
        <v>0</v>
      </c>
      <c r="W12" s="11">
        <v>-1.1363400000000001E-6</v>
      </c>
      <c r="X12" s="2">
        <v>1.9863700000000001E-5</v>
      </c>
      <c r="Z12" s="2">
        <v>0.108191</v>
      </c>
    </row>
    <row r="13" spans="1:26" ht="11.25" x14ac:dyDescent="0.2">
      <c r="C13" s="12">
        <v>32</v>
      </c>
      <c r="D13" s="12">
        <v>32.5</v>
      </c>
      <c r="E13" s="12">
        <v>0.5</v>
      </c>
      <c r="F13" s="4">
        <f t="shared" si="3"/>
        <v>2.4543692606170259E-2</v>
      </c>
      <c r="G13" s="3">
        <f t="shared" si="4"/>
        <v>7.8125E-3</v>
      </c>
      <c r="H13" s="12">
        <v>11</v>
      </c>
      <c r="I13" s="12">
        <f t="shared" si="5"/>
        <v>11.5</v>
      </c>
      <c r="J13" s="12">
        <f t="shared" si="6"/>
        <v>-20.5</v>
      </c>
      <c r="K13" s="5">
        <f t="shared" si="7"/>
        <v>-1.0062913968529805</v>
      </c>
      <c r="L13" s="5">
        <f t="shared" si="8"/>
        <v>-0.3203125</v>
      </c>
      <c r="M13" s="5">
        <f t="shared" si="0"/>
        <v>-2.4533837163709009E-5</v>
      </c>
      <c r="N13" s="5">
        <f t="shared" si="1"/>
        <v>4.5199464656172175E-4</v>
      </c>
      <c r="O13" s="5">
        <f t="shared" si="9"/>
        <v>2.6708569009921693E-2</v>
      </c>
      <c r="P13" s="5">
        <f t="shared" si="10"/>
        <v>0.84459911115140862</v>
      </c>
      <c r="Q13" s="5">
        <f t="shared" si="11"/>
        <v>4.1519120898967233E-4</v>
      </c>
      <c r="R13" s="5">
        <f t="shared" si="12"/>
        <v>1.3129498848863417E-2</v>
      </c>
      <c r="S13" s="11"/>
      <c r="T13" s="11">
        <f t="shared" si="13"/>
        <v>0</v>
      </c>
      <c r="U13" s="11"/>
      <c r="V13" s="11">
        <f t="shared" si="2"/>
        <v>0</v>
      </c>
      <c r="W13" s="11">
        <v>-1.1363400000000001E-6</v>
      </c>
      <c r="X13" s="2">
        <v>2.0935099999999999E-5</v>
      </c>
      <c r="Z13" s="2">
        <v>0.114026</v>
      </c>
    </row>
    <row r="14" spans="1:26" ht="11.25" x14ac:dyDescent="0.2">
      <c r="C14" s="12">
        <v>32</v>
      </c>
      <c r="D14" s="12">
        <v>32.5</v>
      </c>
      <c r="E14" s="12">
        <v>0.5</v>
      </c>
      <c r="F14" s="4">
        <f t="shared" si="3"/>
        <v>2.4543692606170259E-2</v>
      </c>
      <c r="G14" s="3">
        <f t="shared" si="4"/>
        <v>7.8125E-3</v>
      </c>
      <c r="H14" s="12">
        <v>12</v>
      </c>
      <c r="I14" s="12">
        <f t="shared" si="5"/>
        <v>12.5</v>
      </c>
      <c r="J14" s="12">
        <f t="shared" si="6"/>
        <v>-19.5</v>
      </c>
      <c r="K14" s="5">
        <f t="shared" si="7"/>
        <v>-0.95720401164064006</v>
      </c>
      <c r="L14" s="5">
        <f t="shared" si="8"/>
        <v>-0.3046875</v>
      </c>
      <c r="M14" s="5">
        <f t="shared" si="0"/>
        <v>-2.4533837163709009E-5</v>
      </c>
      <c r="N14" s="5">
        <f t="shared" si="1"/>
        <v>4.7077203259151043E-4</v>
      </c>
      <c r="O14" s="5">
        <f t="shared" si="9"/>
        <v>2.5846515066867182E-2</v>
      </c>
      <c r="P14" s="5">
        <f t="shared" si="10"/>
        <v>0.8173385718915952</v>
      </c>
      <c r="Q14" s="5">
        <f t="shared" si="11"/>
        <v>4.4686273406484295E-4</v>
      </c>
      <c r="R14" s="5">
        <f t="shared" si="12"/>
        <v>1.4131040410950164E-2</v>
      </c>
      <c r="S14" s="11"/>
      <c r="T14" s="11">
        <f t="shared" si="13"/>
        <v>0</v>
      </c>
      <c r="U14" s="11"/>
      <c r="V14" s="11">
        <f t="shared" si="2"/>
        <v>0</v>
      </c>
      <c r="W14" s="11">
        <v>-1.1363400000000001E-6</v>
      </c>
      <c r="X14" s="2">
        <v>2.1804799999999998E-5</v>
      </c>
      <c r="Z14" s="2">
        <v>0.11876299999999999</v>
      </c>
    </row>
    <row r="15" spans="1:26" ht="11.25" x14ac:dyDescent="0.2">
      <c r="C15" s="12">
        <v>32</v>
      </c>
      <c r="D15" s="12">
        <v>32.5</v>
      </c>
      <c r="E15" s="12">
        <v>0.5</v>
      </c>
      <c r="F15" s="4">
        <f t="shared" si="3"/>
        <v>2.4543692606170259E-2</v>
      </c>
      <c r="G15" s="3">
        <f t="shared" si="4"/>
        <v>7.8125E-3</v>
      </c>
      <c r="H15" s="12">
        <v>13</v>
      </c>
      <c r="I15" s="12">
        <f t="shared" si="5"/>
        <v>13.5</v>
      </c>
      <c r="J15" s="12">
        <f t="shared" si="6"/>
        <v>-18.5</v>
      </c>
      <c r="K15" s="5">
        <f t="shared" si="7"/>
        <v>-0.9081166264282996</v>
      </c>
      <c r="L15" s="5">
        <f t="shared" si="8"/>
        <v>-0.2890625</v>
      </c>
      <c r="M15" s="5">
        <f t="shared" si="0"/>
        <v>-2.4533837163709009E-5</v>
      </c>
      <c r="N15" s="5">
        <f t="shared" si="1"/>
        <v>4.85015626597272E-4</v>
      </c>
      <c r="O15" s="5">
        <f t="shared" si="9"/>
        <v>2.4922194605129237E-2</v>
      </c>
      <c r="P15" s="5">
        <f t="shared" si="10"/>
        <v>0.78810899242169097</v>
      </c>
      <c r="Q15" s="5">
        <f t="shared" si="11"/>
        <v>4.7745772767309851E-4</v>
      </c>
      <c r="R15" s="5">
        <f t="shared" si="12"/>
        <v>1.5098539058953973E-2</v>
      </c>
      <c r="S15" s="11"/>
      <c r="T15" s="11">
        <f t="shared" si="13"/>
        <v>0</v>
      </c>
      <c r="U15" s="11"/>
      <c r="V15" s="11">
        <f t="shared" si="2"/>
        <v>0</v>
      </c>
      <c r="W15" s="11">
        <v>-1.1363400000000001E-6</v>
      </c>
      <c r="X15" s="2">
        <v>2.2464500000000002E-5</v>
      </c>
      <c r="Z15" s="2">
        <v>0.12235699999999999</v>
      </c>
    </row>
    <row r="16" spans="1:26" ht="11.25" x14ac:dyDescent="0.2">
      <c r="C16" s="12">
        <v>32</v>
      </c>
      <c r="D16" s="12">
        <v>32.5</v>
      </c>
      <c r="E16" s="12">
        <v>0.5</v>
      </c>
      <c r="F16" s="4">
        <f t="shared" si="3"/>
        <v>2.4543692606170259E-2</v>
      </c>
      <c r="G16" s="3">
        <f t="shared" si="4"/>
        <v>7.8125E-3</v>
      </c>
      <c r="H16" s="12">
        <v>14</v>
      </c>
      <c r="I16" s="12">
        <f t="shared" si="5"/>
        <v>14.5</v>
      </c>
      <c r="J16" s="12">
        <f t="shared" si="6"/>
        <v>-17.5</v>
      </c>
      <c r="K16" s="5">
        <f t="shared" si="7"/>
        <v>-0.85902924121595903</v>
      </c>
      <c r="L16" s="5">
        <f t="shared" si="8"/>
        <v>-0.2734375</v>
      </c>
      <c r="M16" s="5">
        <f t="shared" si="0"/>
        <v>-2.4533837163709009E-5</v>
      </c>
      <c r="N16" s="5">
        <f t="shared" si="1"/>
        <v>4.9458825498239047E-4</v>
      </c>
      <c r="O16" s="5">
        <f t="shared" si="9"/>
        <v>2.3937834393661105E-2</v>
      </c>
      <c r="P16" s="5">
        <f t="shared" si="10"/>
        <v>0.75698078935884805</v>
      </c>
      <c r="Q16" s="5">
        <f t="shared" si="11"/>
        <v>5.0690248379503197E-4</v>
      </c>
      <c r="R16" s="5">
        <f t="shared" si="12"/>
        <v>1.6029664003888937E-2</v>
      </c>
      <c r="S16" s="11"/>
      <c r="T16" s="11">
        <f t="shared" si="13"/>
        <v>0</v>
      </c>
      <c r="U16" s="11"/>
      <c r="V16" s="11">
        <f t="shared" si="2"/>
        <v>0</v>
      </c>
      <c r="W16" s="11">
        <v>-1.1363400000000001E-6</v>
      </c>
      <c r="X16" s="2">
        <v>2.2907900000000001E-5</v>
      </c>
      <c r="Z16" s="2">
        <v>0.12477199999999999</v>
      </c>
    </row>
    <row r="17" spans="3:26" ht="11.25" x14ac:dyDescent="0.2">
      <c r="C17" s="12">
        <v>32</v>
      </c>
      <c r="D17" s="12">
        <v>32.5</v>
      </c>
      <c r="E17" s="12">
        <v>0.5</v>
      </c>
      <c r="F17" s="4">
        <f t="shared" si="3"/>
        <v>2.4543692606170259E-2</v>
      </c>
      <c r="G17" s="3">
        <f t="shared" si="4"/>
        <v>7.8125E-3</v>
      </c>
      <c r="H17" s="12">
        <v>15</v>
      </c>
      <c r="I17" s="12">
        <f t="shared" si="5"/>
        <v>15.5</v>
      </c>
      <c r="J17" s="12">
        <f t="shared" si="6"/>
        <v>-16.5</v>
      </c>
      <c r="K17" s="5">
        <f t="shared" si="7"/>
        <v>-0.80994185600361857</v>
      </c>
      <c r="L17" s="5">
        <f t="shared" si="8"/>
        <v>-0.2578125</v>
      </c>
      <c r="M17" s="5">
        <f t="shared" si="0"/>
        <v>-2.4533837163709009E-5</v>
      </c>
      <c r="N17" s="5">
        <f t="shared" si="1"/>
        <v>4.993977281025862E-4</v>
      </c>
      <c r="O17" s="5">
        <f t="shared" si="9"/>
        <v>2.2895805842431987E-2</v>
      </c>
      <c r="P17" s="5">
        <f t="shared" si="10"/>
        <v>0.72402895327075334</v>
      </c>
      <c r="Q17" s="5">
        <f t="shared" si="11"/>
        <v>5.3512606743408926E-4</v>
      </c>
      <c r="R17" s="5">
        <f t="shared" si="12"/>
        <v>1.6922172084205784E-2</v>
      </c>
      <c r="S17" s="11"/>
      <c r="T17" s="11">
        <f t="shared" si="13"/>
        <v>0</v>
      </c>
      <c r="U17" s="11"/>
      <c r="V17" s="11">
        <f t="shared" si="2"/>
        <v>0</v>
      </c>
      <c r="W17" s="11">
        <v>-1.1363400000000001E-6</v>
      </c>
      <c r="X17" s="2">
        <v>2.3130599999999998E-5</v>
      </c>
      <c r="Z17" s="2">
        <v>0.12598500000000001</v>
      </c>
    </row>
    <row r="18" spans="3:26" ht="11.25" x14ac:dyDescent="0.2">
      <c r="C18" s="12">
        <v>32</v>
      </c>
      <c r="D18" s="12">
        <v>32.5</v>
      </c>
      <c r="E18" s="12">
        <v>0.5</v>
      </c>
      <c r="F18" s="4">
        <f t="shared" si="3"/>
        <v>2.4543692606170259E-2</v>
      </c>
      <c r="G18" s="3">
        <f t="shared" si="4"/>
        <v>7.8125E-3</v>
      </c>
      <c r="H18" s="12">
        <v>16</v>
      </c>
      <c r="I18" s="12">
        <f t="shared" si="5"/>
        <v>16.5</v>
      </c>
      <c r="J18" s="12">
        <f t="shared" si="6"/>
        <v>-15.5</v>
      </c>
      <c r="K18" s="5">
        <f t="shared" si="7"/>
        <v>-0.76085447079127799</v>
      </c>
      <c r="L18" s="5">
        <f t="shared" si="8"/>
        <v>-0.2421875</v>
      </c>
      <c r="M18" s="5">
        <f t="shared" si="0"/>
        <v>-2.4533837163709009E-5</v>
      </c>
      <c r="N18" s="5">
        <f t="shared" si="1"/>
        <v>4.993977281025862E-4</v>
      </c>
      <c r="O18" s="5">
        <f t="shared" si="9"/>
        <v>2.1798619289492706E-2</v>
      </c>
      <c r="P18" s="5">
        <f t="shared" si="10"/>
        <v>0.68933286801678295</v>
      </c>
      <c r="Q18" s="5">
        <f t="shared" si="11"/>
        <v>5.6206048550519027E-4</v>
      </c>
      <c r="R18" s="5">
        <f t="shared" si="12"/>
        <v>1.7773913169764566E-2</v>
      </c>
      <c r="S18" s="11"/>
      <c r="T18" s="11">
        <f t="shared" si="13"/>
        <v>0</v>
      </c>
      <c r="U18" s="11"/>
      <c r="V18" s="11">
        <f t="shared" si="2"/>
        <v>0</v>
      </c>
      <c r="W18" s="11">
        <v>-1.1363400000000001E-6</v>
      </c>
      <c r="X18" s="2">
        <v>2.3130599999999998E-5</v>
      </c>
      <c r="Z18" s="2">
        <v>0.12598500000000001</v>
      </c>
    </row>
    <row r="19" spans="3:26" ht="11.25" x14ac:dyDescent="0.2">
      <c r="C19" s="12">
        <v>32</v>
      </c>
      <c r="D19" s="12">
        <v>32.5</v>
      </c>
      <c r="E19" s="12">
        <v>0.5</v>
      </c>
      <c r="F19" s="4">
        <f t="shared" si="3"/>
        <v>2.4543692606170259E-2</v>
      </c>
      <c r="G19" s="3">
        <f t="shared" si="4"/>
        <v>7.8125E-3</v>
      </c>
      <c r="H19" s="12">
        <v>17</v>
      </c>
      <c r="I19" s="12">
        <f t="shared" si="5"/>
        <v>17.5</v>
      </c>
      <c r="J19" s="12">
        <f t="shared" si="6"/>
        <v>-14.5</v>
      </c>
      <c r="K19" s="5">
        <f t="shared" si="7"/>
        <v>-0.71176708557893753</v>
      </c>
      <c r="L19" s="5">
        <f t="shared" si="8"/>
        <v>-0.2265625</v>
      </c>
      <c r="M19" s="5">
        <f t="shared" si="0"/>
        <v>-2.4533837163709009E-5</v>
      </c>
      <c r="N19" s="5">
        <f t="shared" si="1"/>
        <v>4.9458825498239047E-4</v>
      </c>
      <c r="O19" s="5">
        <f t="shared" si="9"/>
        <v>2.0648917953351491E-2</v>
      </c>
      <c r="P19" s="5">
        <f t="shared" si="10"/>
        <v>0.65297611950533196</v>
      </c>
      <c r="Q19" s="5">
        <f t="shared" si="11"/>
        <v>5.8764085063602489E-4</v>
      </c>
      <c r="R19" s="5">
        <f t="shared" si="12"/>
        <v>1.8582835341686449E-2</v>
      </c>
      <c r="S19" s="11"/>
      <c r="T19" s="11">
        <f t="shared" si="13"/>
        <v>0</v>
      </c>
      <c r="U19" s="11"/>
      <c r="V19" s="11">
        <f t="shared" si="2"/>
        <v>0</v>
      </c>
      <c r="W19" s="11">
        <v>-1.1363400000000001E-6</v>
      </c>
      <c r="X19" s="2">
        <v>2.2907900000000001E-5</v>
      </c>
      <c r="Z19" s="2">
        <v>0.12477199999999999</v>
      </c>
    </row>
    <row r="20" spans="3:26" ht="11.25" x14ac:dyDescent="0.2">
      <c r="C20" s="12">
        <v>32</v>
      </c>
      <c r="D20" s="12">
        <v>32.5</v>
      </c>
      <c r="E20" s="12">
        <v>0.5</v>
      </c>
      <c r="F20" s="4">
        <f t="shared" si="3"/>
        <v>2.4543692606170259E-2</v>
      </c>
      <c r="G20" s="3">
        <f t="shared" si="4"/>
        <v>7.8125E-3</v>
      </c>
      <c r="H20" s="12">
        <v>18</v>
      </c>
      <c r="I20" s="12">
        <f t="shared" si="5"/>
        <v>18.5</v>
      </c>
      <c r="J20" s="12">
        <f t="shared" si="6"/>
        <v>-13.5</v>
      </c>
      <c r="K20" s="5">
        <f t="shared" si="7"/>
        <v>-0.66267970036659696</v>
      </c>
      <c r="L20" s="5">
        <f t="shared" si="8"/>
        <v>-0.2109375</v>
      </c>
      <c r="M20" s="5">
        <f t="shared" si="0"/>
        <v>-2.4533837163709009E-5</v>
      </c>
      <c r="N20" s="5">
        <f t="shared" si="1"/>
        <v>4.85015626597272E-4</v>
      </c>
      <c r="O20" s="5">
        <f t="shared" si="9"/>
        <v>1.9449471565229047E-2</v>
      </c>
      <c r="P20" s="5">
        <f t="shared" si="10"/>
        <v>0.61504629432803937</v>
      </c>
      <c r="Q20" s="5">
        <f t="shared" si="11"/>
        <v>6.118055374864181E-4</v>
      </c>
      <c r="R20" s="5">
        <f t="shared" si="12"/>
        <v>1.9346989835606079E-2</v>
      </c>
      <c r="S20" s="11"/>
      <c r="T20" s="11">
        <f t="shared" si="13"/>
        <v>0</v>
      </c>
      <c r="U20" s="11"/>
      <c r="V20" s="11">
        <f t="shared" si="2"/>
        <v>0</v>
      </c>
      <c r="W20" s="11">
        <v>-1.1363400000000001E-6</v>
      </c>
      <c r="X20" s="2">
        <v>2.2464500000000002E-5</v>
      </c>
      <c r="Z20" s="2">
        <v>0.12235699999999999</v>
      </c>
    </row>
    <row r="21" spans="3:26" ht="11.25" x14ac:dyDescent="0.2">
      <c r="C21" s="12">
        <v>32</v>
      </c>
      <c r="D21" s="12">
        <v>32.5</v>
      </c>
      <c r="E21" s="12">
        <v>0.5</v>
      </c>
      <c r="F21" s="4">
        <f t="shared" si="3"/>
        <v>2.4543692606170259E-2</v>
      </c>
      <c r="G21" s="3">
        <f t="shared" si="4"/>
        <v>7.8125E-3</v>
      </c>
      <c r="H21" s="12">
        <v>19</v>
      </c>
      <c r="I21" s="12">
        <f t="shared" si="5"/>
        <v>19.5</v>
      </c>
      <c r="J21" s="12">
        <f t="shared" si="6"/>
        <v>-12.5</v>
      </c>
      <c r="K21" s="5">
        <f t="shared" si="7"/>
        <v>-0.6135923151542565</v>
      </c>
      <c r="L21" s="5">
        <f t="shared" si="8"/>
        <v>-0.1953125</v>
      </c>
      <c r="M21" s="5">
        <f t="shared" si="0"/>
        <v>-2.4533837163709009E-5</v>
      </c>
      <c r="N21" s="5">
        <f t="shared" si="1"/>
        <v>4.7077203259151043E-4</v>
      </c>
      <c r="O21" s="5">
        <f t="shared" si="9"/>
        <v>1.8203169696533461E-2</v>
      </c>
      <c r="P21" s="5">
        <f t="shared" si="10"/>
        <v>0.57563476875601782</v>
      </c>
      <c r="Q21" s="5">
        <f t="shared" si="11"/>
        <v>6.3449633120917024E-4</v>
      </c>
      <c r="R21" s="5">
        <f t="shared" si="12"/>
        <v>2.0064535736415562E-2</v>
      </c>
      <c r="S21" s="11"/>
      <c r="T21" s="11">
        <f t="shared" si="13"/>
        <v>0</v>
      </c>
      <c r="U21" s="11"/>
      <c r="V21" s="11">
        <f t="shared" si="2"/>
        <v>0</v>
      </c>
      <c r="W21" s="11">
        <v>-1.1363400000000001E-6</v>
      </c>
      <c r="X21" s="2">
        <v>2.1804799999999998E-5</v>
      </c>
      <c r="Z21" s="2">
        <v>0.11876299999999999</v>
      </c>
    </row>
    <row r="22" spans="3:26" ht="11.25" x14ac:dyDescent="0.2">
      <c r="C22" s="12">
        <v>32</v>
      </c>
      <c r="D22" s="12">
        <v>32.5</v>
      </c>
      <c r="E22" s="12">
        <v>0.5</v>
      </c>
      <c r="F22" s="4">
        <f t="shared" si="3"/>
        <v>2.4543692606170259E-2</v>
      </c>
      <c r="G22" s="3">
        <f t="shared" si="4"/>
        <v>7.8125E-3</v>
      </c>
      <c r="H22" s="12">
        <v>20</v>
      </c>
      <c r="I22" s="12">
        <f t="shared" si="5"/>
        <v>20.5</v>
      </c>
      <c r="J22" s="12">
        <f t="shared" si="6"/>
        <v>-11.5</v>
      </c>
      <c r="K22" s="5">
        <f t="shared" si="7"/>
        <v>-0.56450492994191592</v>
      </c>
      <c r="L22" s="5">
        <f t="shared" si="8"/>
        <v>-0.1796875</v>
      </c>
      <c r="M22" s="5">
        <f t="shared" si="0"/>
        <v>-2.4533837163709009E-5</v>
      </c>
      <c r="N22" s="5">
        <f t="shared" si="1"/>
        <v>4.5199464656172169E-4</v>
      </c>
      <c r="O22" s="5">
        <f t="shared" si="9"/>
        <v>1.6913014797629564E-2</v>
      </c>
      <c r="P22" s="5">
        <f t="shared" si="10"/>
        <v>0.53483648860641197</v>
      </c>
      <c r="Q22" s="5">
        <f t="shared" si="11"/>
        <v>6.5565856769472471E-4</v>
      </c>
      <c r="R22" s="5">
        <f t="shared" si="12"/>
        <v>2.0733744413190251E-2</v>
      </c>
      <c r="S22" s="11"/>
      <c r="T22" s="11">
        <f t="shared" si="13"/>
        <v>0</v>
      </c>
      <c r="U22" s="11"/>
      <c r="V22" s="11">
        <f t="shared" si="2"/>
        <v>0</v>
      </c>
      <c r="W22" s="11">
        <v>-1.1363400000000001E-6</v>
      </c>
      <c r="X22" s="2">
        <v>2.0935099999999999E-5</v>
      </c>
      <c r="Z22" s="2">
        <v>0.114026</v>
      </c>
    </row>
    <row r="23" spans="3:26" ht="11.25" x14ac:dyDescent="0.2">
      <c r="C23" s="12">
        <v>32</v>
      </c>
      <c r="D23" s="12">
        <v>32.5</v>
      </c>
      <c r="E23" s="12">
        <v>0.5</v>
      </c>
      <c r="F23" s="4">
        <f t="shared" si="3"/>
        <v>2.4543692606170259E-2</v>
      </c>
      <c r="G23" s="3">
        <f t="shared" si="4"/>
        <v>7.8125E-3</v>
      </c>
      <c r="H23" s="12">
        <v>21</v>
      </c>
      <c r="I23" s="12">
        <f t="shared" si="5"/>
        <v>21.5</v>
      </c>
      <c r="J23" s="12">
        <f t="shared" si="6"/>
        <v>-10.5</v>
      </c>
      <c r="K23" s="5">
        <f t="shared" si="7"/>
        <v>-0.51541754472957546</v>
      </c>
      <c r="L23" s="5">
        <f t="shared" si="8"/>
        <v>-0.1640625</v>
      </c>
      <c r="M23" s="5">
        <f t="shared" si="0"/>
        <v>-2.4533837163709009E-5</v>
      </c>
      <c r="N23" s="5">
        <f t="shared" si="1"/>
        <v>4.2886430500013609E-4</v>
      </c>
      <c r="O23" s="5">
        <f t="shared" si="9"/>
        <v>1.5582114964673046E-2</v>
      </c>
      <c r="P23" s="5">
        <f t="shared" si="10"/>
        <v>0.49274974050960968</v>
      </c>
      <c r="Q23" s="5">
        <f t="shared" si="11"/>
        <v>6.7524126526179466E-4</v>
      </c>
      <c r="R23" s="5">
        <f t="shared" si="12"/>
        <v>2.1353003683612041E-2</v>
      </c>
      <c r="S23" s="11"/>
      <c r="T23" s="11">
        <f t="shared" si="13"/>
        <v>0</v>
      </c>
      <c r="U23" s="11"/>
      <c r="V23" s="11">
        <f t="shared" si="2"/>
        <v>0</v>
      </c>
      <c r="W23" s="11">
        <v>-1.1363400000000001E-6</v>
      </c>
      <c r="X23" s="2">
        <v>1.9863700000000001E-5</v>
      </c>
      <c r="Z23" s="2">
        <v>0.108191</v>
      </c>
    </row>
    <row r="24" spans="3:26" ht="11.25" x14ac:dyDescent="0.2">
      <c r="C24" s="12">
        <v>32</v>
      </c>
      <c r="D24" s="12">
        <v>32.5</v>
      </c>
      <c r="E24" s="12">
        <v>0.5</v>
      </c>
      <c r="F24" s="4">
        <f t="shared" si="3"/>
        <v>2.4543692606170259E-2</v>
      </c>
      <c r="G24" s="3">
        <f t="shared" si="4"/>
        <v>7.8125E-3</v>
      </c>
      <c r="H24" s="12">
        <v>22</v>
      </c>
      <c r="I24" s="12">
        <f t="shared" si="5"/>
        <v>22.5</v>
      </c>
      <c r="J24" s="12">
        <f t="shared" si="6"/>
        <v>-9.5</v>
      </c>
      <c r="K24" s="5">
        <f t="shared" si="7"/>
        <v>-0.46633015951723489</v>
      </c>
      <c r="L24" s="5">
        <f t="shared" si="8"/>
        <v>-0.1484375</v>
      </c>
      <c r="M24" s="5">
        <f t="shared" si="0"/>
        <v>-2.4533837163709009E-5</v>
      </c>
      <c r="N24" s="5">
        <f t="shared" si="1"/>
        <v>4.0160376574032244E-4</v>
      </c>
      <c r="O24" s="5">
        <f t="shared" si="9"/>
        <v>1.421367645193455E-2</v>
      </c>
      <c r="P24" s="5">
        <f t="shared" si="10"/>
        <v>0.44947591512813984</v>
      </c>
      <c r="Q24" s="5">
        <f t="shared" si="11"/>
        <v>6.9319724747669929E-4</v>
      </c>
      <c r="R24" s="5">
        <f t="shared" si="12"/>
        <v>2.1920821697857779E-2</v>
      </c>
      <c r="S24" s="11"/>
      <c r="T24" s="11">
        <f t="shared" si="13"/>
        <v>0</v>
      </c>
      <c r="U24" s="11"/>
      <c r="V24" s="11">
        <f t="shared" si="2"/>
        <v>0</v>
      </c>
      <c r="W24" s="11">
        <v>-1.1363400000000001E-6</v>
      </c>
      <c r="X24" s="2">
        <v>1.8601100000000001E-5</v>
      </c>
      <c r="Z24" s="2">
        <v>0.101314</v>
      </c>
    </row>
    <row r="25" spans="3:26" ht="11.25" x14ac:dyDescent="0.2">
      <c r="C25" s="12">
        <v>32</v>
      </c>
      <c r="D25" s="12">
        <v>32.5</v>
      </c>
      <c r="E25" s="12">
        <v>0.5</v>
      </c>
      <c r="F25" s="4">
        <f t="shared" si="3"/>
        <v>2.4543692606170259E-2</v>
      </c>
      <c r="G25" s="3">
        <f t="shared" si="4"/>
        <v>7.8125E-3</v>
      </c>
      <c r="H25" s="12">
        <v>23</v>
      </c>
      <c r="I25" s="12">
        <f t="shared" si="5"/>
        <v>23.5</v>
      </c>
      <c r="J25" s="12">
        <f t="shared" si="6"/>
        <v>-8.5</v>
      </c>
      <c r="K25" s="5">
        <f t="shared" si="7"/>
        <v>-0.41724277430489443</v>
      </c>
      <c r="L25" s="5">
        <f t="shared" si="8"/>
        <v>-0.1328125</v>
      </c>
      <c r="M25" s="5">
        <f t="shared" si="0"/>
        <v>-2.4533837163709009E-5</v>
      </c>
      <c r="N25" s="5">
        <f t="shared" si="1"/>
        <v>3.7047556267747958E-4</v>
      </c>
      <c r="O25" s="5">
        <f t="shared" si="9"/>
        <v>1.2810995947652329E-2</v>
      </c>
      <c r="P25" s="5">
        <f t="shared" si="10"/>
        <v>0.40511926289768596</v>
      </c>
      <c r="Q25" s="5">
        <f t="shared" si="11"/>
        <v>7.0948325680552466E-4</v>
      </c>
      <c r="R25" s="5">
        <f t="shared" si="12"/>
        <v>2.2435830532596162E-2</v>
      </c>
      <c r="S25" s="11"/>
      <c r="T25" s="11">
        <f t="shared" si="13"/>
        <v>0</v>
      </c>
      <c r="U25" s="11"/>
      <c r="V25" s="11">
        <f t="shared" si="2"/>
        <v>0</v>
      </c>
      <c r="W25" s="11">
        <v>-1.1363400000000001E-6</v>
      </c>
      <c r="X25" s="2">
        <v>1.71593E-5</v>
      </c>
      <c r="Z25" s="2">
        <v>9.3461299999999997E-2</v>
      </c>
    </row>
    <row r="26" spans="3:26" ht="11.25" x14ac:dyDescent="0.2">
      <c r="C26" s="12">
        <v>32</v>
      </c>
      <c r="D26" s="12">
        <v>32.5</v>
      </c>
      <c r="E26" s="12">
        <v>0.5</v>
      </c>
      <c r="F26" s="4">
        <f t="shared" si="3"/>
        <v>2.4543692606170259E-2</v>
      </c>
      <c r="G26" s="3">
        <f t="shared" si="4"/>
        <v>7.8125E-3</v>
      </c>
      <c r="H26" s="12">
        <v>24</v>
      </c>
      <c r="I26" s="12">
        <f t="shared" si="5"/>
        <v>24.5</v>
      </c>
      <c r="J26" s="12">
        <f t="shared" si="6"/>
        <v>-7.5</v>
      </c>
      <c r="K26" s="5">
        <f t="shared" si="7"/>
        <v>-0.36815538909255385</v>
      </c>
      <c r="L26" s="5">
        <f t="shared" si="8"/>
        <v>-0.11718749999999999</v>
      </c>
      <c r="M26" s="5">
        <f t="shared" si="0"/>
        <v>-2.4533837163709009E-5</v>
      </c>
      <c r="N26" s="5">
        <f t="shared" si="1"/>
        <v>3.3577947742350917E-4</v>
      </c>
      <c r="O26" s="5">
        <f t="shared" si="9"/>
        <v>1.137745263202149E-2</v>
      </c>
      <c r="P26" s="5">
        <f t="shared" si="10"/>
        <v>0.35978664287865492</v>
      </c>
      <c r="Q26" s="5">
        <f t="shared" si="11"/>
        <v>7.2406005882531181E-4</v>
      </c>
      <c r="R26" s="5">
        <f t="shared" si="12"/>
        <v>2.2896789486434862E-2</v>
      </c>
      <c r="S26" s="11"/>
      <c r="T26" s="11">
        <f t="shared" si="13"/>
        <v>0</v>
      </c>
      <c r="U26" s="11"/>
      <c r="V26" s="11">
        <f t="shared" si="2"/>
        <v>0</v>
      </c>
      <c r="W26" s="11">
        <v>-1.1363400000000001E-6</v>
      </c>
      <c r="X26" s="2">
        <v>1.55523E-5</v>
      </c>
      <c r="Z26" s="2">
        <v>8.4708400000000003E-2</v>
      </c>
    </row>
    <row r="27" spans="3:26" ht="11.25" x14ac:dyDescent="0.2">
      <c r="C27" s="12">
        <v>32</v>
      </c>
      <c r="D27" s="12">
        <v>32.5</v>
      </c>
      <c r="E27" s="12">
        <v>0.5</v>
      </c>
      <c r="F27" s="4">
        <f t="shared" si="3"/>
        <v>2.4543692606170259E-2</v>
      </c>
      <c r="G27" s="3">
        <f t="shared" si="4"/>
        <v>7.8125E-3</v>
      </c>
      <c r="H27" s="12">
        <v>25</v>
      </c>
      <c r="I27" s="12">
        <f t="shared" si="5"/>
        <v>25.5</v>
      </c>
      <c r="J27" s="12">
        <f t="shared" si="6"/>
        <v>-6.5</v>
      </c>
      <c r="K27" s="5">
        <f t="shared" si="7"/>
        <v>-0.31906800388021339</v>
      </c>
      <c r="L27" s="5">
        <f t="shared" si="8"/>
        <v>-0.10156250000000001</v>
      </c>
      <c r="M27" s="5">
        <f t="shared" si="0"/>
        <v>-2.4533837163709009E-5</v>
      </c>
      <c r="N27" s="5">
        <f t="shared" si="1"/>
        <v>2.9784965224621666E-4</v>
      </c>
      <c r="O27" s="5">
        <f t="shared" si="9"/>
        <v>9.9165000364529639E-3</v>
      </c>
      <c r="P27" s="5">
        <f t="shared" si="10"/>
        <v>0.3135872653233413</v>
      </c>
      <c r="Q27" s="5">
        <f t="shared" si="11"/>
        <v>7.3689253674321775E-4</v>
      </c>
      <c r="R27" s="5">
        <f t="shared" si="12"/>
        <v>2.3302588068878843E-2</v>
      </c>
      <c r="S27" s="11"/>
      <c r="T27" s="11">
        <f t="shared" si="13"/>
        <v>0</v>
      </c>
      <c r="U27" s="11"/>
      <c r="V27" s="11">
        <f t="shared" si="2"/>
        <v>0</v>
      </c>
      <c r="W27" s="11">
        <v>-1.1363400000000001E-6</v>
      </c>
      <c r="X27" s="2">
        <v>1.37955E-5</v>
      </c>
      <c r="Z27" s="2">
        <v>7.5139700000000004E-2</v>
      </c>
    </row>
    <row r="28" spans="3:26" ht="11.25" x14ac:dyDescent="0.2">
      <c r="C28" s="12">
        <v>32</v>
      </c>
      <c r="D28" s="12">
        <v>32.5</v>
      </c>
      <c r="E28" s="12">
        <v>0.5</v>
      </c>
      <c r="F28" s="4">
        <f t="shared" si="3"/>
        <v>2.4543692606170259E-2</v>
      </c>
      <c r="G28" s="3">
        <f t="shared" si="4"/>
        <v>7.8125E-3</v>
      </c>
      <c r="H28" s="12">
        <v>26</v>
      </c>
      <c r="I28" s="12">
        <f t="shared" si="5"/>
        <v>26.5</v>
      </c>
      <c r="J28" s="12">
        <f t="shared" si="6"/>
        <v>-5.5</v>
      </c>
      <c r="K28" s="5">
        <f t="shared" si="7"/>
        <v>-0.26998061866787282</v>
      </c>
      <c r="L28" s="5">
        <f t="shared" si="8"/>
        <v>-8.5937499999999986E-2</v>
      </c>
      <c r="M28" s="5">
        <f t="shared" si="0"/>
        <v>-2.4533837163709009E-5</v>
      </c>
      <c r="N28" s="5">
        <f t="shared" si="1"/>
        <v>2.5705137209661085E-4</v>
      </c>
      <c r="O28" s="5">
        <f t="shared" si="9"/>
        <v>8.4316577237137976E-3</v>
      </c>
      <c r="P28" s="5">
        <f t="shared" si="10"/>
        <v>0.26663242857886316</v>
      </c>
      <c r="Q28" s="5">
        <f t="shared" si="11"/>
        <v>7.4794977599594603E-4</v>
      </c>
      <c r="R28" s="5">
        <f t="shared" si="12"/>
        <v>2.3652248675599237E-2</v>
      </c>
      <c r="S28" s="11"/>
      <c r="T28" s="11">
        <f t="shared" si="13"/>
        <v>0</v>
      </c>
      <c r="U28" s="11"/>
      <c r="V28" s="11">
        <f t="shared" si="2"/>
        <v>0</v>
      </c>
      <c r="W28" s="11">
        <v>-1.1363400000000001E-6</v>
      </c>
      <c r="X28" s="2">
        <v>1.1905900000000001E-5</v>
      </c>
      <c r="Z28" s="2">
        <v>6.4847299999999997E-2</v>
      </c>
    </row>
    <row r="29" spans="3:26" ht="11.25" x14ac:dyDescent="0.2">
      <c r="C29" s="12">
        <v>32</v>
      </c>
      <c r="D29" s="12">
        <v>32.5</v>
      </c>
      <c r="E29" s="12">
        <v>0.5</v>
      </c>
      <c r="F29" s="4">
        <f t="shared" si="3"/>
        <v>2.4543692606170259E-2</v>
      </c>
      <c r="G29" s="3">
        <f t="shared" si="4"/>
        <v>7.8125E-3</v>
      </c>
      <c r="H29" s="12">
        <v>27</v>
      </c>
      <c r="I29" s="12">
        <f t="shared" si="5"/>
        <v>27.5</v>
      </c>
      <c r="J29" s="12">
        <f t="shared" si="6"/>
        <v>-4.5</v>
      </c>
      <c r="K29" s="5">
        <f t="shared" si="7"/>
        <v>-0.22089323345553233</v>
      </c>
      <c r="L29" s="5">
        <f t="shared" si="8"/>
        <v>-7.03125E-2</v>
      </c>
      <c r="M29" s="5">
        <f t="shared" si="0"/>
        <v>-2.4533837163709009E-5</v>
      </c>
      <c r="N29" s="5">
        <f t="shared" si="1"/>
        <v>2.1377754671514105E-4</v>
      </c>
      <c r="O29" s="5">
        <f t="shared" si="9"/>
        <v>6.9265028089922154E-3</v>
      </c>
      <c r="P29" s="5">
        <f t="shared" si="10"/>
        <v>0.21903525095969612</v>
      </c>
      <c r="Q29" s="5">
        <f t="shared" si="11"/>
        <v>7.5720513872563715E-4</v>
      </c>
      <c r="R29" s="5">
        <f t="shared" si="12"/>
        <v>2.3944928943567811E-2</v>
      </c>
      <c r="S29" s="11"/>
      <c r="T29" s="11">
        <f t="shared" si="13"/>
        <v>0</v>
      </c>
      <c r="U29" s="11"/>
      <c r="V29" s="11">
        <f t="shared" si="2"/>
        <v>0</v>
      </c>
      <c r="W29" s="11">
        <v>-1.1363400000000001E-6</v>
      </c>
      <c r="X29" s="2">
        <v>9.9015500000000001E-6</v>
      </c>
      <c r="Z29" s="2">
        <v>5.3930499999999999E-2</v>
      </c>
    </row>
    <row r="30" spans="3:26" ht="11.25" x14ac:dyDescent="0.2">
      <c r="C30" s="12">
        <v>32</v>
      </c>
      <c r="D30" s="12">
        <v>32.5</v>
      </c>
      <c r="E30" s="12">
        <v>0.5</v>
      </c>
      <c r="F30" s="4">
        <f t="shared" si="3"/>
        <v>2.4543692606170259E-2</v>
      </c>
      <c r="G30" s="3">
        <f t="shared" si="4"/>
        <v>7.8125E-3</v>
      </c>
      <c r="H30" s="12">
        <v>28</v>
      </c>
      <c r="I30" s="12">
        <f t="shared" si="5"/>
        <v>28.5</v>
      </c>
      <c r="J30" s="12">
        <f t="shared" si="6"/>
        <v>-3.5</v>
      </c>
      <c r="K30" s="5">
        <f t="shared" si="7"/>
        <v>-0.17180584824319181</v>
      </c>
      <c r="L30" s="5">
        <f t="shared" si="8"/>
        <v>-5.46875E-2</v>
      </c>
      <c r="M30" s="5">
        <f t="shared" si="0"/>
        <v>-2.4533837163709009E-5</v>
      </c>
      <c r="N30" s="5">
        <f t="shared" si="1"/>
        <v>1.6844492669611003E-4</v>
      </c>
      <c r="O30" s="5">
        <f t="shared" si="9"/>
        <v>5.4046613423137761E-3</v>
      </c>
      <c r="P30" s="5">
        <f t="shared" si="10"/>
        <v>0.17091039823574503</v>
      </c>
      <c r="Q30" s="5">
        <f t="shared" si="11"/>
        <v>7.6463632795280116E-4</v>
      </c>
      <c r="R30" s="5">
        <f t="shared" si="12"/>
        <v>2.4179923780383257E-2</v>
      </c>
      <c r="S30" s="11"/>
      <c r="T30" s="11">
        <f t="shared" si="13"/>
        <v>0</v>
      </c>
      <c r="U30" s="11"/>
      <c r="V30" s="11">
        <f t="shared" si="2"/>
        <v>0</v>
      </c>
      <c r="W30" s="11">
        <v>-1.1363400000000001E-6</v>
      </c>
      <c r="X30" s="2">
        <v>7.8018799999999992E-6</v>
      </c>
      <c r="Z30" s="2">
        <v>4.2494299999999999E-2</v>
      </c>
    </row>
    <row r="31" spans="3:26" ht="11.25" x14ac:dyDescent="0.2">
      <c r="C31" s="12">
        <v>32</v>
      </c>
      <c r="D31" s="12">
        <v>32.5</v>
      </c>
      <c r="E31" s="12">
        <v>0.5</v>
      </c>
      <c r="F31" s="4">
        <f t="shared" si="3"/>
        <v>2.4543692606170259E-2</v>
      </c>
      <c r="G31" s="3">
        <f t="shared" si="4"/>
        <v>7.8125E-3</v>
      </c>
      <c r="H31" s="12">
        <v>29</v>
      </c>
      <c r="I31" s="12">
        <f t="shared" si="5"/>
        <v>29.5</v>
      </c>
      <c r="J31" s="12">
        <f t="shared" si="6"/>
        <v>-2.5</v>
      </c>
      <c r="K31" s="5">
        <f t="shared" si="7"/>
        <v>-0.12271846303085129</v>
      </c>
      <c r="L31" s="5">
        <f t="shared" si="8"/>
        <v>-3.90625E-2</v>
      </c>
      <c r="M31" s="5">
        <f t="shared" si="0"/>
        <v>-2.4533837163709009E-5</v>
      </c>
      <c r="N31" s="5">
        <f t="shared" si="1"/>
        <v>1.2149008995163194E-4</v>
      </c>
      <c r="O31" s="5">
        <f t="shared" si="9"/>
        <v>3.8697995730692806E-3</v>
      </c>
      <c r="P31" s="5">
        <f t="shared" si="10"/>
        <v>0.12237380739246119</v>
      </c>
      <c r="Q31" s="5">
        <f t="shared" si="11"/>
        <v>7.7022544129169452E-4</v>
      </c>
      <c r="R31" s="5">
        <f t="shared" si="12"/>
        <v>2.4356667062900572E-2</v>
      </c>
      <c r="S31" s="11"/>
      <c r="T31" s="11">
        <f t="shared" si="13"/>
        <v>0</v>
      </c>
      <c r="U31" s="11"/>
      <c r="V31" s="11">
        <f t="shared" si="2"/>
        <v>0</v>
      </c>
      <c r="W31" s="11">
        <v>-1.1363400000000001E-6</v>
      </c>
      <c r="X31" s="2">
        <v>5.6270599999999996E-6</v>
      </c>
      <c r="Z31" s="2">
        <v>3.06488E-2</v>
      </c>
    </row>
    <row r="32" spans="3:26" ht="11.25" x14ac:dyDescent="0.2">
      <c r="C32" s="12">
        <v>32</v>
      </c>
      <c r="D32" s="12">
        <v>32.5</v>
      </c>
      <c r="E32" s="12">
        <v>0.5</v>
      </c>
      <c r="F32" s="4">
        <f t="shared" si="3"/>
        <v>2.4543692606170259E-2</v>
      </c>
      <c r="G32" s="3">
        <f t="shared" si="4"/>
        <v>7.8125E-3</v>
      </c>
      <c r="H32" s="12">
        <v>30</v>
      </c>
      <c r="I32" s="12">
        <f t="shared" si="5"/>
        <v>30.5</v>
      </c>
      <c r="J32" s="12">
        <f t="shared" si="6"/>
        <v>-1.5</v>
      </c>
      <c r="K32" s="5">
        <f t="shared" si="7"/>
        <v>-7.3631077818510776E-2</v>
      </c>
      <c r="L32" s="5">
        <f t="shared" si="8"/>
        <v>-2.34375E-2</v>
      </c>
      <c r="M32" s="5">
        <f t="shared" si="0"/>
        <v>-2.4533837163709009E-5</v>
      </c>
      <c r="N32" s="5">
        <f t="shared" si="1"/>
        <v>7.3365237227680872E-5</v>
      </c>
      <c r="O32" s="5">
        <f t="shared" si="9"/>
        <v>2.3256151176988507E-3</v>
      </c>
      <c r="P32" s="5">
        <f t="shared" si="10"/>
        <v>7.3542407328489323E-2</v>
      </c>
      <c r="Q32" s="5">
        <f t="shared" si="11"/>
        <v>7.7395901407873542E-4</v>
      </c>
      <c r="R32" s="5">
        <f t="shared" si="12"/>
        <v>2.4474733001071294E-2</v>
      </c>
      <c r="S32" s="11"/>
      <c r="T32" s="11">
        <f t="shared" si="13"/>
        <v>0</v>
      </c>
      <c r="U32" s="11"/>
      <c r="V32" s="11">
        <f t="shared" si="2"/>
        <v>0</v>
      </c>
      <c r="W32" s="11">
        <v>-1.1363400000000001E-6</v>
      </c>
      <c r="X32" s="2">
        <v>3.3980599999999999E-6</v>
      </c>
      <c r="Z32" s="2">
        <v>1.85081E-2</v>
      </c>
    </row>
    <row r="33" spans="3:26" ht="11.25" x14ac:dyDescent="0.2">
      <c r="C33" s="12">
        <v>32</v>
      </c>
      <c r="D33" s="12">
        <v>32.5</v>
      </c>
      <c r="E33" s="12">
        <v>0.5</v>
      </c>
      <c r="F33" s="4">
        <f t="shared" si="3"/>
        <v>2.4543692606170259E-2</v>
      </c>
      <c r="G33" s="3">
        <f t="shared" si="4"/>
        <v>7.8125E-3</v>
      </c>
      <c r="H33" s="12">
        <v>31</v>
      </c>
      <c r="I33" s="12">
        <f t="shared" si="5"/>
        <v>31.5</v>
      </c>
      <c r="J33" s="12">
        <f t="shared" si="6"/>
        <v>-0.5</v>
      </c>
      <c r="K33" s="5">
        <f t="shared" si="7"/>
        <v>-2.4543692606170259E-2</v>
      </c>
      <c r="L33" s="5">
        <f t="shared" si="8"/>
        <v>-7.8125E-3</v>
      </c>
      <c r="M33" s="5">
        <f t="shared" si="0"/>
        <v>-2.4533837163709009E-5</v>
      </c>
      <c r="N33" s="5">
        <f t="shared" si="1"/>
        <v>2.4533837163709009E-5</v>
      </c>
      <c r="O33" s="5">
        <f t="shared" si="9"/>
        <v>7.7582805181005755E-4</v>
      </c>
      <c r="P33" s="5">
        <f t="shared" si="10"/>
        <v>2.4533837163709011E-2</v>
      </c>
      <c r="Q33" s="5">
        <f t="shared" si="11"/>
        <v>7.7582805181005744E-4</v>
      </c>
      <c r="R33" s="5">
        <f t="shared" si="12"/>
        <v>2.4533837163709007E-2</v>
      </c>
      <c r="S33" s="11"/>
      <c r="T33" s="11">
        <f t="shared" si="13"/>
        <v>0</v>
      </c>
      <c r="U33" s="11"/>
      <c r="V33" s="11">
        <f t="shared" si="2"/>
        <v>0</v>
      </c>
      <c r="W33" s="11">
        <v>-1.1363400000000001E-6</v>
      </c>
      <c r="X33" s="2">
        <v>1.1363400000000001E-6</v>
      </c>
      <c r="Z33" s="2">
        <v>6.1892500000000003E-3</v>
      </c>
    </row>
    <row r="34" spans="3:26" ht="11.25" x14ac:dyDescent="0.2">
      <c r="C34" s="12">
        <v>32</v>
      </c>
      <c r="D34" s="12">
        <v>32.5</v>
      </c>
      <c r="E34" s="12">
        <v>0.5</v>
      </c>
      <c r="F34" s="4">
        <f t="shared" si="3"/>
        <v>2.4543692606170259E-2</v>
      </c>
      <c r="G34" s="3">
        <f t="shared" si="4"/>
        <v>7.8125E-3</v>
      </c>
      <c r="H34" s="12">
        <v>32</v>
      </c>
      <c r="I34" s="12">
        <f t="shared" si="5"/>
        <v>32.5</v>
      </c>
      <c r="J34" s="12">
        <f t="shared" si="6"/>
        <v>0.5</v>
      </c>
      <c r="K34" s="5">
        <f t="shared" si="7"/>
        <v>2.4543692606170259E-2</v>
      </c>
      <c r="L34" s="5">
        <f t="shared" si="8"/>
        <v>7.8125E-3</v>
      </c>
      <c r="M34" s="5">
        <f t="shared" ref="M34:M66" si="14">-0.5*$B$1*$B$3*SIN(2*$B$1*F34)*EXP(-2*$B$5*($B$1^2+$B$2^2)*$B$6)</f>
        <v>-2.4533837163709009E-5</v>
      </c>
      <c r="N34" s="5">
        <f t="shared" ref="N34:N66" si="15">-0.5*$B$1^2/$B$2*$B$3*SIN(2*$B$2*K34)*EXP(-2*$B$5*($B$1^2+$B$2^2)*$B$6)</f>
        <v>-2.4533837163709009E-5</v>
      </c>
      <c r="O34" s="5">
        <f t="shared" si="9"/>
        <v>-7.7582805181005755E-4</v>
      </c>
      <c r="P34" s="5">
        <f t="shared" si="10"/>
        <v>-2.4533837163709011E-2</v>
      </c>
      <c r="Q34" s="5">
        <f t="shared" si="11"/>
        <v>7.7582805181005744E-4</v>
      </c>
      <c r="R34" s="5">
        <f t="shared" si="12"/>
        <v>2.4533837163709007E-2</v>
      </c>
      <c r="S34" s="11"/>
      <c r="T34" s="11">
        <f t="shared" si="13"/>
        <v>0</v>
      </c>
      <c r="U34" s="11"/>
      <c r="V34" s="11">
        <f t="shared" ref="V34:V65" si="16">U34/$B$4</f>
        <v>0</v>
      </c>
      <c r="W34" s="11">
        <v>-1.1363400000000001E-6</v>
      </c>
      <c r="X34" s="2">
        <v>-1.1363400000000001E-6</v>
      </c>
      <c r="Z34" s="2">
        <v>-6.1892500000000003E-3</v>
      </c>
    </row>
    <row r="35" spans="3:26" ht="11.25" x14ac:dyDescent="0.2">
      <c r="C35" s="12">
        <v>32</v>
      </c>
      <c r="D35" s="12">
        <v>32.5</v>
      </c>
      <c r="E35" s="12">
        <v>0.5</v>
      </c>
      <c r="F35" s="4">
        <f t="shared" si="3"/>
        <v>2.4543692606170259E-2</v>
      </c>
      <c r="G35" s="3">
        <f t="shared" si="4"/>
        <v>7.8125E-3</v>
      </c>
      <c r="H35" s="12">
        <v>33</v>
      </c>
      <c r="I35" s="12">
        <f t="shared" si="5"/>
        <v>33.5</v>
      </c>
      <c r="J35" s="12">
        <f t="shared" si="6"/>
        <v>1.5</v>
      </c>
      <c r="K35" s="5">
        <f t="shared" si="7"/>
        <v>7.3631077818510776E-2</v>
      </c>
      <c r="L35" s="5">
        <f t="shared" si="8"/>
        <v>2.34375E-2</v>
      </c>
      <c r="M35" s="5">
        <f t="shared" si="14"/>
        <v>-2.4533837163709009E-5</v>
      </c>
      <c r="N35" s="5">
        <f t="shared" si="15"/>
        <v>-7.3365237227680872E-5</v>
      </c>
      <c r="O35" s="5">
        <f t="shared" si="9"/>
        <v>-2.3256151176988507E-3</v>
      </c>
      <c r="P35" s="5">
        <f t="shared" si="10"/>
        <v>-7.3542407328489323E-2</v>
      </c>
      <c r="Q35" s="5">
        <f t="shared" si="11"/>
        <v>7.7395901407873542E-4</v>
      </c>
      <c r="R35" s="5">
        <f t="shared" si="12"/>
        <v>2.4474733001071294E-2</v>
      </c>
      <c r="S35" s="11"/>
      <c r="T35" s="11">
        <f t="shared" si="13"/>
        <v>0</v>
      </c>
      <c r="U35" s="11"/>
      <c r="V35" s="11">
        <f t="shared" si="16"/>
        <v>0</v>
      </c>
      <c r="W35" s="11">
        <v>-1.1363400000000001E-6</v>
      </c>
      <c r="X35" s="2">
        <v>-3.3980599999999999E-6</v>
      </c>
      <c r="Z35" s="2">
        <v>-1.85081E-2</v>
      </c>
    </row>
    <row r="36" spans="3:26" ht="11.25" x14ac:dyDescent="0.2">
      <c r="C36" s="12">
        <v>32</v>
      </c>
      <c r="D36" s="12">
        <v>32.5</v>
      </c>
      <c r="E36" s="12">
        <v>0.5</v>
      </c>
      <c r="F36" s="4">
        <f t="shared" si="3"/>
        <v>2.4543692606170259E-2</v>
      </c>
      <c r="G36" s="3">
        <f t="shared" si="4"/>
        <v>7.8125E-3</v>
      </c>
      <c r="H36" s="12">
        <v>34</v>
      </c>
      <c r="I36" s="12">
        <f t="shared" si="5"/>
        <v>34.5</v>
      </c>
      <c r="J36" s="12">
        <f t="shared" si="6"/>
        <v>2.5</v>
      </c>
      <c r="K36" s="5">
        <f t="shared" si="7"/>
        <v>0.12271846303085129</v>
      </c>
      <c r="L36" s="5">
        <f t="shared" si="8"/>
        <v>3.90625E-2</v>
      </c>
      <c r="M36" s="5">
        <f t="shared" si="14"/>
        <v>-2.4533837163709009E-5</v>
      </c>
      <c r="N36" s="5">
        <f t="shared" si="15"/>
        <v>-1.2149008995163194E-4</v>
      </c>
      <c r="O36" s="5">
        <f t="shared" si="9"/>
        <v>-3.8697995730692806E-3</v>
      </c>
      <c r="P36" s="5">
        <f t="shared" si="10"/>
        <v>-0.12237380739246119</v>
      </c>
      <c r="Q36" s="5">
        <f t="shared" si="11"/>
        <v>7.7022544129169452E-4</v>
      </c>
      <c r="R36" s="5">
        <f t="shared" si="12"/>
        <v>2.4356667062900572E-2</v>
      </c>
      <c r="S36" s="11"/>
      <c r="T36" s="11">
        <f t="shared" si="13"/>
        <v>0</v>
      </c>
      <c r="U36" s="11"/>
      <c r="V36" s="11">
        <f t="shared" si="16"/>
        <v>0</v>
      </c>
      <c r="W36" s="11">
        <v>-1.1363400000000001E-6</v>
      </c>
      <c r="X36" s="2">
        <v>-5.6270599999999996E-6</v>
      </c>
      <c r="Z36" s="2">
        <v>-3.06488E-2</v>
      </c>
    </row>
    <row r="37" spans="3:26" ht="11.25" x14ac:dyDescent="0.2">
      <c r="C37" s="12">
        <v>32</v>
      </c>
      <c r="D37" s="12">
        <v>32.5</v>
      </c>
      <c r="E37" s="12">
        <v>0.5</v>
      </c>
      <c r="F37" s="4">
        <f t="shared" si="3"/>
        <v>2.4543692606170259E-2</v>
      </c>
      <c r="G37" s="3">
        <f t="shared" si="4"/>
        <v>7.8125E-3</v>
      </c>
      <c r="H37" s="12">
        <v>35</v>
      </c>
      <c r="I37" s="12">
        <f t="shared" si="5"/>
        <v>35.5</v>
      </c>
      <c r="J37" s="12">
        <f t="shared" si="6"/>
        <v>3.5</v>
      </c>
      <c r="K37" s="5">
        <f t="shared" si="7"/>
        <v>0.17180584824319181</v>
      </c>
      <c r="L37" s="5">
        <f t="shared" si="8"/>
        <v>5.46875E-2</v>
      </c>
      <c r="M37" s="5">
        <f t="shared" si="14"/>
        <v>-2.4533837163709009E-5</v>
      </c>
      <c r="N37" s="5">
        <f t="shared" si="15"/>
        <v>-1.6844492669611003E-4</v>
      </c>
      <c r="O37" s="5">
        <f t="shared" si="9"/>
        <v>-5.4046613423137761E-3</v>
      </c>
      <c r="P37" s="5">
        <f t="shared" si="10"/>
        <v>-0.17091039823574503</v>
      </c>
      <c r="Q37" s="5">
        <f t="shared" si="11"/>
        <v>7.6463632795280116E-4</v>
      </c>
      <c r="R37" s="5">
        <f t="shared" si="12"/>
        <v>2.4179923780383257E-2</v>
      </c>
      <c r="S37" s="11"/>
      <c r="T37" s="11">
        <f t="shared" si="13"/>
        <v>0</v>
      </c>
      <c r="U37" s="11"/>
      <c r="V37" s="11">
        <f t="shared" si="16"/>
        <v>0</v>
      </c>
      <c r="W37" s="11">
        <v>-1.1363400000000001E-6</v>
      </c>
      <c r="X37" s="2">
        <v>-7.8018799999999992E-6</v>
      </c>
      <c r="Z37" s="2">
        <v>-4.2494299999999999E-2</v>
      </c>
    </row>
    <row r="38" spans="3:26" ht="11.25" x14ac:dyDescent="0.2">
      <c r="C38" s="12">
        <v>32</v>
      </c>
      <c r="D38" s="12">
        <v>32.5</v>
      </c>
      <c r="E38" s="12">
        <v>0.5</v>
      </c>
      <c r="F38" s="4">
        <f t="shared" si="3"/>
        <v>2.4543692606170259E-2</v>
      </c>
      <c r="G38" s="3">
        <f t="shared" si="4"/>
        <v>7.8125E-3</v>
      </c>
      <c r="H38" s="12">
        <v>36</v>
      </c>
      <c r="I38" s="12">
        <f t="shared" si="5"/>
        <v>36.5</v>
      </c>
      <c r="J38" s="12">
        <f t="shared" si="6"/>
        <v>4.5</v>
      </c>
      <c r="K38" s="5">
        <f t="shared" si="7"/>
        <v>0.22089323345553233</v>
      </c>
      <c r="L38" s="5">
        <f t="shared" si="8"/>
        <v>7.03125E-2</v>
      </c>
      <c r="M38" s="5">
        <f t="shared" si="14"/>
        <v>-2.4533837163709009E-5</v>
      </c>
      <c r="N38" s="5">
        <f t="shared" si="15"/>
        <v>-2.1377754671514105E-4</v>
      </c>
      <c r="O38" s="5">
        <f t="shared" si="9"/>
        <v>-6.9265028089922154E-3</v>
      </c>
      <c r="P38" s="5">
        <f t="shared" si="10"/>
        <v>-0.21903525095969612</v>
      </c>
      <c r="Q38" s="5">
        <f t="shared" si="11"/>
        <v>7.5720513872563715E-4</v>
      </c>
      <c r="R38" s="5">
        <f t="shared" si="12"/>
        <v>2.3944928943567811E-2</v>
      </c>
      <c r="S38" s="11"/>
      <c r="T38" s="11">
        <f t="shared" si="13"/>
        <v>0</v>
      </c>
      <c r="U38" s="11"/>
      <c r="V38" s="11">
        <f t="shared" si="16"/>
        <v>0</v>
      </c>
      <c r="W38" s="11">
        <v>-1.1363400000000001E-6</v>
      </c>
      <c r="X38" s="2">
        <v>-9.9015500000000001E-6</v>
      </c>
      <c r="Z38" s="2">
        <v>-5.3930499999999999E-2</v>
      </c>
    </row>
    <row r="39" spans="3:26" ht="11.25" x14ac:dyDescent="0.2">
      <c r="C39" s="12">
        <v>32</v>
      </c>
      <c r="D39" s="12">
        <v>32.5</v>
      </c>
      <c r="E39" s="12">
        <v>0.5</v>
      </c>
      <c r="F39" s="4">
        <f t="shared" si="3"/>
        <v>2.4543692606170259E-2</v>
      </c>
      <c r="G39" s="3">
        <f t="shared" si="4"/>
        <v>7.8125E-3</v>
      </c>
      <c r="H39" s="12">
        <v>37</v>
      </c>
      <c r="I39" s="12">
        <f t="shared" si="5"/>
        <v>37.5</v>
      </c>
      <c r="J39" s="12">
        <f t="shared" si="6"/>
        <v>5.5</v>
      </c>
      <c r="K39" s="5">
        <f t="shared" si="7"/>
        <v>0.26998061866787282</v>
      </c>
      <c r="L39" s="5">
        <f t="shared" si="8"/>
        <v>8.5937499999999986E-2</v>
      </c>
      <c r="M39" s="5">
        <f t="shared" si="14"/>
        <v>-2.4533837163709009E-5</v>
      </c>
      <c r="N39" s="5">
        <f t="shared" si="15"/>
        <v>-2.5705137209661085E-4</v>
      </c>
      <c r="O39" s="5">
        <f t="shared" si="9"/>
        <v>-8.4316577237137976E-3</v>
      </c>
      <c r="P39" s="5">
        <f t="shared" si="10"/>
        <v>-0.26663242857886316</v>
      </c>
      <c r="Q39" s="5">
        <f t="shared" si="11"/>
        <v>7.4794977599594603E-4</v>
      </c>
      <c r="R39" s="5">
        <f t="shared" si="12"/>
        <v>2.3652248675599237E-2</v>
      </c>
      <c r="S39" s="11"/>
      <c r="T39" s="11">
        <f t="shared" si="13"/>
        <v>0</v>
      </c>
      <c r="U39" s="11"/>
      <c r="V39" s="11">
        <f t="shared" si="16"/>
        <v>0</v>
      </c>
      <c r="W39" s="11">
        <v>-1.1363400000000001E-6</v>
      </c>
      <c r="X39" s="2">
        <v>-1.1905900000000001E-5</v>
      </c>
      <c r="Z39" s="2">
        <v>-6.4847299999999997E-2</v>
      </c>
    </row>
    <row r="40" spans="3:26" ht="11.25" x14ac:dyDescent="0.2">
      <c r="C40" s="12">
        <v>32</v>
      </c>
      <c r="D40" s="12">
        <v>32.5</v>
      </c>
      <c r="E40" s="12">
        <v>0.5</v>
      </c>
      <c r="F40" s="4">
        <f t="shared" si="3"/>
        <v>2.4543692606170259E-2</v>
      </c>
      <c r="G40" s="3">
        <f t="shared" si="4"/>
        <v>7.8125E-3</v>
      </c>
      <c r="H40" s="12">
        <v>38</v>
      </c>
      <c r="I40" s="12">
        <f t="shared" si="5"/>
        <v>38.5</v>
      </c>
      <c r="J40" s="12">
        <f t="shared" si="6"/>
        <v>6.5</v>
      </c>
      <c r="K40" s="5">
        <f t="shared" si="7"/>
        <v>0.31906800388021339</v>
      </c>
      <c r="L40" s="5">
        <f t="shared" si="8"/>
        <v>0.10156250000000001</v>
      </c>
      <c r="M40" s="5">
        <f t="shared" si="14"/>
        <v>-2.4533837163709009E-5</v>
      </c>
      <c r="N40" s="5">
        <f t="shared" si="15"/>
        <v>-2.9784965224621666E-4</v>
      </c>
      <c r="O40" s="5">
        <f t="shared" si="9"/>
        <v>-9.9165000364529639E-3</v>
      </c>
      <c r="P40" s="5">
        <f t="shared" si="10"/>
        <v>-0.3135872653233413</v>
      </c>
      <c r="Q40" s="5">
        <f t="shared" si="11"/>
        <v>7.3689253674321775E-4</v>
      </c>
      <c r="R40" s="5">
        <f t="shared" si="12"/>
        <v>2.3302588068878843E-2</v>
      </c>
      <c r="S40" s="11"/>
      <c r="T40" s="11">
        <f t="shared" si="13"/>
        <v>0</v>
      </c>
      <c r="U40" s="11"/>
      <c r="V40" s="11">
        <f t="shared" si="16"/>
        <v>0</v>
      </c>
      <c r="W40" s="11">
        <v>-1.1363400000000001E-6</v>
      </c>
      <c r="X40" s="2">
        <v>-1.37955E-5</v>
      </c>
      <c r="Z40" s="2">
        <v>-7.5139700000000004E-2</v>
      </c>
    </row>
    <row r="41" spans="3:26" ht="11.25" x14ac:dyDescent="0.2">
      <c r="C41" s="12">
        <v>32</v>
      </c>
      <c r="D41" s="12">
        <v>32.5</v>
      </c>
      <c r="E41" s="12">
        <v>0.5</v>
      </c>
      <c r="F41" s="4">
        <f t="shared" si="3"/>
        <v>2.4543692606170259E-2</v>
      </c>
      <c r="G41" s="3">
        <f t="shared" si="4"/>
        <v>7.8125E-3</v>
      </c>
      <c r="H41" s="12">
        <v>39</v>
      </c>
      <c r="I41" s="12">
        <f t="shared" si="5"/>
        <v>39.5</v>
      </c>
      <c r="J41" s="12">
        <f t="shared" si="6"/>
        <v>7.5</v>
      </c>
      <c r="K41" s="5">
        <f t="shared" si="7"/>
        <v>0.36815538909255385</v>
      </c>
      <c r="L41" s="5">
        <f t="shared" si="8"/>
        <v>0.11718749999999999</v>
      </c>
      <c r="M41" s="5">
        <f t="shared" si="14"/>
        <v>-2.4533837163709009E-5</v>
      </c>
      <c r="N41" s="5">
        <f t="shared" si="15"/>
        <v>-3.3577947742350917E-4</v>
      </c>
      <c r="O41" s="5">
        <f t="shared" si="9"/>
        <v>-1.137745263202149E-2</v>
      </c>
      <c r="P41" s="5">
        <f t="shared" si="10"/>
        <v>-0.35978664287865492</v>
      </c>
      <c r="Q41" s="5">
        <f t="shared" si="11"/>
        <v>7.2406005882531181E-4</v>
      </c>
      <c r="R41" s="5">
        <f t="shared" si="12"/>
        <v>2.2896789486434862E-2</v>
      </c>
      <c r="S41" s="11"/>
      <c r="T41" s="11">
        <f t="shared" si="13"/>
        <v>0</v>
      </c>
      <c r="U41" s="11"/>
      <c r="V41" s="11">
        <f t="shared" si="16"/>
        <v>0</v>
      </c>
      <c r="W41" s="11">
        <v>-1.1363400000000001E-6</v>
      </c>
      <c r="X41" s="2">
        <v>-1.55523E-5</v>
      </c>
      <c r="Z41" s="2">
        <v>-8.4708400000000003E-2</v>
      </c>
    </row>
    <row r="42" spans="3:26" ht="11.25" x14ac:dyDescent="0.2">
      <c r="C42" s="12">
        <v>32</v>
      </c>
      <c r="D42" s="12">
        <v>32.5</v>
      </c>
      <c r="E42" s="12">
        <v>0.5</v>
      </c>
      <c r="F42" s="4">
        <f t="shared" si="3"/>
        <v>2.4543692606170259E-2</v>
      </c>
      <c r="G42" s="3">
        <f t="shared" si="4"/>
        <v>7.8125E-3</v>
      </c>
      <c r="H42" s="12">
        <v>40</v>
      </c>
      <c r="I42" s="12">
        <f t="shared" si="5"/>
        <v>40.5</v>
      </c>
      <c r="J42" s="12">
        <f t="shared" si="6"/>
        <v>8.5</v>
      </c>
      <c r="K42" s="5">
        <f t="shared" si="7"/>
        <v>0.41724277430489443</v>
      </c>
      <c r="L42" s="5">
        <f t="shared" si="8"/>
        <v>0.1328125</v>
      </c>
      <c r="M42" s="5">
        <f t="shared" si="14"/>
        <v>-2.4533837163709009E-5</v>
      </c>
      <c r="N42" s="5">
        <f t="shared" si="15"/>
        <v>-3.7047556267747958E-4</v>
      </c>
      <c r="O42" s="5">
        <f t="shared" si="9"/>
        <v>-1.2810995947652329E-2</v>
      </c>
      <c r="P42" s="5">
        <f t="shared" si="10"/>
        <v>-0.40511926289768596</v>
      </c>
      <c r="Q42" s="5">
        <f t="shared" si="11"/>
        <v>7.0948325680552466E-4</v>
      </c>
      <c r="R42" s="5">
        <f t="shared" si="12"/>
        <v>2.2435830532596162E-2</v>
      </c>
      <c r="S42" s="11"/>
      <c r="T42" s="11">
        <f t="shared" si="13"/>
        <v>0</v>
      </c>
      <c r="U42" s="11"/>
      <c r="V42" s="11">
        <f t="shared" si="16"/>
        <v>0</v>
      </c>
      <c r="W42" s="11">
        <v>-1.1363400000000001E-6</v>
      </c>
      <c r="X42" s="2">
        <v>-1.71593E-5</v>
      </c>
      <c r="Z42" s="2">
        <v>-9.3461299999999997E-2</v>
      </c>
    </row>
    <row r="43" spans="3:26" ht="11.25" x14ac:dyDescent="0.2">
      <c r="C43" s="12">
        <v>32</v>
      </c>
      <c r="D43" s="12">
        <v>32.5</v>
      </c>
      <c r="E43" s="12">
        <v>0.5</v>
      </c>
      <c r="F43" s="4">
        <f t="shared" si="3"/>
        <v>2.4543692606170259E-2</v>
      </c>
      <c r="G43" s="3">
        <f t="shared" si="4"/>
        <v>7.8125E-3</v>
      </c>
      <c r="H43" s="12">
        <v>41</v>
      </c>
      <c r="I43" s="12">
        <f t="shared" si="5"/>
        <v>41.5</v>
      </c>
      <c r="J43" s="12">
        <f t="shared" si="6"/>
        <v>9.5</v>
      </c>
      <c r="K43" s="5">
        <f t="shared" si="7"/>
        <v>0.46633015951723489</v>
      </c>
      <c r="L43" s="5">
        <f t="shared" si="8"/>
        <v>0.1484375</v>
      </c>
      <c r="M43" s="5">
        <f t="shared" si="14"/>
        <v>-2.4533837163709009E-5</v>
      </c>
      <c r="N43" s="5">
        <f t="shared" si="15"/>
        <v>-4.0160376574032244E-4</v>
      </c>
      <c r="O43" s="5">
        <f t="shared" si="9"/>
        <v>-1.421367645193455E-2</v>
      </c>
      <c r="P43" s="5">
        <f t="shared" si="10"/>
        <v>-0.44947591512813984</v>
      </c>
      <c r="Q43" s="5">
        <f t="shared" si="11"/>
        <v>6.9319724747669929E-4</v>
      </c>
      <c r="R43" s="5">
        <f t="shared" si="12"/>
        <v>2.1920821697857779E-2</v>
      </c>
      <c r="S43" s="11"/>
      <c r="T43" s="11">
        <f t="shared" si="13"/>
        <v>0</v>
      </c>
      <c r="U43" s="11"/>
      <c r="V43" s="11">
        <f t="shared" si="16"/>
        <v>0</v>
      </c>
      <c r="W43" s="11">
        <v>-1.1363400000000001E-6</v>
      </c>
      <c r="X43" s="2">
        <v>-1.8601100000000001E-5</v>
      </c>
      <c r="Z43" s="2">
        <v>-0.101314</v>
      </c>
    </row>
    <row r="44" spans="3:26" ht="11.25" x14ac:dyDescent="0.2">
      <c r="C44" s="12">
        <v>32</v>
      </c>
      <c r="D44" s="12">
        <v>32.5</v>
      </c>
      <c r="E44" s="12">
        <v>0.5</v>
      </c>
      <c r="F44" s="4">
        <f t="shared" si="3"/>
        <v>2.4543692606170259E-2</v>
      </c>
      <c r="G44" s="3">
        <f t="shared" si="4"/>
        <v>7.8125E-3</v>
      </c>
      <c r="H44" s="12">
        <v>42</v>
      </c>
      <c r="I44" s="12">
        <f t="shared" si="5"/>
        <v>42.5</v>
      </c>
      <c r="J44" s="12">
        <f t="shared" si="6"/>
        <v>10.5</v>
      </c>
      <c r="K44" s="5">
        <f t="shared" si="7"/>
        <v>0.51541754472957546</v>
      </c>
      <c r="L44" s="5">
        <f t="shared" si="8"/>
        <v>0.1640625</v>
      </c>
      <c r="M44" s="5">
        <f t="shared" si="14"/>
        <v>-2.4533837163709009E-5</v>
      </c>
      <c r="N44" s="5">
        <f t="shared" si="15"/>
        <v>-4.2886430500013609E-4</v>
      </c>
      <c r="O44" s="5">
        <f t="shared" si="9"/>
        <v>-1.5582114964673046E-2</v>
      </c>
      <c r="P44" s="5">
        <f t="shared" si="10"/>
        <v>-0.49274974050960968</v>
      </c>
      <c r="Q44" s="5">
        <f t="shared" si="11"/>
        <v>6.7524126526179466E-4</v>
      </c>
      <c r="R44" s="5">
        <f t="shared" si="12"/>
        <v>2.1353003683612041E-2</v>
      </c>
      <c r="S44" s="11"/>
      <c r="T44" s="11">
        <f t="shared" si="13"/>
        <v>0</v>
      </c>
      <c r="U44" s="11"/>
      <c r="V44" s="11">
        <f t="shared" si="16"/>
        <v>0</v>
      </c>
      <c r="W44" s="11">
        <v>-1.1363400000000001E-6</v>
      </c>
      <c r="X44" s="2">
        <v>-1.9863700000000001E-5</v>
      </c>
      <c r="Z44" s="2">
        <v>-0.108191</v>
      </c>
    </row>
    <row r="45" spans="3:26" ht="11.25" x14ac:dyDescent="0.2">
      <c r="C45" s="12">
        <v>32</v>
      </c>
      <c r="D45" s="12">
        <v>32.5</v>
      </c>
      <c r="E45" s="12">
        <v>0.5</v>
      </c>
      <c r="F45" s="4">
        <f t="shared" si="3"/>
        <v>2.4543692606170259E-2</v>
      </c>
      <c r="G45" s="3">
        <f t="shared" si="4"/>
        <v>7.8125E-3</v>
      </c>
      <c r="H45" s="12">
        <v>43</v>
      </c>
      <c r="I45" s="12">
        <f t="shared" si="5"/>
        <v>43.5</v>
      </c>
      <c r="J45" s="12">
        <f t="shared" si="6"/>
        <v>11.5</v>
      </c>
      <c r="K45" s="5">
        <f t="shared" si="7"/>
        <v>0.56450492994191592</v>
      </c>
      <c r="L45" s="5">
        <f t="shared" si="8"/>
        <v>0.1796875</v>
      </c>
      <c r="M45" s="5">
        <f t="shared" si="14"/>
        <v>-2.4533837163709009E-5</v>
      </c>
      <c r="N45" s="5">
        <f t="shared" si="15"/>
        <v>-4.5199464656172169E-4</v>
      </c>
      <c r="O45" s="5">
        <f t="shared" si="9"/>
        <v>-1.6913014797629564E-2</v>
      </c>
      <c r="P45" s="5">
        <f t="shared" si="10"/>
        <v>-0.53483648860641197</v>
      </c>
      <c r="Q45" s="5">
        <f t="shared" si="11"/>
        <v>6.5565856769472471E-4</v>
      </c>
      <c r="R45" s="5">
        <f t="shared" si="12"/>
        <v>2.0733744413190251E-2</v>
      </c>
      <c r="S45" s="11"/>
      <c r="T45" s="11">
        <f t="shared" si="13"/>
        <v>0</v>
      </c>
      <c r="U45" s="11"/>
      <c r="V45" s="11">
        <f t="shared" si="16"/>
        <v>0</v>
      </c>
      <c r="W45" s="11">
        <v>-1.1363400000000001E-6</v>
      </c>
      <c r="X45" s="2">
        <v>-2.0935099999999999E-5</v>
      </c>
      <c r="Z45" s="2">
        <v>-0.114026</v>
      </c>
    </row>
    <row r="46" spans="3:26" ht="11.25" x14ac:dyDescent="0.2">
      <c r="C46" s="12">
        <v>32</v>
      </c>
      <c r="D46" s="12">
        <v>32.5</v>
      </c>
      <c r="E46" s="12">
        <v>0.5</v>
      </c>
      <c r="F46" s="4">
        <f t="shared" si="3"/>
        <v>2.4543692606170259E-2</v>
      </c>
      <c r="G46" s="3">
        <f t="shared" si="4"/>
        <v>7.8125E-3</v>
      </c>
      <c r="H46" s="12">
        <v>44</v>
      </c>
      <c r="I46" s="12">
        <f t="shared" si="5"/>
        <v>44.5</v>
      </c>
      <c r="J46" s="12">
        <f t="shared" si="6"/>
        <v>12.5</v>
      </c>
      <c r="K46" s="5">
        <f t="shared" si="7"/>
        <v>0.6135923151542565</v>
      </c>
      <c r="L46" s="5">
        <f t="shared" si="8"/>
        <v>0.1953125</v>
      </c>
      <c r="M46" s="5">
        <f t="shared" si="14"/>
        <v>-2.4533837163709009E-5</v>
      </c>
      <c r="N46" s="5">
        <f t="shared" si="15"/>
        <v>-4.7077203259151043E-4</v>
      </c>
      <c r="O46" s="5">
        <f t="shared" si="9"/>
        <v>-1.8203169696533461E-2</v>
      </c>
      <c r="P46" s="5">
        <f t="shared" si="10"/>
        <v>-0.57563476875601782</v>
      </c>
      <c r="Q46" s="5">
        <f t="shared" si="11"/>
        <v>6.3449633120917024E-4</v>
      </c>
      <c r="R46" s="5">
        <f t="shared" si="12"/>
        <v>2.0064535736415562E-2</v>
      </c>
      <c r="S46" s="11"/>
      <c r="T46" s="11">
        <f t="shared" si="13"/>
        <v>0</v>
      </c>
      <c r="U46" s="11"/>
      <c r="V46" s="11">
        <f t="shared" si="16"/>
        <v>0</v>
      </c>
      <c r="W46" s="11">
        <v>-1.1363400000000001E-6</v>
      </c>
      <c r="X46" s="2">
        <v>-2.1804799999999998E-5</v>
      </c>
      <c r="Z46" s="2">
        <v>-0.11876299999999999</v>
      </c>
    </row>
    <row r="47" spans="3:26" ht="11.25" x14ac:dyDescent="0.2">
      <c r="C47" s="12">
        <v>32</v>
      </c>
      <c r="D47" s="12">
        <v>32.5</v>
      </c>
      <c r="E47" s="12">
        <v>0.5</v>
      </c>
      <c r="F47" s="4">
        <f t="shared" si="3"/>
        <v>2.4543692606170259E-2</v>
      </c>
      <c r="G47" s="3">
        <f t="shared" si="4"/>
        <v>7.8125E-3</v>
      </c>
      <c r="H47" s="12">
        <v>45</v>
      </c>
      <c r="I47" s="12">
        <f t="shared" si="5"/>
        <v>45.5</v>
      </c>
      <c r="J47" s="12">
        <f t="shared" si="6"/>
        <v>13.5</v>
      </c>
      <c r="K47" s="5">
        <f t="shared" si="7"/>
        <v>0.66267970036659696</v>
      </c>
      <c r="L47" s="5">
        <f t="shared" si="8"/>
        <v>0.2109375</v>
      </c>
      <c r="M47" s="5">
        <f t="shared" si="14"/>
        <v>-2.4533837163709009E-5</v>
      </c>
      <c r="N47" s="5">
        <f t="shared" si="15"/>
        <v>-4.85015626597272E-4</v>
      </c>
      <c r="O47" s="5">
        <f t="shared" si="9"/>
        <v>-1.9449471565229047E-2</v>
      </c>
      <c r="P47" s="5">
        <f t="shared" si="10"/>
        <v>-0.61504629432803937</v>
      </c>
      <c r="Q47" s="5">
        <f t="shared" si="11"/>
        <v>6.118055374864181E-4</v>
      </c>
      <c r="R47" s="5">
        <f t="shared" si="12"/>
        <v>1.9346989835606079E-2</v>
      </c>
      <c r="S47" s="11"/>
      <c r="T47" s="11">
        <f t="shared" si="13"/>
        <v>0</v>
      </c>
      <c r="U47" s="11"/>
      <c r="V47" s="11">
        <f t="shared" si="16"/>
        <v>0</v>
      </c>
      <c r="W47" s="11">
        <v>-1.1363400000000001E-6</v>
      </c>
      <c r="X47" s="2">
        <v>-2.2464500000000002E-5</v>
      </c>
      <c r="Z47" s="2">
        <v>-0.12235699999999999</v>
      </c>
    </row>
    <row r="48" spans="3:26" ht="11.25" x14ac:dyDescent="0.2">
      <c r="C48" s="12">
        <v>32</v>
      </c>
      <c r="D48" s="12">
        <v>32.5</v>
      </c>
      <c r="E48" s="12">
        <v>0.5</v>
      </c>
      <c r="F48" s="4">
        <f t="shared" si="3"/>
        <v>2.4543692606170259E-2</v>
      </c>
      <c r="G48" s="3">
        <f t="shared" si="4"/>
        <v>7.8125E-3</v>
      </c>
      <c r="H48" s="12">
        <v>46</v>
      </c>
      <c r="I48" s="12">
        <f t="shared" si="5"/>
        <v>46.5</v>
      </c>
      <c r="J48" s="12">
        <f t="shared" si="6"/>
        <v>14.5</v>
      </c>
      <c r="K48" s="5">
        <f t="shared" si="7"/>
        <v>0.71176708557893753</v>
      </c>
      <c r="L48" s="5">
        <f t="shared" si="8"/>
        <v>0.2265625</v>
      </c>
      <c r="M48" s="5">
        <f t="shared" si="14"/>
        <v>-2.4533837163709009E-5</v>
      </c>
      <c r="N48" s="5">
        <f t="shared" si="15"/>
        <v>-4.9458825498239047E-4</v>
      </c>
      <c r="O48" s="5">
        <f t="shared" si="9"/>
        <v>-2.0648917953351491E-2</v>
      </c>
      <c r="P48" s="5">
        <f t="shared" si="10"/>
        <v>-0.65297611950533196</v>
      </c>
      <c r="Q48" s="5">
        <f t="shared" si="11"/>
        <v>5.8764085063602489E-4</v>
      </c>
      <c r="R48" s="5">
        <f t="shared" si="12"/>
        <v>1.8582835341686449E-2</v>
      </c>
      <c r="S48" s="11"/>
      <c r="T48" s="11">
        <f t="shared" si="13"/>
        <v>0</v>
      </c>
      <c r="U48" s="11"/>
      <c r="V48" s="11">
        <f t="shared" si="16"/>
        <v>0</v>
      </c>
      <c r="W48" s="11">
        <v>-1.1363400000000001E-6</v>
      </c>
      <c r="X48" s="2">
        <v>-2.2907900000000001E-5</v>
      </c>
      <c r="Z48" s="2">
        <v>-0.12477199999999999</v>
      </c>
    </row>
    <row r="49" spans="3:26" ht="11.25" x14ac:dyDescent="0.2">
      <c r="C49" s="12">
        <v>32</v>
      </c>
      <c r="D49" s="12">
        <v>32.5</v>
      </c>
      <c r="E49" s="12">
        <v>0.5</v>
      </c>
      <c r="F49" s="4">
        <f t="shared" si="3"/>
        <v>2.4543692606170259E-2</v>
      </c>
      <c r="G49" s="3">
        <f t="shared" si="4"/>
        <v>7.8125E-3</v>
      </c>
      <c r="H49" s="12">
        <v>47</v>
      </c>
      <c r="I49" s="12">
        <f t="shared" si="5"/>
        <v>47.5</v>
      </c>
      <c r="J49" s="12">
        <f t="shared" si="6"/>
        <v>15.5</v>
      </c>
      <c r="K49" s="5">
        <f t="shared" si="7"/>
        <v>0.76085447079127799</v>
      </c>
      <c r="L49" s="5">
        <f t="shared" si="8"/>
        <v>0.2421875</v>
      </c>
      <c r="M49" s="5">
        <f t="shared" si="14"/>
        <v>-2.4533837163709009E-5</v>
      </c>
      <c r="N49" s="5">
        <f t="shared" si="15"/>
        <v>-4.993977281025862E-4</v>
      </c>
      <c r="O49" s="5">
        <f t="shared" si="9"/>
        <v>-2.1798619289492706E-2</v>
      </c>
      <c r="P49" s="5">
        <f t="shared" si="10"/>
        <v>-0.68933286801678295</v>
      </c>
      <c r="Q49" s="5">
        <f t="shared" si="11"/>
        <v>5.6206048550519027E-4</v>
      </c>
      <c r="R49" s="5">
        <f t="shared" si="12"/>
        <v>1.7773913169764566E-2</v>
      </c>
      <c r="S49" s="11"/>
      <c r="T49" s="11">
        <f t="shared" si="13"/>
        <v>0</v>
      </c>
      <c r="U49" s="11"/>
      <c r="V49" s="11">
        <f t="shared" si="16"/>
        <v>0</v>
      </c>
      <c r="W49" s="11">
        <v>-1.1363400000000001E-6</v>
      </c>
      <c r="X49" s="2">
        <v>-2.3130599999999998E-5</v>
      </c>
      <c r="Z49" s="2">
        <v>-0.12598500000000001</v>
      </c>
    </row>
    <row r="50" spans="3:26" ht="11.25" x14ac:dyDescent="0.2">
      <c r="C50" s="12">
        <v>32</v>
      </c>
      <c r="D50" s="12">
        <v>32.5</v>
      </c>
      <c r="E50" s="12">
        <v>0.5</v>
      </c>
      <c r="F50" s="4">
        <f t="shared" si="3"/>
        <v>2.4543692606170259E-2</v>
      </c>
      <c r="G50" s="3">
        <f t="shared" si="4"/>
        <v>7.8125E-3</v>
      </c>
      <c r="H50" s="12">
        <v>48</v>
      </c>
      <c r="I50" s="12">
        <f t="shared" si="5"/>
        <v>48.5</v>
      </c>
      <c r="J50" s="12">
        <f t="shared" si="6"/>
        <v>16.5</v>
      </c>
      <c r="K50" s="5">
        <f t="shared" si="7"/>
        <v>0.80994185600361857</v>
      </c>
      <c r="L50" s="5">
        <f t="shared" si="8"/>
        <v>0.2578125</v>
      </c>
      <c r="M50" s="5">
        <f t="shared" si="14"/>
        <v>-2.4533837163709009E-5</v>
      </c>
      <c r="N50" s="5">
        <f t="shared" si="15"/>
        <v>-4.993977281025862E-4</v>
      </c>
      <c r="O50" s="5">
        <f t="shared" si="9"/>
        <v>-2.2895805842431987E-2</v>
      </c>
      <c r="P50" s="5">
        <f t="shared" si="10"/>
        <v>-0.72402895327075334</v>
      </c>
      <c r="Q50" s="5">
        <f t="shared" si="11"/>
        <v>5.3512606743408926E-4</v>
      </c>
      <c r="R50" s="5">
        <f t="shared" si="12"/>
        <v>1.6922172084205784E-2</v>
      </c>
      <c r="S50" s="11"/>
      <c r="T50" s="11">
        <f t="shared" si="13"/>
        <v>0</v>
      </c>
      <c r="U50" s="11"/>
      <c r="V50" s="11">
        <f t="shared" si="16"/>
        <v>0</v>
      </c>
      <c r="W50" s="11">
        <v>-1.1363400000000001E-6</v>
      </c>
      <c r="X50" s="2">
        <v>-2.3130599999999998E-5</v>
      </c>
      <c r="Z50" s="2">
        <v>-0.12598500000000001</v>
      </c>
    </row>
    <row r="51" spans="3:26" ht="11.25" x14ac:dyDescent="0.2">
      <c r="C51" s="12">
        <v>32</v>
      </c>
      <c r="D51" s="12">
        <v>32.5</v>
      </c>
      <c r="E51" s="12">
        <v>0.5</v>
      </c>
      <c r="F51" s="4">
        <f t="shared" si="3"/>
        <v>2.4543692606170259E-2</v>
      </c>
      <c r="G51" s="3">
        <f t="shared" si="4"/>
        <v>7.8125E-3</v>
      </c>
      <c r="H51" s="12">
        <v>49</v>
      </c>
      <c r="I51" s="12">
        <f t="shared" si="5"/>
        <v>49.5</v>
      </c>
      <c r="J51" s="12">
        <f t="shared" si="6"/>
        <v>17.5</v>
      </c>
      <c r="K51" s="5">
        <f t="shared" si="7"/>
        <v>0.85902924121595903</v>
      </c>
      <c r="L51" s="5">
        <f t="shared" si="8"/>
        <v>0.2734375</v>
      </c>
      <c r="M51" s="5">
        <f t="shared" si="14"/>
        <v>-2.4533837163709009E-5</v>
      </c>
      <c r="N51" s="5">
        <f t="shared" si="15"/>
        <v>-4.9458825498239047E-4</v>
      </c>
      <c r="O51" s="5">
        <f t="shared" si="9"/>
        <v>-2.3937834393661105E-2</v>
      </c>
      <c r="P51" s="5">
        <f t="shared" si="10"/>
        <v>-0.75698078935884805</v>
      </c>
      <c r="Q51" s="5">
        <f t="shared" si="11"/>
        <v>5.0690248379503197E-4</v>
      </c>
      <c r="R51" s="5">
        <f t="shared" si="12"/>
        <v>1.6029664003888937E-2</v>
      </c>
      <c r="S51" s="11"/>
      <c r="T51" s="11">
        <f t="shared" si="13"/>
        <v>0</v>
      </c>
      <c r="U51" s="11"/>
      <c r="V51" s="11">
        <f t="shared" si="16"/>
        <v>0</v>
      </c>
      <c r="W51" s="11">
        <v>-1.1363400000000001E-6</v>
      </c>
      <c r="X51" s="2">
        <v>-2.2907900000000001E-5</v>
      </c>
      <c r="Z51" s="2">
        <v>-0.12477199999999999</v>
      </c>
    </row>
    <row r="52" spans="3:26" ht="11.25" x14ac:dyDescent="0.2">
      <c r="C52" s="12">
        <v>32</v>
      </c>
      <c r="D52" s="12">
        <v>32.5</v>
      </c>
      <c r="E52" s="12">
        <v>0.5</v>
      </c>
      <c r="F52" s="4">
        <f t="shared" si="3"/>
        <v>2.4543692606170259E-2</v>
      </c>
      <c r="G52" s="3">
        <f t="shared" si="4"/>
        <v>7.8125E-3</v>
      </c>
      <c r="H52" s="12">
        <v>50</v>
      </c>
      <c r="I52" s="12">
        <f t="shared" si="5"/>
        <v>50.5</v>
      </c>
      <c r="J52" s="12">
        <f t="shared" si="6"/>
        <v>18.5</v>
      </c>
      <c r="K52" s="5">
        <f t="shared" si="7"/>
        <v>0.9081166264282996</v>
      </c>
      <c r="L52" s="5">
        <f t="shared" si="8"/>
        <v>0.2890625</v>
      </c>
      <c r="M52" s="5">
        <f t="shared" si="14"/>
        <v>-2.4533837163709009E-5</v>
      </c>
      <c r="N52" s="5">
        <f t="shared" si="15"/>
        <v>-4.85015626597272E-4</v>
      </c>
      <c r="O52" s="5">
        <f t="shared" si="9"/>
        <v>-2.4922194605129237E-2</v>
      </c>
      <c r="P52" s="5">
        <f t="shared" si="10"/>
        <v>-0.78810899242169097</v>
      </c>
      <c r="Q52" s="5">
        <f t="shared" si="11"/>
        <v>4.7745772767309851E-4</v>
      </c>
      <c r="R52" s="5">
        <f t="shared" si="12"/>
        <v>1.5098539058953973E-2</v>
      </c>
      <c r="S52" s="11"/>
      <c r="T52" s="11">
        <f t="shared" si="13"/>
        <v>0</v>
      </c>
      <c r="U52" s="11"/>
      <c r="V52" s="11">
        <f t="shared" si="16"/>
        <v>0</v>
      </c>
      <c r="W52" s="11">
        <v>-1.1363400000000001E-6</v>
      </c>
      <c r="X52" s="2">
        <v>-2.2464500000000002E-5</v>
      </c>
      <c r="Z52" s="2">
        <v>-0.12235699999999999</v>
      </c>
    </row>
    <row r="53" spans="3:26" ht="11.25" x14ac:dyDescent="0.2">
      <c r="C53" s="12">
        <v>32</v>
      </c>
      <c r="D53" s="12">
        <v>32.5</v>
      </c>
      <c r="E53" s="12">
        <v>0.5</v>
      </c>
      <c r="F53" s="4">
        <f t="shared" si="3"/>
        <v>2.4543692606170259E-2</v>
      </c>
      <c r="G53" s="3">
        <f t="shared" si="4"/>
        <v>7.8125E-3</v>
      </c>
      <c r="H53" s="12">
        <v>51</v>
      </c>
      <c r="I53" s="12">
        <f t="shared" si="5"/>
        <v>51.5</v>
      </c>
      <c r="J53" s="12">
        <f t="shared" si="6"/>
        <v>19.5</v>
      </c>
      <c r="K53" s="5">
        <f t="shared" si="7"/>
        <v>0.95720401164064006</v>
      </c>
      <c r="L53" s="5">
        <f t="shared" si="8"/>
        <v>0.3046875</v>
      </c>
      <c r="M53" s="5">
        <f t="shared" si="14"/>
        <v>-2.4533837163709009E-5</v>
      </c>
      <c r="N53" s="5">
        <f t="shared" si="15"/>
        <v>-4.7077203259151043E-4</v>
      </c>
      <c r="O53" s="5">
        <f t="shared" si="9"/>
        <v>-2.5846515066867182E-2</v>
      </c>
      <c r="P53" s="5">
        <f t="shared" si="10"/>
        <v>-0.8173385718915952</v>
      </c>
      <c r="Q53" s="5">
        <f t="shared" si="11"/>
        <v>4.4686273406484295E-4</v>
      </c>
      <c r="R53" s="5">
        <f t="shared" si="12"/>
        <v>1.4131040410950164E-2</v>
      </c>
      <c r="S53" s="11"/>
      <c r="T53" s="11">
        <f t="shared" si="13"/>
        <v>0</v>
      </c>
      <c r="U53" s="11"/>
      <c r="V53" s="11">
        <f t="shared" si="16"/>
        <v>0</v>
      </c>
      <c r="W53" s="11">
        <v>-1.1363400000000001E-6</v>
      </c>
      <c r="X53" s="2">
        <v>-2.1804799999999998E-5</v>
      </c>
      <c r="Z53" s="2">
        <v>-0.11876299999999999</v>
      </c>
    </row>
    <row r="54" spans="3:26" ht="11.25" x14ac:dyDescent="0.2">
      <c r="C54" s="12">
        <v>32</v>
      </c>
      <c r="D54" s="12">
        <v>32.5</v>
      </c>
      <c r="E54" s="12">
        <v>0.5</v>
      </c>
      <c r="F54" s="4">
        <f t="shared" si="3"/>
        <v>2.4543692606170259E-2</v>
      </c>
      <c r="G54" s="3">
        <f t="shared" si="4"/>
        <v>7.8125E-3</v>
      </c>
      <c r="H54" s="12">
        <v>52</v>
      </c>
      <c r="I54" s="12">
        <f t="shared" si="5"/>
        <v>52.5</v>
      </c>
      <c r="J54" s="12">
        <f t="shared" si="6"/>
        <v>20.5</v>
      </c>
      <c r="K54" s="5">
        <f t="shared" si="7"/>
        <v>1.0062913968529805</v>
      </c>
      <c r="L54" s="5">
        <f t="shared" si="8"/>
        <v>0.3203125</v>
      </c>
      <c r="M54" s="5">
        <f t="shared" si="14"/>
        <v>-2.4533837163709009E-5</v>
      </c>
      <c r="N54" s="5">
        <f t="shared" si="15"/>
        <v>-4.5199464656172175E-4</v>
      </c>
      <c r="O54" s="5">
        <f t="shared" si="9"/>
        <v>-2.6708569009921693E-2</v>
      </c>
      <c r="P54" s="5">
        <f t="shared" si="10"/>
        <v>-0.84459911115140862</v>
      </c>
      <c r="Q54" s="5">
        <f t="shared" si="11"/>
        <v>4.1519120898967233E-4</v>
      </c>
      <c r="R54" s="5">
        <f t="shared" si="12"/>
        <v>1.3129498848863417E-2</v>
      </c>
      <c r="S54" s="11"/>
      <c r="T54" s="11">
        <f t="shared" si="13"/>
        <v>0</v>
      </c>
      <c r="U54" s="11"/>
      <c r="V54" s="11">
        <f t="shared" si="16"/>
        <v>0</v>
      </c>
      <c r="W54" s="11">
        <v>-1.1363400000000001E-6</v>
      </c>
      <c r="X54" s="2">
        <v>-2.0935099999999999E-5</v>
      </c>
      <c r="Z54" s="2">
        <v>-0.114026</v>
      </c>
    </row>
    <row r="55" spans="3:26" ht="11.25" x14ac:dyDescent="0.2">
      <c r="C55" s="12">
        <v>32</v>
      </c>
      <c r="D55" s="12">
        <v>32.5</v>
      </c>
      <c r="E55" s="12">
        <v>0.5</v>
      </c>
      <c r="F55" s="4">
        <f t="shared" si="3"/>
        <v>2.4543692606170259E-2</v>
      </c>
      <c r="G55" s="3">
        <f t="shared" si="4"/>
        <v>7.8125E-3</v>
      </c>
      <c r="H55" s="12">
        <v>53</v>
      </c>
      <c r="I55" s="12">
        <f t="shared" si="5"/>
        <v>53.5</v>
      </c>
      <c r="J55" s="12">
        <f t="shared" si="6"/>
        <v>21.5</v>
      </c>
      <c r="K55" s="5">
        <f t="shared" si="7"/>
        <v>1.0553787820653211</v>
      </c>
      <c r="L55" s="5">
        <f t="shared" si="8"/>
        <v>0.3359375</v>
      </c>
      <c r="M55" s="5">
        <f t="shared" si="14"/>
        <v>-2.4533837163709009E-5</v>
      </c>
      <c r="N55" s="5">
        <f t="shared" si="15"/>
        <v>-4.2886430500013609E-4</v>
      </c>
      <c r="O55" s="5">
        <f t="shared" si="9"/>
        <v>-2.7506279670836957E-2</v>
      </c>
      <c r="P55" s="5">
        <f t="shared" si="10"/>
        <v>-0.86982493717431353</v>
      </c>
      <c r="Q55" s="5">
        <f t="shared" si="11"/>
        <v>3.8251945192559076E-4</v>
      </c>
      <c r="R55" s="5">
        <f t="shared" si="12"/>
        <v>1.2096327174041481E-2</v>
      </c>
      <c r="S55" s="11"/>
      <c r="T55" s="11">
        <f t="shared" si="13"/>
        <v>0</v>
      </c>
      <c r="U55" s="11"/>
      <c r="V55" s="11">
        <f t="shared" si="16"/>
        <v>0</v>
      </c>
      <c r="W55" s="11">
        <v>-1.1363400000000001E-6</v>
      </c>
      <c r="X55" s="2">
        <v>-1.9863700000000001E-5</v>
      </c>
      <c r="Z55" s="2">
        <v>-0.108191</v>
      </c>
    </row>
    <row r="56" spans="3:26" ht="11.25" x14ac:dyDescent="0.2">
      <c r="C56" s="12">
        <v>32</v>
      </c>
      <c r="D56" s="12">
        <v>32.5</v>
      </c>
      <c r="E56" s="12">
        <v>0.5</v>
      </c>
      <c r="F56" s="4">
        <f t="shared" si="3"/>
        <v>2.4543692606170259E-2</v>
      </c>
      <c r="G56" s="3">
        <f t="shared" si="4"/>
        <v>7.8125E-3</v>
      </c>
      <c r="H56" s="12">
        <v>54</v>
      </c>
      <c r="I56" s="12">
        <f t="shared" si="5"/>
        <v>54.5</v>
      </c>
      <c r="J56" s="12">
        <f t="shared" si="6"/>
        <v>22.5</v>
      </c>
      <c r="K56" s="5">
        <f t="shared" si="7"/>
        <v>1.1044661672776617</v>
      </c>
      <c r="L56" s="5">
        <f t="shared" si="8"/>
        <v>0.3515625</v>
      </c>
      <c r="M56" s="5">
        <f t="shared" si="14"/>
        <v>-2.4533837163709009E-5</v>
      </c>
      <c r="N56" s="5">
        <f t="shared" si="15"/>
        <v>-4.0160376574032249E-4</v>
      </c>
      <c r="O56" s="5">
        <f t="shared" si="9"/>
        <v>-2.8237725294759625E-2</v>
      </c>
      <c r="P56" s="5">
        <f t="shared" si="10"/>
        <v>-0.8929552787358993</v>
      </c>
      <c r="Q56" s="5">
        <f t="shared" si="11"/>
        <v>3.4892617199707348E-4</v>
      </c>
      <c r="R56" s="5">
        <f t="shared" si="12"/>
        <v>1.1034014387544151E-2</v>
      </c>
      <c r="S56" s="11"/>
      <c r="T56" s="11">
        <f t="shared" si="13"/>
        <v>0</v>
      </c>
      <c r="U56" s="11"/>
      <c r="V56" s="11">
        <f t="shared" si="16"/>
        <v>0</v>
      </c>
      <c r="W56" s="11">
        <v>-1.1363400000000001E-6</v>
      </c>
      <c r="X56" s="2">
        <v>-1.8601100000000001E-5</v>
      </c>
      <c r="Z56" s="2">
        <v>-0.101314</v>
      </c>
    </row>
    <row r="57" spans="3:26" ht="11.25" x14ac:dyDescent="0.2">
      <c r="C57" s="12">
        <v>32</v>
      </c>
      <c r="D57" s="12">
        <v>32.5</v>
      </c>
      <c r="E57" s="12">
        <v>0.5</v>
      </c>
      <c r="F57" s="4">
        <f t="shared" si="3"/>
        <v>2.4543692606170259E-2</v>
      </c>
      <c r="G57" s="3">
        <f t="shared" si="4"/>
        <v>7.8125E-3</v>
      </c>
      <c r="H57" s="12">
        <v>55</v>
      </c>
      <c r="I57" s="12">
        <f t="shared" si="5"/>
        <v>55.5</v>
      </c>
      <c r="J57" s="12">
        <f t="shared" si="6"/>
        <v>23.5</v>
      </c>
      <c r="K57" s="5">
        <f t="shared" si="7"/>
        <v>1.1535535524900022</v>
      </c>
      <c r="L57" s="5">
        <f t="shared" si="8"/>
        <v>0.3671875</v>
      </c>
      <c r="M57" s="5">
        <f t="shared" si="14"/>
        <v>-2.4533837163709009E-5</v>
      </c>
      <c r="N57" s="5">
        <f t="shared" si="15"/>
        <v>-3.7047556267747953E-4</v>
      </c>
      <c r="O57" s="5">
        <f t="shared" si="9"/>
        <v>-2.890114376511459E-2</v>
      </c>
      <c r="P57" s="5">
        <f t="shared" si="10"/>
        <v>-0.9139344128173652</v>
      </c>
      <c r="Q57" s="5">
        <f t="shared" si="11"/>
        <v>3.144922983578922E-4</v>
      </c>
      <c r="R57" s="5">
        <f t="shared" si="12"/>
        <v>9.9451196939217123E-3</v>
      </c>
      <c r="S57" s="11"/>
      <c r="T57" s="11">
        <f t="shared" si="13"/>
        <v>0</v>
      </c>
      <c r="U57" s="11"/>
      <c r="V57" s="11">
        <f t="shared" si="16"/>
        <v>0</v>
      </c>
      <c r="W57" s="11">
        <v>-1.1363400000000001E-6</v>
      </c>
      <c r="X57" s="2">
        <v>-1.71593E-5</v>
      </c>
      <c r="Z57" s="2">
        <v>-9.3461299999999997E-2</v>
      </c>
    </row>
    <row r="58" spans="3:26" ht="11.25" x14ac:dyDescent="0.2">
      <c r="C58" s="12">
        <v>32</v>
      </c>
      <c r="D58" s="12">
        <v>32.5</v>
      </c>
      <c r="E58" s="12">
        <v>0.5</v>
      </c>
      <c r="F58" s="4">
        <f t="shared" si="3"/>
        <v>2.4543692606170259E-2</v>
      </c>
      <c r="G58" s="3">
        <f t="shared" si="4"/>
        <v>7.8125E-3</v>
      </c>
      <c r="H58" s="12">
        <v>56</v>
      </c>
      <c r="I58" s="12">
        <f t="shared" si="5"/>
        <v>56.5</v>
      </c>
      <c r="J58" s="12">
        <f t="shared" si="6"/>
        <v>24.5</v>
      </c>
      <c r="K58" s="5">
        <f t="shared" si="7"/>
        <v>1.2026409377023426</v>
      </c>
      <c r="L58" s="5">
        <f t="shared" si="8"/>
        <v>0.3828125</v>
      </c>
      <c r="M58" s="5">
        <f t="shared" si="14"/>
        <v>-2.4533837163709009E-5</v>
      </c>
      <c r="N58" s="5">
        <f t="shared" si="15"/>
        <v>-3.3577947742350928E-4</v>
      </c>
      <c r="O58" s="5">
        <f t="shared" si="9"/>
        <v>-2.9494936848698174E-2</v>
      </c>
      <c r="P58" s="5">
        <f t="shared" si="10"/>
        <v>-0.93271179884715383</v>
      </c>
      <c r="Q58" s="5">
        <f t="shared" si="11"/>
        <v>2.7930078522569486E-4</v>
      </c>
      <c r="R58" s="5">
        <f t="shared" si="12"/>
        <v>8.8322663358670148E-3</v>
      </c>
      <c r="S58" s="11"/>
      <c r="T58" s="11">
        <f t="shared" si="13"/>
        <v>0</v>
      </c>
      <c r="U58" s="11"/>
      <c r="V58" s="11">
        <f t="shared" si="16"/>
        <v>0</v>
      </c>
      <c r="W58" s="11">
        <v>-1.1363400000000001E-6</v>
      </c>
      <c r="X58" s="2">
        <v>-1.55523E-5</v>
      </c>
      <c r="Z58" s="2">
        <v>-8.4708400000000003E-2</v>
      </c>
    </row>
    <row r="59" spans="3:26" ht="11.25" x14ac:dyDescent="0.2">
      <c r="C59" s="12">
        <v>32</v>
      </c>
      <c r="D59" s="12">
        <v>32.5</v>
      </c>
      <c r="E59" s="12">
        <v>0.5</v>
      </c>
      <c r="F59" s="4">
        <f t="shared" si="3"/>
        <v>2.4543692606170259E-2</v>
      </c>
      <c r="G59" s="3">
        <f t="shared" si="4"/>
        <v>7.8125E-3</v>
      </c>
      <c r="H59" s="12">
        <v>57</v>
      </c>
      <c r="I59" s="12">
        <f t="shared" si="5"/>
        <v>57.5</v>
      </c>
      <c r="J59" s="12">
        <f t="shared" si="6"/>
        <v>25.5</v>
      </c>
      <c r="K59" s="5">
        <f t="shared" si="7"/>
        <v>1.2517283229146832</v>
      </c>
      <c r="L59" s="5">
        <f t="shared" si="8"/>
        <v>0.3984375</v>
      </c>
      <c r="M59" s="5">
        <f t="shared" si="14"/>
        <v>-2.4533837163709009E-5</v>
      </c>
      <c r="N59" s="5">
        <f t="shared" si="15"/>
        <v>-2.9784965224621671E-4</v>
      </c>
      <c r="O59" s="5">
        <f t="shared" si="9"/>
        <v>-3.0017674045961899E-2</v>
      </c>
      <c r="P59" s="5">
        <f t="shared" si="10"/>
        <v>-0.94924220045761487</v>
      </c>
      <c r="Q59" s="5">
        <f t="shared" si="11"/>
        <v>2.4343641203802922E-4</v>
      </c>
      <c r="R59" s="5">
        <f t="shared" si="12"/>
        <v>7.6981352745940455E-3</v>
      </c>
      <c r="S59" s="11"/>
      <c r="T59" s="11">
        <f t="shared" si="13"/>
        <v>0</v>
      </c>
      <c r="U59" s="11"/>
      <c r="V59" s="11">
        <f t="shared" si="16"/>
        <v>0</v>
      </c>
      <c r="W59" s="11">
        <v>-1.1363400000000001E-6</v>
      </c>
      <c r="X59" s="2">
        <v>-1.37955E-5</v>
      </c>
      <c r="Z59" s="2">
        <v>-7.5139700000000004E-2</v>
      </c>
    </row>
    <row r="60" spans="3:26" ht="11.25" x14ac:dyDescent="0.2">
      <c r="C60" s="12">
        <v>32</v>
      </c>
      <c r="D60" s="12">
        <v>32.5</v>
      </c>
      <c r="E60" s="12">
        <v>0.5</v>
      </c>
      <c r="F60" s="4">
        <f t="shared" si="3"/>
        <v>2.4543692606170259E-2</v>
      </c>
      <c r="G60" s="3">
        <f t="shared" si="4"/>
        <v>7.8125E-3</v>
      </c>
      <c r="H60" s="12">
        <v>58</v>
      </c>
      <c r="I60" s="12">
        <f t="shared" si="5"/>
        <v>58.5</v>
      </c>
      <c r="J60" s="12">
        <f t="shared" si="6"/>
        <v>26.5</v>
      </c>
      <c r="K60" s="5">
        <f t="shared" si="7"/>
        <v>1.3008157081270237</v>
      </c>
      <c r="L60" s="5">
        <f t="shared" si="8"/>
        <v>0.4140625</v>
      </c>
      <c r="M60" s="5">
        <f t="shared" si="14"/>
        <v>-2.4533837163709009E-5</v>
      </c>
      <c r="N60" s="5">
        <f t="shared" si="15"/>
        <v>-2.570513720966109E-4</v>
      </c>
      <c r="O60" s="5">
        <f t="shared" si="9"/>
        <v>-3.0468096037211182E-2</v>
      </c>
      <c r="P60" s="5">
        <f t="shared" si="10"/>
        <v>-0.96348579446337657</v>
      </c>
      <c r="Q60" s="5">
        <f t="shared" si="11"/>
        <v>2.0698557921125255E-4</v>
      </c>
      <c r="R60" s="5">
        <f t="shared" si="12"/>
        <v>6.5454587311675654E-3</v>
      </c>
      <c r="S60" s="11"/>
      <c r="T60" s="11">
        <f t="shared" si="13"/>
        <v>0</v>
      </c>
      <c r="U60" s="11"/>
      <c r="V60" s="11">
        <f t="shared" si="16"/>
        <v>0</v>
      </c>
      <c r="W60" s="11">
        <v>-1.1363400000000001E-6</v>
      </c>
      <c r="X60" s="2">
        <v>-1.1905900000000001E-5</v>
      </c>
      <c r="Z60" s="2">
        <v>-6.4847299999999997E-2</v>
      </c>
    </row>
    <row r="61" spans="3:26" ht="11.25" x14ac:dyDescent="0.2">
      <c r="C61" s="12">
        <v>32</v>
      </c>
      <c r="D61" s="12">
        <v>32.5</v>
      </c>
      <c r="E61" s="12">
        <v>0.5</v>
      </c>
      <c r="F61" s="4">
        <f t="shared" si="3"/>
        <v>2.4543692606170259E-2</v>
      </c>
      <c r="G61" s="3">
        <f t="shared" si="4"/>
        <v>7.8125E-3</v>
      </c>
      <c r="H61" s="12">
        <v>59</v>
      </c>
      <c r="I61" s="12">
        <f t="shared" si="5"/>
        <v>59.5</v>
      </c>
      <c r="J61" s="12">
        <f t="shared" si="6"/>
        <v>27.5</v>
      </c>
      <c r="K61" s="5">
        <f t="shared" si="7"/>
        <v>1.3499030933393643</v>
      </c>
      <c r="L61" s="5">
        <f t="shared" si="8"/>
        <v>0.4296875</v>
      </c>
      <c r="M61" s="5">
        <f t="shared" si="14"/>
        <v>-2.4533837163709009E-5</v>
      </c>
      <c r="N61" s="5">
        <f t="shared" si="15"/>
        <v>-2.1377754671514102E-4</v>
      </c>
      <c r="O61" s="5">
        <f t="shared" si="9"/>
        <v>-3.0845117716416796E-2</v>
      </c>
      <c r="P61" s="5">
        <f t="shared" si="10"/>
        <v>-0.97540826679888737</v>
      </c>
      <c r="Q61" s="5">
        <f t="shared" si="11"/>
        <v>1.7003609999436046E-4</v>
      </c>
      <c r="R61" s="5">
        <f t="shared" si="12"/>
        <v>5.3770136043432282E-3</v>
      </c>
      <c r="S61" s="11"/>
      <c r="T61" s="11">
        <f t="shared" si="13"/>
        <v>0</v>
      </c>
      <c r="U61" s="11"/>
      <c r="V61" s="11">
        <f t="shared" si="16"/>
        <v>0</v>
      </c>
      <c r="W61" s="11">
        <v>-1.1363400000000001E-6</v>
      </c>
      <c r="X61" s="2">
        <v>-9.9015500000000001E-6</v>
      </c>
      <c r="Z61" s="2">
        <v>-5.3930499999999999E-2</v>
      </c>
    </row>
    <row r="62" spans="3:26" ht="11.25" x14ac:dyDescent="0.2">
      <c r="C62" s="12">
        <v>32</v>
      </c>
      <c r="D62" s="12">
        <v>32.5</v>
      </c>
      <c r="E62" s="12">
        <v>0.5</v>
      </c>
      <c r="F62" s="4">
        <f t="shared" si="3"/>
        <v>2.4543692606170259E-2</v>
      </c>
      <c r="G62" s="3">
        <f t="shared" si="4"/>
        <v>7.8125E-3</v>
      </c>
      <c r="H62" s="12">
        <v>60</v>
      </c>
      <c r="I62" s="12">
        <f t="shared" si="5"/>
        <v>60.5</v>
      </c>
      <c r="J62" s="12">
        <f t="shared" si="6"/>
        <v>28.5</v>
      </c>
      <c r="K62" s="5">
        <f t="shared" si="7"/>
        <v>1.3989904785517047</v>
      </c>
      <c r="L62" s="5">
        <f t="shared" si="8"/>
        <v>0.4453125</v>
      </c>
      <c r="M62" s="5">
        <f t="shared" si="14"/>
        <v>-2.4533837163709009E-5</v>
      </c>
      <c r="N62" s="5">
        <f t="shared" si="15"/>
        <v>-1.6844492669611016E-4</v>
      </c>
      <c r="O62" s="5">
        <f t="shared" si="9"/>
        <v>-3.1147830805330332E-2</v>
      </c>
      <c r="P62" s="5">
        <f t="shared" si="10"/>
        <v>-0.98498089518400578</v>
      </c>
      <c r="Q62" s="5">
        <f t="shared" si="11"/>
        <v>1.3267698891917873E-4</v>
      </c>
      <c r="R62" s="5">
        <f t="shared" si="12"/>
        <v>4.195614780775265E-3</v>
      </c>
      <c r="S62" s="11"/>
      <c r="T62" s="11">
        <f t="shared" si="13"/>
        <v>0</v>
      </c>
      <c r="U62" s="11"/>
      <c r="V62" s="11">
        <f t="shared" si="16"/>
        <v>0</v>
      </c>
      <c r="W62" s="11">
        <v>-1.1363400000000001E-6</v>
      </c>
      <c r="X62" s="2">
        <v>-7.8018799999999992E-6</v>
      </c>
      <c r="Z62" s="2">
        <v>-4.2494299999999999E-2</v>
      </c>
    </row>
    <row r="63" spans="3:26" ht="11.25" x14ac:dyDescent="0.2">
      <c r="C63" s="12">
        <v>32</v>
      </c>
      <c r="D63" s="12">
        <v>32.5</v>
      </c>
      <c r="E63" s="12">
        <v>0.5</v>
      </c>
      <c r="F63" s="4">
        <f t="shared" si="3"/>
        <v>2.4543692606170259E-2</v>
      </c>
      <c r="G63" s="3">
        <f t="shared" si="4"/>
        <v>7.8125E-3</v>
      </c>
      <c r="H63" s="12">
        <v>61</v>
      </c>
      <c r="I63" s="12">
        <f t="shared" si="5"/>
        <v>61.5</v>
      </c>
      <c r="J63" s="12">
        <f t="shared" si="6"/>
        <v>29.5</v>
      </c>
      <c r="K63" s="5">
        <f t="shared" si="7"/>
        <v>1.4480778637640452</v>
      </c>
      <c r="L63" s="5">
        <f t="shared" si="8"/>
        <v>0.4609375</v>
      </c>
      <c r="M63" s="5">
        <f t="shared" si="14"/>
        <v>-2.4533837163709009E-5</v>
      </c>
      <c r="N63" s="5">
        <f t="shared" si="15"/>
        <v>-1.2149008995163203E-4</v>
      </c>
      <c r="O63" s="5">
        <f t="shared" si="9"/>
        <v>-3.137550604160607E-2</v>
      </c>
      <c r="P63" s="5">
        <f t="shared" si="10"/>
        <v>-0.99218061831848903</v>
      </c>
      <c r="Q63" s="5">
        <f t="shared" si="11"/>
        <v>9.4998247356558834E-5</v>
      </c>
      <c r="R63" s="5">
        <f t="shared" si="12"/>
        <v>3.004108353707958E-3</v>
      </c>
      <c r="S63" s="11"/>
      <c r="T63" s="11">
        <f t="shared" si="13"/>
        <v>0</v>
      </c>
      <c r="U63" s="11"/>
      <c r="V63" s="11">
        <f t="shared" si="16"/>
        <v>0</v>
      </c>
      <c r="W63" s="11">
        <v>-1.1363400000000001E-6</v>
      </c>
      <c r="X63" s="2">
        <v>-5.6270599999999996E-6</v>
      </c>
      <c r="Z63" s="2">
        <v>-3.06488E-2</v>
      </c>
    </row>
    <row r="64" spans="3:26" ht="11.25" x14ac:dyDescent="0.2">
      <c r="C64" s="12">
        <v>32</v>
      </c>
      <c r="D64" s="12">
        <v>32.5</v>
      </c>
      <c r="E64" s="12">
        <v>0.5</v>
      </c>
      <c r="F64" s="4">
        <f t="shared" si="3"/>
        <v>2.4543692606170259E-2</v>
      </c>
      <c r="G64" s="3">
        <f t="shared" si="4"/>
        <v>7.8125E-3</v>
      </c>
      <c r="H64" s="12">
        <v>62</v>
      </c>
      <c r="I64" s="12">
        <f t="shared" si="5"/>
        <v>62.5</v>
      </c>
      <c r="J64" s="12">
        <f t="shared" si="6"/>
        <v>30.5</v>
      </c>
      <c r="K64" s="5">
        <f t="shared" si="7"/>
        <v>1.4971652489763858</v>
      </c>
      <c r="L64" s="5">
        <f t="shared" si="8"/>
        <v>0.4765625</v>
      </c>
      <c r="M64" s="5">
        <f t="shared" si="14"/>
        <v>-2.4533837163709009E-5</v>
      </c>
      <c r="N64" s="5">
        <f t="shared" si="15"/>
        <v>-7.3365237227680899E-5</v>
      </c>
      <c r="O64" s="5">
        <f t="shared" si="9"/>
        <v>-3.1527594935657821E-2</v>
      </c>
      <c r="P64" s="5">
        <f t="shared" si="10"/>
        <v>-0.99699009143868467</v>
      </c>
      <c r="Q64" s="5">
        <f t="shared" si="11"/>
        <v>5.709064669519327E-5</v>
      </c>
      <c r="R64" s="5">
        <f t="shared" si="12"/>
        <v>1.805364766487754E-3</v>
      </c>
      <c r="S64" s="11"/>
      <c r="T64" s="11">
        <f t="shared" si="13"/>
        <v>0</v>
      </c>
      <c r="U64" s="11"/>
      <c r="V64" s="11">
        <f t="shared" si="16"/>
        <v>0</v>
      </c>
      <c r="W64" s="11">
        <v>-1.1363400000000001E-6</v>
      </c>
      <c r="X64" s="2">
        <v>-3.3980599999999999E-6</v>
      </c>
      <c r="Z64" s="2">
        <v>-1.85081E-2</v>
      </c>
    </row>
    <row r="65" spans="3:26" ht="11.25" x14ac:dyDescent="0.2">
      <c r="C65" s="12">
        <v>32</v>
      </c>
      <c r="D65" s="12">
        <v>32.5</v>
      </c>
      <c r="E65" s="12">
        <v>0.5</v>
      </c>
      <c r="F65" s="4">
        <f t="shared" si="3"/>
        <v>2.4543692606170259E-2</v>
      </c>
      <c r="G65" s="3">
        <f t="shared" si="4"/>
        <v>7.8125E-3</v>
      </c>
      <c r="H65" s="12">
        <v>63</v>
      </c>
      <c r="I65" s="12">
        <f t="shared" si="5"/>
        <v>63.5</v>
      </c>
      <c r="J65" s="12">
        <f t="shared" si="6"/>
        <v>31.5</v>
      </c>
      <c r="K65" s="5">
        <f t="shared" si="7"/>
        <v>1.5462526341887264</v>
      </c>
      <c r="L65" s="5">
        <f t="shared" si="8"/>
        <v>0.4921875</v>
      </c>
      <c r="M65" s="5">
        <f t="shared" si="14"/>
        <v>-2.4533837163709009E-5</v>
      </c>
      <c r="N65" s="5">
        <f t="shared" si="15"/>
        <v>-2.4533837163708985E-5</v>
      </c>
      <c r="O65" s="5">
        <f t="shared" si="9"/>
        <v>-3.1603731092018403E-2</v>
      </c>
      <c r="P65" s="5">
        <f t="shared" si="10"/>
        <v>-0.9993977281025862</v>
      </c>
      <c r="Q65" s="5">
        <f t="shared" si="11"/>
        <v>1.9045509665388911E-5</v>
      </c>
      <c r="R65" s="5">
        <f t="shared" si="12"/>
        <v>6.0227189741380303E-4</v>
      </c>
      <c r="S65" s="11"/>
      <c r="T65" s="11">
        <f t="shared" si="13"/>
        <v>0</v>
      </c>
      <c r="U65" s="11"/>
      <c r="V65" s="11">
        <f t="shared" si="16"/>
        <v>0</v>
      </c>
      <c r="W65" s="11">
        <v>-1.1363400000000001E-6</v>
      </c>
      <c r="X65" s="2">
        <v>-1.1363400000000001E-6</v>
      </c>
      <c r="Z65" s="2">
        <v>-6.1892500000000003E-3</v>
      </c>
    </row>
    <row r="66" spans="3:26" ht="11.25" x14ac:dyDescent="0.2">
      <c r="C66" s="12">
        <v>32</v>
      </c>
      <c r="D66" s="12">
        <v>32.5</v>
      </c>
      <c r="E66" s="12">
        <v>0.5</v>
      </c>
      <c r="F66" s="4">
        <f t="shared" si="3"/>
        <v>2.4543692606170259E-2</v>
      </c>
      <c r="G66" s="3">
        <f t="shared" si="4"/>
        <v>7.8125E-3</v>
      </c>
      <c r="H66" s="12">
        <v>64</v>
      </c>
      <c r="I66" s="12">
        <f t="shared" si="5"/>
        <v>64.5</v>
      </c>
      <c r="J66" s="12">
        <f t="shared" si="6"/>
        <v>32.5</v>
      </c>
      <c r="K66" s="5">
        <f t="shared" si="7"/>
        <v>1.5953400194010667</v>
      </c>
      <c r="L66" s="5">
        <f t="shared" si="8"/>
        <v>0.5078125</v>
      </c>
      <c r="M66" s="5">
        <f t="shared" si="14"/>
        <v>-2.4533837163709009E-5</v>
      </c>
      <c r="N66" s="5">
        <f t="shared" si="15"/>
        <v>2.4533837163708863E-5</v>
      </c>
      <c r="O66" s="5">
        <f t="shared" si="9"/>
        <v>-3.1603731092018403E-2</v>
      </c>
      <c r="P66" s="5">
        <f t="shared" si="10"/>
        <v>-0.9993977281025862</v>
      </c>
      <c r="Q66" s="5">
        <f t="shared" si="11"/>
        <v>-1.9045509665388816E-5</v>
      </c>
      <c r="R66" s="5">
        <f t="shared" si="12"/>
        <v>-6.0227189741379999E-4</v>
      </c>
      <c r="S66" s="11"/>
      <c r="T66" s="11">
        <f t="shared" si="13"/>
        <v>0</v>
      </c>
      <c r="U66" s="11"/>
      <c r="V66" s="11">
        <f t="shared" ref="V66" si="17">U66/$B$4</f>
        <v>0</v>
      </c>
      <c r="W66" s="11">
        <v>-1.1363400000000001E-6</v>
      </c>
      <c r="X66" s="2">
        <v>1.1363400000000001E-6</v>
      </c>
      <c r="Z66" s="2">
        <v>6.1892500000000003E-3</v>
      </c>
    </row>
    <row r="67" spans="3:26" x14ac:dyDescent="0.25">
      <c r="Z67" s="2" t="s">
        <v>68</v>
      </c>
    </row>
    <row r="68" spans="3:26" x14ac:dyDescent="0.25">
      <c r="Z68" s="2" t="s">
        <v>69</v>
      </c>
    </row>
    <row r="70" spans="3:26" x14ac:dyDescent="0.25">
      <c r="Z70" s="2" t="s">
        <v>70</v>
      </c>
    </row>
    <row r="71" spans="3:26" x14ac:dyDescent="0.25">
      <c r="Z71" s="2" t="s">
        <v>71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02"/>
  <sheetViews>
    <sheetView zoomScale="70" zoomScaleNormal="70" workbookViewId="0">
      <selection activeCell="H2" sqref="H2"/>
    </sheetView>
  </sheetViews>
  <sheetFormatPr defaultRowHeight="11.25" x14ac:dyDescent="0.2"/>
  <cols>
    <col min="1" max="1" width="3.85546875" style="2" bestFit="1" customWidth="1"/>
    <col min="2" max="2" width="11" style="2" customWidth="1"/>
    <col min="3" max="4" width="5.5703125" style="2" hidden="1" customWidth="1"/>
    <col min="5" max="5" width="7.28515625" style="2" hidden="1" customWidth="1"/>
    <col min="6" max="6" width="11.5703125" style="2" hidden="1" customWidth="1"/>
    <col min="7" max="39" width="4.85546875" style="2" bestFit="1" customWidth="1"/>
    <col min="40" max="40" width="4.85546875" style="2" customWidth="1"/>
    <col min="41" max="60" width="4.85546875" style="2" bestFit="1" customWidth="1"/>
    <col min="61" max="67" width="4.42578125" style="2" bestFit="1" customWidth="1"/>
    <col min="68" max="72" width="4.28515625" style="2" bestFit="1" customWidth="1"/>
    <col min="73" max="73" width="9.140625" style="2"/>
    <col min="74" max="74" width="7" style="2" bestFit="1" customWidth="1"/>
    <col min="75" max="139" width="4.85546875" style="2" bestFit="1" customWidth="1"/>
    <col min="140" max="16384" width="9.140625" style="2"/>
  </cols>
  <sheetData>
    <row r="1" spans="1:139" x14ac:dyDescent="0.2">
      <c r="A1" s="2" t="s">
        <v>38</v>
      </c>
      <c r="B1" s="2">
        <v>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59</v>
      </c>
      <c r="BV1" s="2" t="s">
        <v>59</v>
      </c>
    </row>
    <row r="2" spans="1:139" x14ac:dyDescent="0.2">
      <c r="A2" s="2" t="s">
        <v>46</v>
      </c>
      <c r="B2" s="2">
        <v>1</v>
      </c>
      <c r="C2" s="2">
        <v>0</v>
      </c>
      <c r="D2" s="2">
        <f>C2+0.5</f>
        <v>0.5</v>
      </c>
      <c r="E2" s="2">
        <f>D2-32</f>
        <v>-31.5</v>
      </c>
      <c r="F2" s="2">
        <f>E2*PI()/64</f>
        <v>-1.5462526341887264</v>
      </c>
      <c r="G2" s="6">
        <v>1.5953400194010667</v>
      </c>
      <c r="H2" s="9">
        <f t="shared" ref="H2:Q11" si="0">$B$4*EXP(-$B$5*($B$1^2+$B$2^2)*$B$6)*(-COS($B$1*H$67)*SIN($B$2*$G2)+$B$1/$B$2*SIN($B$1*H$67)*COS($B$2*$G2))</f>
        <v>-1.9199870531278834E-18</v>
      </c>
      <c r="I2" s="9">
        <f t="shared" si="0"/>
        <v>-7.7582805181006015E-4</v>
      </c>
      <c r="J2" s="9">
        <f t="shared" si="0"/>
        <v>-1.5497870658887963E-3</v>
      </c>
      <c r="K2" s="9">
        <f t="shared" si="0"/>
        <v>-2.3200125071804918E-3</v>
      </c>
      <c r="L2" s="9">
        <f t="shared" si="0"/>
        <v>-3.0846488351332904E-3</v>
      </c>
      <c r="M2" s="9">
        <f t="shared" si="0"/>
        <v>-3.8418539738589285E-3</v>
      </c>
      <c r="N2" s="9">
        <f t="shared" si="0"/>
        <v>-4.589803749854876E-3</v>
      </c>
      <c r="O2" s="9">
        <f t="shared" si="0"/>
        <v>-5.3266962865980939E-3</v>
      </c>
      <c r="P2" s="9">
        <f t="shared" si="0"/>
        <v>-6.0507563454234043E-3</v>
      </c>
      <c r="Q2" s="9">
        <f t="shared" si="0"/>
        <v>-6.7602396022289285E-3</v>
      </c>
      <c r="R2" s="9">
        <f t="shared" ref="R2:AA11" si="1">$B$4*EXP(-$B$5*($B$1^2+$B$2^2)*$B$6)*(-COS($B$1*R$67)*SIN($B$2*$G2)+$B$1/$B$2*SIN($B$1*R$67)*COS($B$2*$G2))</f>
        <v>-7.4534368497056278E-3</v>
      </c>
      <c r="S2" s="9">
        <f t="shared" si="1"/>
        <v>-8.1286781149674248E-3</v>
      </c>
      <c r="T2" s="9">
        <f t="shared" si="1"/>
        <v>-8.7843366826621475E-3</v>
      </c>
      <c r="U2" s="9">
        <f t="shared" si="1"/>
        <v>-9.4188330138713153E-3</v>
      </c>
      <c r="V2" s="9">
        <f t="shared" si="1"/>
        <v>-1.0030638551357733E-2</v>
      </c>
      <c r="W2" s="9">
        <f t="shared" si="1"/>
        <v>-1.0618279401993759E-2</v>
      </c>
      <c r="X2" s="9">
        <f t="shared" si="1"/>
        <v>-1.1180339887498952E-2</v>
      </c>
      <c r="Y2" s="9">
        <f t="shared" si="1"/>
        <v>-1.1715465954933038E-2</v>
      </c>
      <c r="Z2" s="9">
        <f t="shared" si="1"/>
        <v>-1.2222368438728074E-2</v>
      </c>
      <c r="AA2" s="9">
        <f t="shared" si="1"/>
        <v>-1.269982616640117E-2</v>
      </c>
      <c r="AB2" s="9">
        <f t="shared" ref="AB2:AK11" si="2">$B$4*EXP(-$B$5*($B$1^2+$B$2^2)*$B$6)*(-COS($B$1*AB$67)*SIN($B$2*$G2)+$B$1/$B$2*SIN($B$1*AB$67)*COS($B$2*$G2))</f>
        <v>-1.3146688900466013E-2</v>
      </c>
      <c r="AC2" s="9">
        <f t="shared" si="2"/>
        <v>-1.3561880109455686E-2</v>
      </c>
      <c r="AD2" s="9">
        <f t="shared" si="2"/>
        <v>-1.3944399561381276E-2</v>
      </c>
      <c r="AE2" s="9">
        <f t="shared" si="2"/>
        <v>-1.4293325733378348E-2</v>
      </c>
      <c r="AF2" s="9">
        <f t="shared" si="2"/>
        <v>-1.460781803173624E-2</v>
      </c>
      <c r="AG2" s="9">
        <f t="shared" si="2"/>
        <v>-1.4887118816961937E-2</v>
      </c>
      <c r="AH2" s="9">
        <f t="shared" si="2"/>
        <v>-1.5130555228999963E-2</v>
      </c>
      <c r="AI2" s="9">
        <f t="shared" si="2"/>
        <v>-1.5337540808211217E-2</v>
      </c>
      <c r="AJ2" s="9">
        <f t="shared" si="2"/>
        <v>-1.5507576908205575E-2</v>
      </c>
      <c r="AK2" s="9">
        <f t="shared" si="2"/>
        <v>-1.5640253897124756E-2</v>
      </c>
      <c r="AL2" s="9">
        <f t="shared" ref="AL2:AU11" si="3">$B$4*EXP(-$B$5*($B$1^2+$B$2^2)*$B$6)*(-COS($B$1*AL$67)*SIN($B$2*$G2)+$B$1/$B$2*SIN($B$1*AL$67)*COS($B$2*$G2))</f>
        <v>-1.5735252144481314E-2</v>
      </c>
      <c r="AM2" s="9">
        <f t="shared" si="3"/>
        <v>-1.5792342791176507E-2</v>
      </c>
      <c r="AN2" s="7">
        <f t="shared" si="3"/>
        <v>-1.5811388300841896E-2</v>
      </c>
      <c r="AO2" s="9">
        <f t="shared" si="3"/>
        <v>-1.5792342791176507E-2</v>
      </c>
      <c r="AP2" s="9">
        <f t="shared" si="3"/>
        <v>-1.5735252144481314E-2</v>
      </c>
      <c r="AQ2" s="9">
        <f t="shared" si="3"/>
        <v>-1.5640253897124753E-2</v>
      </c>
      <c r="AR2" s="9">
        <f t="shared" si="3"/>
        <v>-1.5507576908205575E-2</v>
      </c>
      <c r="AS2" s="9">
        <f t="shared" si="3"/>
        <v>-1.5337540808211215E-2</v>
      </c>
      <c r="AT2" s="9">
        <f t="shared" si="3"/>
        <v>-1.5130555228999962E-2</v>
      </c>
      <c r="AU2" s="9">
        <f t="shared" si="3"/>
        <v>-1.4887118816961935E-2</v>
      </c>
      <c r="AV2" s="9">
        <f t="shared" ref="AV2:BE11" si="4">$B$4*EXP(-$B$5*($B$1^2+$B$2^2)*$B$6)*(-COS($B$1*AV$67)*SIN($B$2*$G2)+$B$1/$B$2*SIN($B$1*AV$67)*COS($B$2*$G2))</f>
        <v>-1.4607818031736238E-2</v>
      </c>
      <c r="AW2" s="9">
        <f t="shared" si="4"/>
        <v>-1.4293325733378345E-2</v>
      </c>
      <c r="AX2" s="9">
        <f t="shared" si="4"/>
        <v>-1.3944399561381274E-2</v>
      </c>
      <c r="AY2" s="9">
        <f t="shared" si="4"/>
        <v>-1.3561880109455684E-2</v>
      </c>
      <c r="AZ2" s="9">
        <f t="shared" si="4"/>
        <v>-1.3146688900466009E-2</v>
      </c>
      <c r="BA2" s="9">
        <f t="shared" si="4"/>
        <v>-1.2699826166401168E-2</v>
      </c>
      <c r="BB2" s="9">
        <f t="shared" si="4"/>
        <v>-1.2222368438728069E-2</v>
      </c>
      <c r="BC2" s="9">
        <f t="shared" si="4"/>
        <v>-1.1715465954933037E-2</v>
      </c>
      <c r="BD2" s="9">
        <f t="shared" si="4"/>
        <v>-1.1180339887498947E-2</v>
      </c>
      <c r="BE2" s="9">
        <f t="shared" si="4"/>
        <v>-1.0618279401993757E-2</v>
      </c>
      <c r="BF2" s="9">
        <f t="shared" ref="BF2:BT11" si="5">$B$4*EXP(-$B$5*($B$1^2+$B$2^2)*$B$6)*(-COS($B$1*BF$67)*SIN($B$2*$G2)+$B$1/$B$2*SIN($B$1*BF$67)*COS($B$2*$G2))</f>
        <v>-1.003063855135773E-2</v>
      </c>
      <c r="BG2" s="9">
        <f t="shared" si="5"/>
        <v>-9.4188330138713135E-3</v>
      </c>
      <c r="BH2" s="9">
        <f t="shared" si="5"/>
        <v>-8.7843366826621441E-3</v>
      </c>
      <c r="BI2" s="9">
        <f t="shared" si="5"/>
        <v>-8.1286781149674196E-3</v>
      </c>
      <c r="BJ2" s="9">
        <f t="shared" si="5"/>
        <v>-7.4534368497056235E-3</v>
      </c>
      <c r="BK2" s="9">
        <f t="shared" si="5"/>
        <v>-6.7602396022289242E-3</v>
      </c>
      <c r="BL2" s="9">
        <f t="shared" si="5"/>
        <v>-6.0507563454234008E-3</v>
      </c>
      <c r="BM2" s="9">
        <f t="shared" si="5"/>
        <v>-5.3266962865980887E-3</v>
      </c>
      <c r="BN2" s="9">
        <f t="shared" si="5"/>
        <v>-4.58980374985487E-3</v>
      </c>
      <c r="BO2" s="9">
        <f t="shared" si="5"/>
        <v>-3.8418539738589233E-3</v>
      </c>
      <c r="BP2" s="9">
        <f t="shared" si="5"/>
        <v>-3.0846488351332882E-3</v>
      </c>
      <c r="BQ2" s="9">
        <f t="shared" si="5"/>
        <v>-2.3200125071804866E-3</v>
      </c>
      <c r="BR2" s="9">
        <f t="shared" si="5"/>
        <v>-1.5497870658887911E-3</v>
      </c>
      <c r="BS2" s="9">
        <f t="shared" si="5"/>
        <v>-7.7582805181005484E-4</v>
      </c>
      <c r="BT2" s="9">
        <f t="shared" si="5"/>
        <v>0</v>
      </c>
      <c r="BV2" s="6">
        <v>1.5953400194010667</v>
      </c>
      <c r="BW2" s="9">
        <f>EXP(-$B$5*($B$1^2+$B$2^2)*$B$6)*(-COS($B$1*BW$67)*SIN($B$2*$G2)+$B$1/$B$2*SIN($B$1*BW$67)*COS($B$2*$G2))</f>
        <v>-6.0715321659188248E-17</v>
      </c>
      <c r="BX2" s="9">
        <f t="shared" ref="BX2:EI5" si="6">EXP(-$B$5*($B$1^2+$B$2^2)*$B$6)*(-COS($B$1*BX$67)*SIN($B$2*$G2)+$B$1/$B$2*SIN($B$1*BX$67)*COS($B$2*$G2))</f>
        <v>-2.4533837163709094E-2</v>
      </c>
      <c r="BY2" s="9">
        <f t="shared" si="6"/>
        <v>-4.9008570164780413E-2</v>
      </c>
      <c r="BZ2" s="9">
        <f t="shared" si="6"/>
        <v>-7.3365237227681013E-2</v>
      </c>
      <c r="CA2" s="9">
        <f t="shared" si="6"/>
        <v>-9.7545161008064193E-2</v>
      </c>
      <c r="CB2" s="9">
        <f t="shared" si="6"/>
        <v>-0.12149008995163203</v>
      </c>
      <c r="CC2" s="9">
        <f t="shared" si="6"/>
        <v>-0.1451423386272313</v>
      </c>
      <c r="CD2" s="9">
        <f t="shared" si="6"/>
        <v>-0.16844492669611016</v>
      </c>
      <c r="CE2" s="9">
        <f t="shared" si="6"/>
        <v>-0.19134171618254497</v>
      </c>
      <c r="CF2" s="9">
        <f t="shared" si="6"/>
        <v>-0.21377754671514113</v>
      </c>
      <c r="CG2" s="9">
        <f t="shared" si="6"/>
        <v>-0.2356983684129989</v>
      </c>
      <c r="CH2" s="9">
        <f t="shared" si="6"/>
        <v>-0.257051372096611</v>
      </c>
      <c r="CI2" s="9">
        <f t="shared" si="6"/>
        <v>-0.2777851165098012</v>
      </c>
      <c r="CJ2" s="9">
        <f t="shared" si="6"/>
        <v>-0.29784965224621668</v>
      </c>
      <c r="CK2" s="9">
        <f t="shared" si="6"/>
        <v>-0.3171966420818228</v>
      </c>
      <c r="CL2" s="9">
        <f t="shared" si="6"/>
        <v>-0.33577947742350922</v>
      </c>
      <c r="CM2" s="9">
        <f t="shared" si="6"/>
        <v>-0.3535533905932739</v>
      </c>
      <c r="CN2" s="9">
        <f t="shared" si="6"/>
        <v>-0.37047556267747961</v>
      </c>
      <c r="CO2" s="9">
        <f t="shared" si="6"/>
        <v>-0.38650522668136861</v>
      </c>
      <c r="CP2" s="9">
        <f t="shared" si="6"/>
        <v>-0.40160376574032253</v>
      </c>
      <c r="CQ2" s="9">
        <f t="shared" si="6"/>
        <v>-0.41573480615127267</v>
      </c>
      <c r="CR2" s="9">
        <f t="shared" si="6"/>
        <v>-0.42886430500013611</v>
      </c>
      <c r="CS2" s="9">
        <f t="shared" si="6"/>
        <v>-0.44096063217417758</v>
      </c>
      <c r="CT2" s="9">
        <f t="shared" si="6"/>
        <v>-0.45199464656172172</v>
      </c>
      <c r="CU2" s="9">
        <f t="shared" si="6"/>
        <v>-0.46193976625564342</v>
      </c>
      <c r="CV2" s="9">
        <f t="shared" si="6"/>
        <v>-0.47077203259151046</v>
      </c>
      <c r="CW2" s="9">
        <f t="shared" si="6"/>
        <v>-0.47847016786610447</v>
      </c>
      <c r="CX2" s="9">
        <f t="shared" si="6"/>
        <v>-0.48501562659727204</v>
      </c>
      <c r="CY2" s="9">
        <f t="shared" si="6"/>
        <v>-0.49039264020161522</v>
      </c>
      <c r="CZ2" s="9">
        <f t="shared" si="6"/>
        <v>-0.49458825498239051</v>
      </c>
      <c r="DA2" s="9">
        <f t="shared" si="6"/>
        <v>-0.49759236333609846</v>
      </c>
      <c r="DB2" s="9">
        <f t="shared" si="6"/>
        <v>-0.4993977281025862</v>
      </c>
      <c r="DC2" s="7">
        <f t="shared" si="6"/>
        <v>-0.5</v>
      </c>
      <c r="DD2" s="9">
        <f t="shared" si="6"/>
        <v>-0.4993977281025862</v>
      </c>
      <c r="DE2" s="9">
        <f t="shared" si="6"/>
        <v>-0.49759236333609841</v>
      </c>
      <c r="DF2" s="9">
        <f t="shared" si="6"/>
        <v>-0.49458825498239045</v>
      </c>
      <c r="DG2" s="9">
        <f t="shared" si="6"/>
        <v>-0.49039264020161522</v>
      </c>
      <c r="DH2" s="9">
        <f t="shared" si="6"/>
        <v>-0.48501562659727199</v>
      </c>
      <c r="DI2" s="9">
        <f t="shared" si="6"/>
        <v>-0.47847016786610441</v>
      </c>
      <c r="DJ2" s="9">
        <f t="shared" si="6"/>
        <v>-0.4707720325915104</v>
      </c>
      <c r="DK2" s="9">
        <f t="shared" si="6"/>
        <v>-0.46193976625564337</v>
      </c>
      <c r="DL2" s="9">
        <f t="shared" si="6"/>
        <v>-0.45199464656172161</v>
      </c>
      <c r="DM2" s="9">
        <f t="shared" si="6"/>
        <v>-0.44096063217417752</v>
      </c>
      <c r="DN2" s="9">
        <f t="shared" si="6"/>
        <v>-0.42886430500013606</v>
      </c>
      <c r="DO2" s="9">
        <f t="shared" si="6"/>
        <v>-0.41573480615127256</v>
      </c>
      <c r="DP2" s="9">
        <f t="shared" si="6"/>
        <v>-0.40160376574032247</v>
      </c>
      <c r="DQ2" s="9">
        <f t="shared" si="6"/>
        <v>-0.38650522668136844</v>
      </c>
      <c r="DR2" s="9">
        <f t="shared" si="6"/>
        <v>-0.37047556267747955</v>
      </c>
      <c r="DS2" s="9">
        <f t="shared" si="6"/>
        <v>-0.35355339059327373</v>
      </c>
      <c r="DT2" s="9">
        <f t="shared" si="6"/>
        <v>-0.33577947742350917</v>
      </c>
      <c r="DU2" s="9">
        <f t="shared" si="6"/>
        <v>-0.31719664208182269</v>
      </c>
      <c r="DV2" s="9">
        <f t="shared" si="6"/>
        <v>-0.29784965224621662</v>
      </c>
      <c r="DW2" s="9">
        <f t="shared" si="6"/>
        <v>-0.27778511650980109</v>
      </c>
      <c r="DX2" s="9">
        <f t="shared" si="6"/>
        <v>-0.25705137209661083</v>
      </c>
      <c r="DY2" s="9">
        <f t="shared" si="6"/>
        <v>-0.23569836841299877</v>
      </c>
      <c r="DZ2" s="9">
        <f t="shared" si="6"/>
        <v>-0.21377754671514099</v>
      </c>
      <c r="EA2" s="9">
        <f t="shared" si="6"/>
        <v>-0.19134171618254486</v>
      </c>
      <c r="EB2" s="9">
        <f t="shared" si="6"/>
        <v>-0.16844492669611</v>
      </c>
      <c r="EC2" s="9">
        <f t="shared" si="6"/>
        <v>-0.14514233862723114</v>
      </c>
      <c r="ED2" s="9">
        <f t="shared" si="6"/>
        <v>-0.12149008995163187</v>
      </c>
      <c r="EE2" s="9">
        <f t="shared" si="6"/>
        <v>-9.7545161008064124E-2</v>
      </c>
      <c r="EF2" s="9">
        <f t="shared" si="6"/>
        <v>-7.3365237227680846E-2</v>
      </c>
      <c r="EG2" s="9">
        <f t="shared" si="6"/>
        <v>-4.9008570164780246E-2</v>
      </c>
      <c r="EH2" s="9">
        <f t="shared" si="6"/>
        <v>-2.4533837163708924E-2</v>
      </c>
      <c r="EI2" s="9">
        <f t="shared" si="6"/>
        <v>0</v>
      </c>
    </row>
    <row r="3" spans="1:139" x14ac:dyDescent="0.2">
      <c r="A3" s="2" t="s">
        <v>47</v>
      </c>
      <c r="B3" s="2">
        <v>1E-3</v>
      </c>
      <c r="C3" s="2">
        <v>1</v>
      </c>
      <c r="D3" s="2">
        <f t="shared" ref="D3:D66" si="7">C3+0.5</f>
        <v>1.5</v>
      </c>
      <c r="E3" s="2">
        <f t="shared" ref="E3:E66" si="8">D3-32</f>
        <v>-30.5</v>
      </c>
      <c r="F3" s="2">
        <f t="shared" ref="F3:F66" si="9">E3*PI()/64</f>
        <v>-1.4971652489763858</v>
      </c>
      <c r="G3" s="6">
        <v>1.5462526341887264</v>
      </c>
      <c r="H3" s="9">
        <f t="shared" si="0"/>
        <v>-7.7582805181005668E-4</v>
      </c>
      <c r="I3" s="9">
        <f t="shared" si="0"/>
        <v>-1.5497870658887929E-3</v>
      </c>
      <c r="J3" s="9">
        <f t="shared" si="0"/>
        <v>-2.3200125071804883E-3</v>
      </c>
      <c r="K3" s="9">
        <f t="shared" si="0"/>
        <v>-3.0846488351332899E-3</v>
      </c>
      <c r="L3" s="9">
        <f t="shared" si="0"/>
        <v>-3.841853973858925E-3</v>
      </c>
      <c r="M3" s="9">
        <f t="shared" si="0"/>
        <v>-4.5898037498548717E-3</v>
      </c>
      <c r="N3" s="9">
        <f t="shared" si="0"/>
        <v>-5.3266962865980904E-3</v>
      </c>
      <c r="O3" s="9">
        <f t="shared" si="0"/>
        <v>-6.0507563454234026E-3</v>
      </c>
      <c r="P3" s="9">
        <f t="shared" si="0"/>
        <v>-6.7602396022289259E-3</v>
      </c>
      <c r="Q3" s="9">
        <f t="shared" si="0"/>
        <v>-7.4534368497056252E-3</v>
      </c>
      <c r="R3" s="9">
        <f t="shared" si="1"/>
        <v>-8.1286781149674213E-3</v>
      </c>
      <c r="S3" s="9">
        <f t="shared" si="1"/>
        <v>-8.7843366826621458E-3</v>
      </c>
      <c r="T3" s="9">
        <f t="shared" si="1"/>
        <v>-9.4188330138713153E-3</v>
      </c>
      <c r="U3" s="9">
        <f t="shared" si="1"/>
        <v>-1.003063855135773E-2</v>
      </c>
      <c r="V3" s="9">
        <f t="shared" si="1"/>
        <v>-1.0618279401993759E-2</v>
      </c>
      <c r="W3" s="9">
        <f t="shared" si="1"/>
        <v>-1.1180339887498947E-2</v>
      </c>
      <c r="X3" s="9">
        <f t="shared" si="1"/>
        <v>-1.1715465954933038E-2</v>
      </c>
      <c r="Y3" s="9">
        <f t="shared" si="1"/>
        <v>-1.222236843872807E-2</v>
      </c>
      <c r="Z3" s="9">
        <f t="shared" si="1"/>
        <v>-1.269982616640117E-2</v>
      </c>
      <c r="AA3" s="9">
        <f t="shared" si="1"/>
        <v>-1.3146688900466011E-2</v>
      </c>
      <c r="AB3" s="9">
        <f t="shared" si="2"/>
        <v>-1.3561880109455684E-2</v>
      </c>
      <c r="AC3" s="9">
        <f t="shared" si="2"/>
        <v>-1.3944399561381276E-2</v>
      </c>
      <c r="AD3" s="9">
        <f t="shared" si="2"/>
        <v>-1.4293325733378347E-2</v>
      </c>
      <c r="AE3" s="9">
        <f t="shared" si="2"/>
        <v>-1.460781803173624E-2</v>
      </c>
      <c r="AF3" s="9">
        <f t="shared" si="2"/>
        <v>-1.4887118816961935E-2</v>
      </c>
      <c r="AG3" s="9">
        <f t="shared" si="2"/>
        <v>-1.5130555228999963E-2</v>
      </c>
      <c r="AH3" s="9">
        <f t="shared" si="2"/>
        <v>-1.5337540808211215E-2</v>
      </c>
      <c r="AI3" s="9">
        <f t="shared" si="2"/>
        <v>-1.5507576908205575E-2</v>
      </c>
      <c r="AJ3" s="9">
        <f t="shared" si="2"/>
        <v>-1.5640253897124753E-2</v>
      </c>
      <c r="AK3" s="9">
        <f t="shared" si="2"/>
        <v>-1.5735252144481314E-2</v>
      </c>
      <c r="AL3" s="9">
        <f t="shared" si="3"/>
        <v>-1.5792342791176507E-2</v>
      </c>
      <c r="AM3" s="9">
        <f t="shared" si="3"/>
        <v>-1.5811388300841896E-2</v>
      </c>
      <c r="AN3" s="7">
        <f t="shared" si="3"/>
        <v>-1.5792342791176507E-2</v>
      </c>
      <c r="AO3" s="9">
        <f t="shared" si="3"/>
        <v>-1.5735252144481314E-2</v>
      </c>
      <c r="AP3" s="9">
        <f t="shared" si="3"/>
        <v>-1.5640253897124756E-2</v>
      </c>
      <c r="AQ3" s="9">
        <f t="shared" si="3"/>
        <v>-1.5507576908205575E-2</v>
      </c>
      <c r="AR3" s="9">
        <f t="shared" si="3"/>
        <v>-1.5337540808211217E-2</v>
      </c>
      <c r="AS3" s="9">
        <f t="shared" si="3"/>
        <v>-1.5130555228999963E-2</v>
      </c>
      <c r="AT3" s="9">
        <f t="shared" si="3"/>
        <v>-1.4887118816961935E-2</v>
      </c>
      <c r="AU3" s="9">
        <f t="shared" si="3"/>
        <v>-1.460781803173624E-2</v>
      </c>
      <c r="AV3" s="9">
        <f t="shared" si="4"/>
        <v>-1.4293325733378347E-2</v>
      </c>
      <c r="AW3" s="9">
        <f t="shared" si="4"/>
        <v>-1.3944399561381274E-2</v>
      </c>
      <c r="AX3" s="9">
        <f t="shared" si="4"/>
        <v>-1.3561880109455684E-2</v>
      </c>
      <c r="AY3" s="9">
        <f t="shared" si="4"/>
        <v>-1.3146688900466013E-2</v>
      </c>
      <c r="AZ3" s="9">
        <f t="shared" si="4"/>
        <v>-1.2699826166401168E-2</v>
      </c>
      <c r="BA3" s="9">
        <f t="shared" si="4"/>
        <v>-1.2222368438728072E-2</v>
      </c>
      <c r="BB3" s="9">
        <f t="shared" si="4"/>
        <v>-1.1715465954933037E-2</v>
      </c>
      <c r="BC3" s="9">
        <f t="shared" si="4"/>
        <v>-1.118033988749895E-2</v>
      </c>
      <c r="BD3" s="9">
        <f t="shared" si="4"/>
        <v>-1.0618279401993759E-2</v>
      </c>
      <c r="BE3" s="9">
        <f t="shared" si="4"/>
        <v>-1.0030638551357732E-2</v>
      </c>
      <c r="BF3" s="9">
        <f t="shared" si="5"/>
        <v>-9.4188330138713153E-3</v>
      </c>
      <c r="BG3" s="9">
        <f t="shared" si="5"/>
        <v>-8.7843366826621458E-3</v>
      </c>
      <c r="BH3" s="9">
        <f t="shared" si="5"/>
        <v>-8.128678114967423E-3</v>
      </c>
      <c r="BI3" s="9">
        <f t="shared" si="5"/>
        <v>-7.4534368497056261E-3</v>
      </c>
      <c r="BJ3" s="9">
        <f t="shared" si="5"/>
        <v>-6.7602396022289268E-3</v>
      </c>
      <c r="BK3" s="9">
        <f t="shared" si="5"/>
        <v>-6.0507563454234026E-3</v>
      </c>
      <c r="BL3" s="9">
        <f t="shared" si="5"/>
        <v>-5.3266962865980922E-3</v>
      </c>
      <c r="BM3" s="9">
        <f t="shared" si="5"/>
        <v>-4.5898037498548734E-3</v>
      </c>
      <c r="BN3" s="9">
        <f t="shared" si="5"/>
        <v>-3.8418539738589263E-3</v>
      </c>
      <c r="BO3" s="9">
        <f t="shared" si="5"/>
        <v>-3.0846488351332886E-3</v>
      </c>
      <c r="BP3" s="9">
        <f t="shared" si="5"/>
        <v>-2.3200125071804901E-3</v>
      </c>
      <c r="BQ3" s="9">
        <f t="shared" si="5"/>
        <v>-1.5497870658887946E-3</v>
      </c>
      <c r="BR3" s="9">
        <f t="shared" si="5"/>
        <v>-7.758280518100583E-4</v>
      </c>
      <c r="BS3" s="9">
        <f t="shared" si="5"/>
        <v>0</v>
      </c>
      <c r="BT3" s="9">
        <f t="shared" si="5"/>
        <v>7.7582805181005484E-4</v>
      </c>
      <c r="BV3" s="6">
        <v>1.5462526341887264</v>
      </c>
      <c r="BW3" s="9">
        <f t="shared" ref="BW3:CL25" si="10">EXP(-$B$5*($B$1^2+$B$2^2)*$B$6)*(-COS($B$1*BW$67)*SIN($B$2*$G3)+$B$1/$B$2*SIN($B$1*BW$67)*COS($B$2*$G3))</f>
        <v>-2.4533837163708983E-2</v>
      </c>
      <c r="BX3" s="9">
        <f t="shared" si="6"/>
        <v>-4.9008570164780302E-2</v>
      </c>
      <c r="BY3" s="9">
        <f t="shared" si="6"/>
        <v>-7.3365237227680902E-2</v>
      </c>
      <c r="BZ3" s="9">
        <f t="shared" si="6"/>
        <v>-9.754516100806418E-2</v>
      </c>
      <c r="CA3" s="9">
        <f t="shared" si="6"/>
        <v>-0.12149008995163192</v>
      </c>
      <c r="CB3" s="9">
        <f t="shared" si="6"/>
        <v>-0.14514233862723119</v>
      </c>
      <c r="CC3" s="9">
        <f t="shared" si="6"/>
        <v>-0.16844492669611005</v>
      </c>
      <c r="CD3" s="9">
        <f t="shared" si="6"/>
        <v>-0.19134171618254492</v>
      </c>
      <c r="CE3" s="9">
        <f t="shared" si="6"/>
        <v>-0.21377754671514104</v>
      </c>
      <c r="CF3" s="9">
        <f t="shared" si="6"/>
        <v>-0.23569836841299882</v>
      </c>
      <c r="CG3" s="9">
        <f t="shared" si="6"/>
        <v>-0.25705137209661089</v>
      </c>
      <c r="CH3" s="9">
        <f t="shared" si="6"/>
        <v>-0.27778511650980114</v>
      </c>
      <c r="CI3" s="9">
        <f t="shared" si="6"/>
        <v>-0.29784965224621668</v>
      </c>
      <c r="CJ3" s="9">
        <f t="shared" si="6"/>
        <v>-0.31719664208182269</v>
      </c>
      <c r="CK3" s="9">
        <f t="shared" si="6"/>
        <v>-0.33577947742350922</v>
      </c>
      <c r="CL3" s="9">
        <f t="shared" si="6"/>
        <v>-0.35355339059327373</v>
      </c>
      <c r="CM3" s="9">
        <f t="shared" si="6"/>
        <v>-0.37047556267747961</v>
      </c>
      <c r="CN3" s="9">
        <f t="shared" si="6"/>
        <v>-0.3865052266813685</v>
      </c>
      <c r="CO3" s="9">
        <f t="shared" si="6"/>
        <v>-0.40160376574032253</v>
      </c>
      <c r="CP3" s="9">
        <f t="shared" si="6"/>
        <v>-0.41573480615127262</v>
      </c>
      <c r="CQ3" s="9">
        <f t="shared" si="6"/>
        <v>-0.42886430500013606</v>
      </c>
      <c r="CR3" s="9">
        <f t="shared" si="6"/>
        <v>-0.44096063217417758</v>
      </c>
      <c r="CS3" s="9">
        <f t="shared" si="6"/>
        <v>-0.45199464656172167</v>
      </c>
      <c r="CT3" s="9">
        <f t="shared" si="6"/>
        <v>-0.46193976625564342</v>
      </c>
      <c r="CU3" s="9">
        <f t="shared" si="6"/>
        <v>-0.4707720325915104</v>
      </c>
      <c r="CV3" s="9">
        <f t="shared" si="6"/>
        <v>-0.47847016786610447</v>
      </c>
      <c r="CW3" s="9">
        <f t="shared" si="6"/>
        <v>-0.48501562659727199</v>
      </c>
      <c r="CX3" s="9">
        <f t="shared" si="6"/>
        <v>-0.49039264020161522</v>
      </c>
      <c r="CY3" s="9">
        <f t="shared" si="6"/>
        <v>-0.49458825498239045</v>
      </c>
      <c r="CZ3" s="9">
        <f t="shared" si="6"/>
        <v>-0.49759236333609841</v>
      </c>
      <c r="DA3" s="9">
        <f t="shared" si="6"/>
        <v>-0.4993977281025862</v>
      </c>
      <c r="DB3" s="9">
        <f t="shared" si="6"/>
        <v>-0.5</v>
      </c>
      <c r="DC3" s="7">
        <f t="shared" si="6"/>
        <v>-0.4993977281025862</v>
      </c>
      <c r="DD3" s="9">
        <f t="shared" si="6"/>
        <v>-0.49759236333609846</v>
      </c>
      <c r="DE3" s="9">
        <f t="shared" si="6"/>
        <v>-0.49458825498239051</v>
      </c>
      <c r="DF3" s="9">
        <f t="shared" si="6"/>
        <v>-0.49039264020161522</v>
      </c>
      <c r="DG3" s="9">
        <f t="shared" si="6"/>
        <v>-0.48501562659727204</v>
      </c>
      <c r="DH3" s="9">
        <f t="shared" si="6"/>
        <v>-0.47847016786610447</v>
      </c>
      <c r="DI3" s="9">
        <f t="shared" si="6"/>
        <v>-0.4707720325915104</v>
      </c>
      <c r="DJ3" s="9">
        <f t="shared" si="6"/>
        <v>-0.46193976625564342</v>
      </c>
      <c r="DK3" s="9">
        <f t="shared" si="6"/>
        <v>-0.45199464656172167</v>
      </c>
      <c r="DL3" s="9">
        <f t="shared" si="6"/>
        <v>-0.44096063217417752</v>
      </c>
      <c r="DM3" s="9">
        <f t="shared" si="6"/>
        <v>-0.42886430500013606</v>
      </c>
      <c r="DN3" s="9">
        <f t="shared" si="6"/>
        <v>-0.41573480615127267</v>
      </c>
      <c r="DO3" s="9">
        <f t="shared" si="6"/>
        <v>-0.40160376574032247</v>
      </c>
      <c r="DP3" s="9">
        <f t="shared" si="6"/>
        <v>-0.38650522668136855</v>
      </c>
      <c r="DQ3" s="9">
        <f t="shared" si="6"/>
        <v>-0.37047556267747955</v>
      </c>
      <c r="DR3" s="9">
        <f t="shared" si="6"/>
        <v>-0.35355339059327384</v>
      </c>
      <c r="DS3" s="9">
        <f t="shared" si="6"/>
        <v>-0.33577947742350922</v>
      </c>
      <c r="DT3" s="9">
        <f t="shared" si="6"/>
        <v>-0.31719664208182274</v>
      </c>
      <c r="DU3" s="9">
        <f t="shared" si="6"/>
        <v>-0.29784965224621668</v>
      </c>
      <c r="DV3" s="9">
        <f t="shared" si="6"/>
        <v>-0.27778511650980114</v>
      </c>
      <c r="DW3" s="9">
        <f t="shared" si="6"/>
        <v>-0.25705137209661094</v>
      </c>
      <c r="DX3" s="9">
        <f t="shared" si="6"/>
        <v>-0.23569836841299885</v>
      </c>
      <c r="DY3" s="9">
        <f t="shared" si="6"/>
        <v>-0.21377754671514107</v>
      </c>
      <c r="DZ3" s="9">
        <f t="shared" si="6"/>
        <v>-0.19134171618254492</v>
      </c>
      <c r="EA3" s="9">
        <f t="shared" si="6"/>
        <v>-0.16844492669611011</v>
      </c>
      <c r="EB3" s="9">
        <f t="shared" si="6"/>
        <v>-0.14514233862723125</v>
      </c>
      <c r="EC3" s="9">
        <f t="shared" si="6"/>
        <v>-0.12149008995163196</v>
      </c>
      <c r="ED3" s="9">
        <f t="shared" si="6"/>
        <v>-9.7545161008064138E-2</v>
      </c>
      <c r="EE3" s="9">
        <f t="shared" si="6"/>
        <v>-7.3365237227680957E-2</v>
      </c>
      <c r="EF3" s="9">
        <f t="shared" si="6"/>
        <v>-4.9008570164780357E-2</v>
      </c>
      <c r="EG3" s="9">
        <f t="shared" si="6"/>
        <v>-2.4533837163709035E-2</v>
      </c>
      <c r="EH3" s="9">
        <f t="shared" si="6"/>
        <v>0</v>
      </c>
      <c r="EI3" s="9">
        <f t="shared" si="6"/>
        <v>2.4533837163708924E-2</v>
      </c>
    </row>
    <row r="4" spans="1:139" x14ac:dyDescent="0.2">
      <c r="A4" s="2" t="s">
        <v>54</v>
      </c>
      <c r="B4" s="2">
        <f>SQRT(B3)</f>
        <v>3.1622776601683791E-2</v>
      </c>
      <c r="C4" s="2">
        <v>2</v>
      </c>
      <c r="D4" s="2">
        <f t="shared" si="7"/>
        <v>2.5</v>
      </c>
      <c r="E4" s="2">
        <f t="shared" si="8"/>
        <v>-29.5</v>
      </c>
      <c r="F4" s="2">
        <f t="shared" si="9"/>
        <v>-1.4480778637640452</v>
      </c>
      <c r="G4" s="6">
        <v>1.4971652489763858</v>
      </c>
      <c r="H4" s="9">
        <f t="shared" si="0"/>
        <v>-1.5497870658887929E-3</v>
      </c>
      <c r="I4" s="9">
        <f t="shared" si="0"/>
        <v>-2.3200125071804883E-3</v>
      </c>
      <c r="J4" s="9">
        <f t="shared" si="0"/>
        <v>-3.0846488351332899E-3</v>
      </c>
      <c r="K4" s="9">
        <f t="shared" si="0"/>
        <v>-3.8418539738589281E-3</v>
      </c>
      <c r="L4" s="9">
        <f t="shared" si="0"/>
        <v>-4.5898037498548717E-3</v>
      </c>
      <c r="M4" s="9">
        <f t="shared" si="0"/>
        <v>-5.3266962865980904E-3</v>
      </c>
      <c r="N4" s="9">
        <f t="shared" si="0"/>
        <v>-6.0507563454234034E-3</v>
      </c>
      <c r="O4" s="9">
        <f t="shared" si="0"/>
        <v>-6.7602396022289285E-3</v>
      </c>
      <c r="P4" s="9">
        <f t="shared" si="0"/>
        <v>-7.4534368497056261E-3</v>
      </c>
      <c r="Q4" s="9">
        <f t="shared" si="0"/>
        <v>-8.1286781149674213E-3</v>
      </c>
      <c r="R4" s="9">
        <f t="shared" si="1"/>
        <v>-8.7843366826621458E-3</v>
      </c>
      <c r="S4" s="9">
        <f t="shared" si="1"/>
        <v>-9.418833013871317E-3</v>
      </c>
      <c r="T4" s="9">
        <f t="shared" si="1"/>
        <v>-1.0030638551357732E-2</v>
      </c>
      <c r="U4" s="9">
        <f t="shared" si="1"/>
        <v>-1.0618279401993759E-2</v>
      </c>
      <c r="V4" s="9">
        <f t="shared" si="1"/>
        <v>-1.1180339887498949E-2</v>
      </c>
      <c r="W4" s="9">
        <f t="shared" si="1"/>
        <v>-1.1715465954933038E-2</v>
      </c>
      <c r="X4" s="9">
        <f t="shared" si="1"/>
        <v>-1.2222368438728072E-2</v>
      </c>
      <c r="Y4" s="9">
        <f t="shared" si="1"/>
        <v>-1.2699826166401168E-2</v>
      </c>
      <c r="Z4" s="9">
        <f t="shared" si="1"/>
        <v>-1.3146688900466013E-2</v>
      </c>
      <c r="AA4" s="9">
        <f t="shared" si="1"/>
        <v>-1.3561880109455684E-2</v>
      </c>
      <c r="AB4" s="9">
        <f t="shared" si="2"/>
        <v>-1.3944399561381274E-2</v>
      </c>
      <c r="AC4" s="9">
        <f t="shared" si="2"/>
        <v>-1.4293325733378347E-2</v>
      </c>
      <c r="AD4" s="9">
        <f t="shared" si="2"/>
        <v>-1.4607818031736238E-2</v>
      </c>
      <c r="AE4" s="9">
        <f t="shared" si="2"/>
        <v>-1.4887118816961935E-2</v>
      </c>
      <c r="AF4" s="9">
        <f t="shared" si="2"/>
        <v>-1.5130555228999963E-2</v>
      </c>
      <c r="AG4" s="9">
        <f t="shared" si="2"/>
        <v>-1.5337540808211217E-2</v>
      </c>
      <c r="AH4" s="9">
        <f t="shared" si="2"/>
        <v>-1.5507576908205575E-2</v>
      </c>
      <c r="AI4" s="9">
        <f t="shared" si="2"/>
        <v>-1.5640253897124756E-2</v>
      </c>
      <c r="AJ4" s="9">
        <f t="shared" si="2"/>
        <v>-1.5735252144481314E-2</v>
      </c>
      <c r="AK4" s="9">
        <f t="shared" si="2"/>
        <v>-1.5792342791176507E-2</v>
      </c>
      <c r="AL4" s="9">
        <f t="shared" si="3"/>
        <v>-1.5811388300841896E-2</v>
      </c>
      <c r="AM4" s="9">
        <f t="shared" si="3"/>
        <v>-1.5792342791176507E-2</v>
      </c>
      <c r="AN4" s="7">
        <f t="shared" si="3"/>
        <v>-1.5735252144481314E-2</v>
      </c>
      <c r="AO4" s="9">
        <f t="shared" si="3"/>
        <v>-1.5640253897124753E-2</v>
      </c>
      <c r="AP4" s="9">
        <f t="shared" si="3"/>
        <v>-1.5507576908205575E-2</v>
      </c>
      <c r="AQ4" s="9">
        <f t="shared" si="3"/>
        <v>-1.5337540808211215E-2</v>
      </c>
      <c r="AR4" s="9">
        <f t="shared" si="3"/>
        <v>-1.5130555228999963E-2</v>
      </c>
      <c r="AS4" s="9">
        <f t="shared" si="3"/>
        <v>-1.4887118816961933E-2</v>
      </c>
      <c r="AT4" s="9">
        <f t="shared" si="3"/>
        <v>-1.4607818031736238E-2</v>
      </c>
      <c r="AU4" s="9">
        <f t="shared" si="3"/>
        <v>-1.4293325733378347E-2</v>
      </c>
      <c r="AV4" s="9">
        <f t="shared" si="4"/>
        <v>-1.3944399561381274E-2</v>
      </c>
      <c r="AW4" s="9">
        <f t="shared" si="4"/>
        <v>-1.3561880109455684E-2</v>
      </c>
      <c r="AX4" s="9">
        <f t="shared" si="4"/>
        <v>-1.3146688900466011E-2</v>
      </c>
      <c r="AY4" s="9">
        <f t="shared" si="4"/>
        <v>-1.2699826166401168E-2</v>
      </c>
      <c r="AZ4" s="9">
        <f t="shared" si="4"/>
        <v>-1.2222368438728069E-2</v>
      </c>
      <c r="BA4" s="9">
        <f t="shared" si="4"/>
        <v>-1.1715465954933038E-2</v>
      </c>
      <c r="BB4" s="9">
        <f t="shared" si="4"/>
        <v>-1.1180339887498949E-2</v>
      </c>
      <c r="BC4" s="9">
        <f t="shared" si="4"/>
        <v>-1.0618279401993759E-2</v>
      </c>
      <c r="BD4" s="9">
        <f t="shared" si="4"/>
        <v>-1.0030638551357732E-2</v>
      </c>
      <c r="BE4" s="9">
        <f t="shared" si="4"/>
        <v>-9.4188330138713153E-3</v>
      </c>
      <c r="BF4" s="9">
        <f t="shared" si="5"/>
        <v>-8.7843366826621441E-3</v>
      </c>
      <c r="BG4" s="9">
        <f t="shared" si="5"/>
        <v>-8.1286781149674213E-3</v>
      </c>
      <c r="BH4" s="9">
        <f t="shared" si="5"/>
        <v>-7.4534368497056261E-3</v>
      </c>
      <c r="BI4" s="9">
        <f t="shared" si="5"/>
        <v>-6.7602396022289259E-3</v>
      </c>
      <c r="BJ4" s="9">
        <f t="shared" si="5"/>
        <v>-6.0507563454234008E-3</v>
      </c>
      <c r="BK4" s="9">
        <f t="shared" si="5"/>
        <v>-5.3266962865980887E-3</v>
      </c>
      <c r="BL4" s="9">
        <f t="shared" si="5"/>
        <v>-4.5898037498548726E-3</v>
      </c>
      <c r="BM4" s="9">
        <f t="shared" si="5"/>
        <v>-3.8418539738589272E-3</v>
      </c>
      <c r="BN4" s="9">
        <f t="shared" si="5"/>
        <v>-3.0846488351332891E-3</v>
      </c>
      <c r="BO4" s="9">
        <f t="shared" si="5"/>
        <v>-2.3200125071804866E-3</v>
      </c>
      <c r="BP4" s="9">
        <f t="shared" si="5"/>
        <v>-1.5497870658887944E-3</v>
      </c>
      <c r="BQ4" s="9">
        <f t="shared" si="5"/>
        <v>-7.7582805181005809E-4</v>
      </c>
      <c r="BR4" s="9">
        <f t="shared" si="5"/>
        <v>0</v>
      </c>
      <c r="BS4" s="9">
        <f t="shared" si="5"/>
        <v>7.758280518100583E-4</v>
      </c>
      <c r="BT4" s="9">
        <f t="shared" si="5"/>
        <v>1.5497870658887911E-3</v>
      </c>
      <c r="BV4" s="6">
        <v>1.4971652489763858</v>
      </c>
      <c r="BW4" s="9">
        <f t="shared" si="10"/>
        <v>-4.9008570164780302E-2</v>
      </c>
      <c r="BX4" s="9">
        <f t="shared" si="6"/>
        <v>-7.3365237227680902E-2</v>
      </c>
      <c r="BY4" s="9">
        <f t="shared" si="6"/>
        <v>-9.754516100806418E-2</v>
      </c>
      <c r="BZ4" s="9">
        <f t="shared" si="6"/>
        <v>-0.12149008995163202</v>
      </c>
      <c r="CA4" s="9">
        <f t="shared" si="6"/>
        <v>-0.14514233862723119</v>
      </c>
      <c r="CB4" s="9">
        <f t="shared" si="6"/>
        <v>-0.16844492669611005</v>
      </c>
      <c r="CC4" s="9">
        <f t="shared" si="6"/>
        <v>-0.19134171618254495</v>
      </c>
      <c r="CD4" s="9">
        <f t="shared" si="6"/>
        <v>-0.21377754671514113</v>
      </c>
      <c r="CE4" s="9">
        <f t="shared" si="6"/>
        <v>-0.23569836841299885</v>
      </c>
      <c r="CF4" s="9">
        <f t="shared" si="6"/>
        <v>-0.25705137209661089</v>
      </c>
      <c r="CG4" s="9">
        <f t="shared" si="6"/>
        <v>-0.27778511650980114</v>
      </c>
      <c r="CH4" s="9">
        <f t="shared" si="6"/>
        <v>-0.29784965224621673</v>
      </c>
      <c r="CI4" s="9">
        <f t="shared" si="6"/>
        <v>-0.31719664208182274</v>
      </c>
      <c r="CJ4" s="9">
        <f t="shared" si="6"/>
        <v>-0.33577947742350922</v>
      </c>
      <c r="CK4" s="9">
        <f t="shared" si="6"/>
        <v>-0.35355339059327379</v>
      </c>
      <c r="CL4" s="9">
        <f t="shared" si="6"/>
        <v>-0.37047556267747961</v>
      </c>
      <c r="CM4" s="9">
        <f t="shared" si="6"/>
        <v>-0.38650522668136855</v>
      </c>
      <c r="CN4" s="9">
        <f t="shared" si="6"/>
        <v>-0.40160376574032247</v>
      </c>
      <c r="CO4" s="9">
        <f t="shared" si="6"/>
        <v>-0.41573480615127267</v>
      </c>
      <c r="CP4" s="9">
        <f t="shared" si="6"/>
        <v>-0.42886430500013606</v>
      </c>
      <c r="CQ4" s="9">
        <f t="shared" si="6"/>
        <v>-0.44096063217417752</v>
      </c>
      <c r="CR4" s="9">
        <f t="shared" si="6"/>
        <v>-0.45199464656172167</v>
      </c>
      <c r="CS4" s="9">
        <f t="shared" si="6"/>
        <v>-0.46193976625564337</v>
      </c>
      <c r="CT4" s="9">
        <f t="shared" si="6"/>
        <v>-0.4707720325915104</v>
      </c>
      <c r="CU4" s="9">
        <f t="shared" si="6"/>
        <v>-0.47847016786610447</v>
      </c>
      <c r="CV4" s="9">
        <f t="shared" si="6"/>
        <v>-0.48501562659727204</v>
      </c>
      <c r="CW4" s="9">
        <f t="shared" si="6"/>
        <v>-0.49039264020161522</v>
      </c>
      <c r="CX4" s="9">
        <f t="shared" si="6"/>
        <v>-0.49458825498239051</v>
      </c>
      <c r="CY4" s="9">
        <f t="shared" si="6"/>
        <v>-0.49759236333609841</v>
      </c>
      <c r="CZ4" s="9">
        <f t="shared" si="6"/>
        <v>-0.4993977281025862</v>
      </c>
      <c r="DA4" s="9">
        <f t="shared" si="6"/>
        <v>-0.5</v>
      </c>
      <c r="DB4" s="9">
        <f t="shared" si="6"/>
        <v>-0.4993977281025862</v>
      </c>
      <c r="DC4" s="7">
        <f t="shared" si="6"/>
        <v>-0.49759236333609846</v>
      </c>
      <c r="DD4" s="9">
        <f t="shared" si="6"/>
        <v>-0.49458825498239045</v>
      </c>
      <c r="DE4" s="9">
        <f t="shared" si="6"/>
        <v>-0.49039264020161522</v>
      </c>
      <c r="DF4" s="9">
        <f t="shared" si="6"/>
        <v>-0.48501562659727199</v>
      </c>
      <c r="DG4" s="9">
        <f t="shared" si="6"/>
        <v>-0.47847016786610447</v>
      </c>
      <c r="DH4" s="9">
        <f t="shared" si="6"/>
        <v>-0.47077203259151035</v>
      </c>
      <c r="DI4" s="9">
        <f t="shared" si="6"/>
        <v>-0.46193976625564337</v>
      </c>
      <c r="DJ4" s="9">
        <f t="shared" si="6"/>
        <v>-0.45199464656172167</v>
      </c>
      <c r="DK4" s="9">
        <f t="shared" si="6"/>
        <v>-0.44096063217417752</v>
      </c>
      <c r="DL4" s="9">
        <f t="shared" si="6"/>
        <v>-0.42886430500013606</v>
      </c>
      <c r="DM4" s="9">
        <f t="shared" si="6"/>
        <v>-0.41573480615127262</v>
      </c>
      <c r="DN4" s="9">
        <f t="shared" si="6"/>
        <v>-0.40160376574032247</v>
      </c>
      <c r="DO4" s="9">
        <f t="shared" si="6"/>
        <v>-0.38650522668136844</v>
      </c>
      <c r="DP4" s="9">
        <f t="shared" si="6"/>
        <v>-0.37047556267747961</v>
      </c>
      <c r="DQ4" s="9">
        <f t="shared" si="6"/>
        <v>-0.35355339059327379</v>
      </c>
      <c r="DR4" s="9">
        <f t="shared" si="6"/>
        <v>-0.33577947742350922</v>
      </c>
      <c r="DS4" s="9">
        <f t="shared" si="6"/>
        <v>-0.31719664208182274</v>
      </c>
      <c r="DT4" s="9">
        <f t="shared" si="6"/>
        <v>-0.29784965224621668</v>
      </c>
      <c r="DU4" s="9">
        <f t="shared" si="6"/>
        <v>-0.27778511650980109</v>
      </c>
      <c r="DV4" s="9">
        <f t="shared" si="6"/>
        <v>-0.25705137209661089</v>
      </c>
      <c r="DW4" s="9">
        <f t="shared" si="6"/>
        <v>-0.23569836841299885</v>
      </c>
      <c r="DX4" s="9">
        <f t="shared" si="6"/>
        <v>-0.21377754671514104</v>
      </c>
      <c r="DY4" s="9">
        <f t="shared" si="6"/>
        <v>-0.19134171618254486</v>
      </c>
      <c r="DZ4" s="9">
        <f t="shared" si="6"/>
        <v>-0.16844492669611</v>
      </c>
      <c r="EA4" s="9">
        <f t="shared" si="6"/>
        <v>-0.14514233862723122</v>
      </c>
      <c r="EB4" s="9">
        <f t="shared" si="6"/>
        <v>-0.12149008995163199</v>
      </c>
      <c r="EC4" s="9">
        <f t="shared" si="6"/>
        <v>-9.7545161008064152E-2</v>
      </c>
      <c r="ED4" s="9">
        <f t="shared" si="6"/>
        <v>-7.3365237227680846E-2</v>
      </c>
      <c r="EE4" s="9">
        <f t="shared" si="6"/>
        <v>-4.900857016478035E-2</v>
      </c>
      <c r="EF4" s="9">
        <f t="shared" si="6"/>
        <v>-2.4533837163709028E-2</v>
      </c>
      <c r="EG4" s="9">
        <f t="shared" si="6"/>
        <v>0</v>
      </c>
      <c r="EH4" s="9">
        <f t="shared" si="6"/>
        <v>2.4533837163709035E-2</v>
      </c>
      <c r="EI4" s="9">
        <f t="shared" si="6"/>
        <v>4.9008570164780246E-2</v>
      </c>
    </row>
    <row r="5" spans="1:139" x14ac:dyDescent="0.2">
      <c r="A5" s="2" t="s">
        <v>48</v>
      </c>
      <c r="B5" s="2">
        <v>5.0000000000000001E-3</v>
      </c>
      <c r="C5" s="2">
        <v>3</v>
      </c>
      <c r="D5" s="2">
        <f t="shared" si="7"/>
        <v>3.5</v>
      </c>
      <c r="E5" s="2">
        <f t="shared" si="8"/>
        <v>-28.5</v>
      </c>
      <c r="F5" s="2">
        <f t="shared" si="9"/>
        <v>-1.3989904785517047</v>
      </c>
      <c r="G5" s="6">
        <v>1.4480778637640452</v>
      </c>
      <c r="H5" s="9">
        <f t="shared" si="0"/>
        <v>-2.3200125071804883E-3</v>
      </c>
      <c r="I5" s="9">
        <f t="shared" si="0"/>
        <v>-3.0846488351332899E-3</v>
      </c>
      <c r="J5" s="9">
        <f t="shared" si="0"/>
        <v>-3.8418539738589281E-3</v>
      </c>
      <c r="K5" s="9">
        <f t="shared" si="0"/>
        <v>-4.589803749854876E-3</v>
      </c>
      <c r="L5" s="9">
        <f t="shared" si="0"/>
        <v>-5.3266962865980904E-3</v>
      </c>
      <c r="M5" s="9">
        <f t="shared" si="0"/>
        <v>-6.0507563454234026E-3</v>
      </c>
      <c r="N5" s="9">
        <f t="shared" si="0"/>
        <v>-6.7602396022289285E-3</v>
      </c>
      <c r="O5" s="9">
        <f t="shared" si="0"/>
        <v>-7.4534368497056278E-3</v>
      </c>
      <c r="P5" s="9">
        <f t="shared" si="0"/>
        <v>-8.1286781149674213E-3</v>
      </c>
      <c r="Q5" s="9">
        <f t="shared" si="0"/>
        <v>-8.7843366826621458E-3</v>
      </c>
      <c r="R5" s="9">
        <f t="shared" si="1"/>
        <v>-9.418833013871317E-3</v>
      </c>
      <c r="S5" s="9">
        <f t="shared" si="1"/>
        <v>-1.0030638551357732E-2</v>
      </c>
      <c r="T5" s="9">
        <f t="shared" si="1"/>
        <v>-1.0618279401993761E-2</v>
      </c>
      <c r="U5" s="9">
        <f t="shared" si="1"/>
        <v>-1.1180339887498949E-2</v>
      </c>
      <c r="V5" s="9">
        <f t="shared" si="1"/>
        <v>-1.1715465954933037E-2</v>
      </c>
      <c r="W5" s="9">
        <f t="shared" si="1"/>
        <v>-1.222236843872807E-2</v>
      </c>
      <c r="X5" s="9">
        <f t="shared" si="1"/>
        <v>-1.269982616640117E-2</v>
      </c>
      <c r="Y5" s="9">
        <f t="shared" si="1"/>
        <v>-1.3146688900466011E-2</v>
      </c>
      <c r="Z5" s="9">
        <f t="shared" si="1"/>
        <v>-1.3561880109455686E-2</v>
      </c>
      <c r="AA5" s="9">
        <f t="shared" si="1"/>
        <v>-1.3944399561381274E-2</v>
      </c>
      <c r="AB5" s="9">
        <f t="shared" si="2"/>
        <v>-1.4293325733378348E-2</v>
      </c>
      <c r="AC5" s="9">
        <f t="shared" si="2"/>
        <v>-1.460781803173624E-2</v>
      </c>
      <c r="AD5" s="9">
        <f t="shared" si="2"/>
        <v>-1.4887118816961935E-2</v>
      </c>
      <c r="AE5" s="9">
        <f t="shared" si="2"/>
        <v>-1.5130555228999963E-2</v>
      </c>
      <c r="AF5" s="9">
        <f t="shared" si="2"/>
        <v>-1.5337540808211215E-2</v>
      </c>
      <c r="AG5" s="9">
        <f t="shared" si="2"/>
        <v>-1.5507576908205575E-2</v>
      </c>
      <c r="AH5" s="9">
        <f t="shared" si="2"/>
        <v>-1.5640253897124753E-2</v>
      </c>
      <c r="AI5" s="9">
        <f t="shared" si="2"/>
        <v>-1.5735252144481314E-2</v>
      </c>
      <c r="AJ5" s="9">
        <f t="shared" si="2"/>
        <v>-1.5792342791176507E-2</v>
      </c>
      <c r="AK5" s="9">
        <f t="shared" si="2"/>
        <v>-1.5811388300841896E-2</v>
      </c>
      <c r="AL5" s="9">
        <f t="shared" si="3"/>
        <v>-1.5792342791176507E-2</v>
      </c>
      <c r="AM5" s="9">
        <f t="shared" si="3"/>
        <v>-1.5735252144481314E-2</v>
      </c>
      <c r="AN5" s="7">
        <f t="shared" si="3"/>
        <v>-1.5640253897124753E-2</v>
      </c>
      <c r="AO5" s="9">
        <f t="shared" si="3"/>
        <v>-1.5507576908205575E-2</v>
      </c>
      <c r="AP5" s="9">
        <f t="shared" si="3"/>
        <v>-1.5337540808211213E-2</v>
      </c>
      <c r="AQ5" s="9">
        <f t="shared" si="3"/>
        <v>-1.5130555228999962E-2</v>
      </c>
      <c r="AR5" s="9">
        <f t="shared" si="3"/>
        <v>-1.4887118816961933E-2</v>
      </c>
      <c r="AS5" s="9">
        <f t="shared" si="3"/>
        <v>-1.4607818031736238E-2</v>
      </c>
      <c r="AT5" s="9">
        <f t="shared" si="3"/>
        <v>-1.4293325733378345E-2</v>
      </c>
      <c r="AU5" s="9">
        <f t="shared" si="3"/>
        <v>-1.3944399561381274E-2</v>
      </c>
      <c r="AV5" s="9">
        <f t="shared" si="4"/>
        <v>-1.3561880109455682E-2</v>
      </c>
      <c r="AW5" s="9">
        <f t="shared" si="4"/>
        <v>-1.3146688900466011E-2</v>
      </c>
      <c r="AX5" s="9">
        <f t="shared" si="4"/>
        <v>-1.2699826166401168E-2</v>
      </c>
      <c r="AY5" s="9">
        <f t="shared" si="4"/>
        <v>-1.2222368438728069E-2</v>
      </c>
      <c r="AZ5" s="9">
        <f t="shared" si="4"/>
        <v>-1.1715465954933037E-2</v>
      </c>
      <c r="BA5" s="9">
        <f t="shared" si="4"/>
        <v>-1.1180339887498949E-2</v>
      </c>
      <c r="BB5" s="9">
        <f t="shared" si="4"/>
        <v>-1.0618279401993757E-2</v>
      </c>
      <c r="BC5" s="9">
        <f t="shared" si="4"/>
        <v>-1.0030638551357732E-2</v>
      </c>
      <c r="BD5" s="9">
        <f t="shared" si="4"/>
        <v>-9.4188330138713153E-3</v>
      </c>
      <c r="BE5" s="9">
        <f t="shared" si="4"/>
        <v>-8.7843366826621423E-3</v>
      </c>
      <c r="BF5" s="9">
        <f t="shared" si="5"/>
        <v>-8.1286781149674196E-3</v>
      </c>
      <c r="BG5" s="9">
        <f t="shared" si="5"/>
        <v>-7.4534368497056252E-3</v>
      </c>
      <c r="BH5" s="9">
        <f t="shared" si="5"/>
        <v>-6.7602396022289251E-3</v>
      </c>
      <c r="BI5" s="9">
        <f t="shared" si="5"/>
        <v>-6.0507563454234008E-3</v>
      </c>
      <c r="BJ5" s="9">
        <f t="shared" si="5"/>
        <v>-5.3266962865980887E-3</v>
      </c>
      <c r="BK5" s="9">
        <f t="shared" si="5"/>
        <v>-4.58980374985487E-3</v>
      </c>
      <c r="BL5" s="9">
        <f t="shared" si="5"/>
        <v>-3.8418539738589263E-3</v>
      </c>
      <c r="BM5" s="9">
        <f t="shared" si="5"/>
        <v>-3.0846488351332882E-3</v>
      </c>
      <c r="BN5" s="9">
        <f t="shared" si="5"/>
        <v>-2.3200125071804866E-3</v>
      </c>
      <c r="BO5" s="9">
        <f t="shared" si="5"/>
        <v>-1.5497870658887911E-3</v>
      </c>
      <c r="BP5" s="9">
        <f t="shared" si="5"/>
        <v>-7.758280518100583E-4</v>
      </c>
      <c r="BQ5" s="9">
        <f t="shared" si="5"/>
        <v>0</v>
      </c>
      <c r="BR5" s="9">
        <f t="shared" si="5"/>
        <v>7.7582805181005809E-4</v>
      </c>
      <c r="BS5" s="9">
        <f t="shared" si="5"/>
        <v>1.5497870658887946E-3</v>
      </c>
      <c r="BT5" s="9">
        <f t="shared" si="5"/>
        <v>2.3200125071804866E-3</v>
      </c>
      <c r="BV5" s="6">
        <v>1.4480778637640452</v>
      </c>
      <c r="BW5" s="9">
        <f t="shared" si="10"/>
        <v>-7.3365237227680902E-2</v>
      </c>
      <c r="BX5" s="9">
        <f t="shared" si="6"/>
        <v>-9.754516100806418E-2</v>
      </c>
      <c r="BY5" s="9">
        <f t="shared" si="6"/>
        <v>-0.12149008995163202</v>
      </c>
      <c r="BZ5" s="9">
        <f t="shared" si="6"/>
        <v>-0.1451423386272313</v>
      </c>
      <c r="CA5" s="9">
        <f t="shared" si="6"/>
        <v>-0.16844492669611005</v>
      </c>
      <c r="CB5" s="9">
        <f t="shared" si="6"/>
        <v>-0.19134171618254492</v>
      </c>
      <c r="CC5" s="9">
        <f t="shared" si="6"/>
        <v>-0.21377754671514113</v>
      </c>
      <c r="CD5" s="9">
        <f t="shared" si="6"/>
        <v>-0.2356983684129989</v>
      </c>
      <c r="CE5" s="9">
        <f t="shared" si="6"/>
        <v>-0.25705137209661089</v>
      </c>
      <c r="CF5" s="9">
        <f t="shared" si="6"/>
        <v>-0.27778511650980114</v>
      </c>
      <c r="CG5" s="9">
        <f t="shared" si="6"/>
        <v>-0.29784965224621673</v>
      </c>
      <c r="CH5" s="9">
        <f t="shared" si="6"/>
        <v>-0.31719664208182274</v>
      </c>
      <c r="CI5" s="9">
        <f t="shared" si="6"/>
        <v>-0.33577947742350928</v>
      </c>
      <c r="CJ5" s="9">
        <f t="shared" si="6"/>
        <v>-0.35355339059327379</v>
      </c>
      <c r="CK5" s="9">
        <f t="shared" si="6"/>
        <v>-0.37047556267747955</v>
      </c>
      <c r="CL5" s="9">
        <f t="shared" si="6"/>
        <v>-0.3865052266813685</v>
      </c>
      <c r="CM5" s="9">
        <f t="shared" si="6"/>
        <v>-0.40160376574032253</v>
      </c>
      <c r="CN5" s="9">
        <f t="shared" si="6"/>
        <v>-0.41573480615127262</v>
      </c>
      <c r="CO5" s="9">
        <f t="shared" si="6"/>
        <v>-0.42886430500013611</v>
      </c>
      <c r="CP5" s="9">
        <f t="shared" si="6"/>
        <v>-0.44096063217417752</v>
      </c>
      <c r="CQ5" s="9">
        <f t="shared" si="6"/>
        <v>-0.45199464656172172</v>
      </c>
      <c r="CR5" s="9">
        <f t="shared" si="6"/>
        <v>-0.46193976625564342</v>
      </c>
      <c r="CS5" s="9">
        <f t="shared" si="6"/>
        <v>-0.4707720325915104</v>
      </c>
      <c r="CT5" s="9">
        <f t="shared" si="6"/>
        <v>-0.47847016786610447</v>
      </c>
      <c r="CU5" s="9">
        <f t="shared" si="6"/>
        <v>-0.48501562659727199</v>
      </c>
      <c r="CV5" s="9">
        <f t="shared" si="6"/>
        <v>-0.49039264020161522</v>
      </c>
      <c r="CW5" s="9">
        <f t="shared" si="6"/>
        <v>-0.49458825498239045</v>
      </c>
      <c r="CX5" s="9">
        <f t="shared" si="6"/>
        <v>-0.49759236333609846</v>
      </c>
      <c r="CY5" s="9">
        <f t="shared" si="6"/>
        <v>-0.4993977281025862</v>
      </c>
      <c r="CZ5" s="9">
        <f t="shared" si="6"/>
        <v>-0.5</v>
      </c>
      <c r="DA5" s="9">
        <f t="shared" si="6"/>
        <v>-0.4993977281025862</v>
      </c>
      <c r="DB5" s="9">
        <f t="shared" si="6"/>
        <v>-0.49759236333609846</v>
      </c>
      <c r="DC5" s="7">
        <f t="shared" si="6"/>
        <v>-0.49458825498239045</v>
      </c>
      <c r="DD5" s="9">
        <f t="shared" si="6"/>
        <v>-0.49039264020161522</v>
      </c>
      <c r="DE5" s="9">
        <f t="shared" si="6"/>
        <v>-0.48501562659727193</v>
      </c>
      <c r="DF5" s="9">
        <f t="shared" si="6"/>
        <v>-0.47847016786610441</v>
      </c>
      <c r="DG5" s="9">
        <f t="shared" si="6"/>
        <v>-0.47077203259151035</v>
      </c>
      <c r="DH5" s="9">
        <f t="shared" si="6"/>
        <v>-0.46193976625564337</v>
      </c>
      <c r="DI5" s="9">
        <f t="shared" si="6"/>
        <v>-0.45199464656172161</v>
      </c>
      <c r="DJ5" s="9">
        <f t="shared" si="6"/>
        <v>-0.44096063217417752</v>
      </c>
      <c r="DK5" s="9">
        <f t="shared" si="6"/>
        <v>-0.428864305000136</v>
      </c>
      <c r="DL5" s="9">
        <f t="shared" si="6"/>
        <v>-0.41573480615127262</v>
      </c>
      <c r="DM5" s="9">
        <f t="shared" si="6"/>
        <v>-0.40160376574032247</v>
      </c>
      <c r="DN5" s="9">
        <f t="shared" si="6"/>
        <v>-0.38650522668136844</v>
      </c>
      <c r="DO5" s="9">
        <f t="shared" si="6"/>
        <v>-0.37047556267747955</v>
      </c>
      <c r="DP5" s="9">
        <f t="shared" si="6"/>
        <v>-0.35355339059327379</v>
      </c>
      <c r="DQ5" s="9">
        <f t="shared" si="6"/>
        <v>-0.33577947742350917</v>
      </c>
      <c r="DR5" s="9">
        <f t="shared" si="6"/>
        <v>-0.31719664208182274</v>
      </c>
      <c r="DS5" s="9">
        <f t="shared" si="6"/>
        <v>-0.29784965224621668</v>
      </c>
      <c r="DT5" s="9">
        <f t="shared" si="6"/>
        <v>-0.27778511650980103</v>
      </c>
      <c r="DU5" s="9">
        <f t="shared" si="6"/>
        <v>-0.25705137209661083</v>
      </c>
      <c r="DV5" s="9">
        <f t="shared" si="6"/>
        <v>-0.23569836841299882</v>
      </c>
      <c r="DW5" s="9">
        <f t="shared" si="6"/>
        <v>-0.21377754671514101</v>
      </c>
      <c r="DX5" s="9">
        <f t="shared" si="6"/>
        <v>-0.19134171618254486</v>
      </c>
      <c r="DY5" s="9">
        <f t="shared" si="6"/>
        <v>-0.16844492669611</v>
      </c>
      <c r="DZ5" s="9">
        <f t="shared" si="6"/>
        <v>-0.14514233862723114</v>
      </c>
      <c r="EA5" s="9">
        <f t="shared" si="6"/>
        <v>-0.12149008995163196</v>
      </c>
      <c r="EB5" s="9">
        <f t="shared" si="6"/>
        <v>-9.7545161008064124E-2</v>
      </c>
      <c r="EC5" s="9">
        <f t="shared" si="6"/>
        <v>-7.3365237227680846E-2</v>
      </c>
      <c r="ED5" s="9">
        <f t="shared" si="6"/>
        <v>-4.9008570164780246E-2</v>
      </c>
      <c r="EE5" s="9">
        <f t="shared" si="6"/>
        <v>-2.4533837163709035E-2</v>
      </c>
      <c r="EF5" s="9">
        <f t="shared" si="6"/>
        <v>0</v>
      </c>
      <c r="EG5" s="9">
        <f t="shared" si="6"/>
        <v>2.4533837163709028E-2</v>
      </c>
      <c r="EH5" s="9">
        <f t="shared" si="6"/>
        <v>4.9008570164780357E-2</v>
      </c>
      <c r="EI5" s="9">
        <f t="shared" ref="BX5:EI9" si="11">EXP(-$B$5*($B$1^2+$B$2^2)*$B$6)*(-COS($B$1*EI$67)*SIN($B$2*$G5)+$B$1/$B$2*SIN($B$1*EI$67)*COS($B$2*$G5))</f>
        <v>7.3365237227680846E-2</v>
      </c>
    </row>
    <row r="6" spans="1:139" x14ac:dyDescent="0.2">
      <c r="A6" s="2" t="s">
        <v>49</v>
      </c>
      <c r="B6" s="2">
        <f>B7</f>
        <v>69.314718055994533</v>
      </c>
      <c r="C6" s="2">
        <v>4</v>
      </c>
      <c r="D6" s="2">
        <f t="shared" si="7"/>
        <v>4.5</v>
      </c>
      <c r="E6" s="2">
        <f t="shared" si="8"/>
        <v>-27.5</v>
      </c>
      <c r="F6" s="2">
        <f t="shared" si="9"/>
        <v>-1.3499030933393643</v>
      </c>
      <c r="G6" s="6">
        <v>1.3989904785517047</v>
      </c>
      <c r="H6" s="9">
        <f t="shared" si="0"/>
        <v>-3.0846488351332899E-3</v>
      </c>
      <c r="I6" s="9">
        <f t="shared" si="0"/>
        <v>-3.8418539738589281E-3</v>
      </c>
      <c r="J6" s="9">
        <f t="shared" si="0"/>
        <v>-4.589803749854876E-3</v>
      </c>
      <c r="K6" s="9">
        <f t="shared" si="0"/>
        <v>-5.326696286598093E-3</v>
      </c>
      <c r="L6" s="9">
        <f t="shared" si="0"/>
        <v>-6.0507563454234026E-3</v>
      </c>
      <c r="M6" s="9">
        <f t="shared" si="0"/>
        <v>-6.7602396022289285E-3</v>
      </c>
      <c r="N6" s="9">
        <f t="shared" si="0"/>
        <v>-7.4534368497056296E-3</v>
      </c>
      <c r="O6" s="9">
        <f t="shared" si="0"/>
        <v>-8.1286781149674248E-3</v>
      </c>
      <c r="P6" s="9">
        <f t="shared" si="0"/>
        <v>-8.7843366826621475E-3</v>
      </c>
      <c r="Q6" s="9">
        <f t="shared" si="0"/>
        <v>-9.418833013871317E-3</v>
      </c>
      <c r="R6" s="9">
        <f t="shared" si="1"/>
        <v>-1.0030638551357733E-2</v>
      </c>
      <c r="S6" s="9">
        <f t="shared" si="1"/>
        <v>-1.0618279401993761E-2</v>
      </c>
      <c r="T6" s="9">
        <f t="shared" si="1"/>
        <v>-1.118033988749895E-2</v>
      </c>
      <c r="U6" s="9">
        <f t="shared" si="1"/>
        <v>-1.1715465954933038E-2</v>
      </c>
      <c r="V6" s="9">
        <f t="shared" si="1"/>
        <v>-1.222236843872807E-2</v>
      </c>
      <c r="W6" s="9">
        <f t="shared" si="1"/>
        <v>-1.269982616640117E-2</v>
      </c>
      <c r="X6" s="9">
        <f t="shared" si="1"/>
        <v>-1.3146688900466014E-2</v>
      </c>
      <c r="Y6" s="9">
        <f t="shared" si="1"/>
        <v>-1.3561880109455684E-2</v>
      </c>
      <c r="Z6" s="9">
        <f t="shared" si="1"/>
        <v>-1.3944399561381276E-2</v>
      </c>
      <c r="AA6" s="9">
        <f t="shared" si="1"/>
        <v>-1.4293325733378348E-2</v>
      </c>
      <c r="AB6" s="9">
        <f t="shared" si="2"/>
        <v>-1.460781803173624E-2</v>
      </c>
      <c r="AC6" s="9">
        <f t="shared" si="2"/>
        <v>-1.4887118816961937E-2</v>
      </c>
      <c r="AD6" s="9">
        <f t="shared" si="2"/>
        <v>-1.5130555228999962E-2</v>
      </c>
      <c r="AE6" s="9">
        <f t="shared" si="2"/>
        <v>-1.5337540808211217E-2</v>
      </c>
      <c r="AF6" s="9">
        <f t="shared" si="2"/>
        <v>-1.5507576908205577E-2</v>
      </c>
      <c r="AG6" s="9">
        <f t="shared" si="2"/>
        <v>-1.5640253897124756E-2</v>
      </c>
      <c r="AH6" s="9">
        <f t="shared" si="2"/>
        <v>-1.5735252144481314E-2</v>
      </c>
      <c r="AI6" s="9">
        <f t="shared" si="2"/>
        <v>-1.5792342791176507E-2</v>
      </c>
      <c r="AJ6" s="9">
        <f t="shared" si="2"/>
        <v>-1.5811388300841896E-2</v>
      </c>
      <c r="AK6" s="9">
        <f t="shared" si="2"/>
        <v>-1.5792342791176507E-2</v>
      </c>
      <c r="AL6" s="9">
        <f t="shared" si="3"/>
        <v>-1.5735252144481314E-2</v>
      </c>
      <c r="AM6" s="9">
        <f t="shared" si="3"/>
        <v>-1.5640253897124753E-2</v>
      </c>
      <c r="AN6" s="7">
        <f t="shared" si="3"/>
        <v>-1.5507576908205575E-2</v>
      </c>
      <c r="AO6" s="9">
        <f t="shared" si="3"/>
        <v>-1.5337540808211215E-2</v>
      </c>
      <c r="AP6" s="9">
        <f t="shared" si="3"/>
        <v>-1.5130555228999962E-2</v>
      </c>
      <c r="AQ6" s="9">
        <f t="shared" si="3"/>
        <v>-1.4887118816961933E-2</v>
      </c>
      <c r="AR6" s="9">
        <f t="shared" si="3"/>
        <v>-1.4607818031736238E-2</v>
      </c>
      <c r="AS6" s="9">
        <f t="shared" si="3"/>
        <v>-1.4293325733378345E-2</v>
      </c>
      <c r="AT6" s="9">
        <f t="shared" si="3"/>
        <v>-1.3944399561381274E-2</v>
      </c>
      <c r="AU6" s="9">
        <f t="shared" si="3"/>
        <v>-1.3561880109455682E-2</v>
      </c>
      <c r="AV6" s="9">
        <f t="shared" si="4"/>
        <v>-1.3146688900466009E-2</v>
      </c>
      <c r="AW6" s="9">
        <f t="shared" si="4"/>
        <v>-1.2699826166401166E-2</v>
      </c>
      <c r="AX6" s="9">
        <f t="shared" si="4"/>
        <v>-1.2222368438728069E-2</v>
      </c>
      <c r="AY6" s="9">
        <f t="shared" si="4"/>
        <v>-1.1715465954933037E-2</v>
      </c>
      <c r="AZ6" s="9">
        <f t="shared" si="4"/>
        <v>-1.1180339887498947E-2</v>
      </c>
      <c r="BA6" s="9">
        <f t="shared" si="4"/>
        <v>-1.0618279401993759E-2</v>
      </c>
      <c r="BB6" s="9">
        <f t="shared" si="4"/>
        <v>-1.0030638551357732E-2</v>
      </c>
      <c r="BC6" s="9">
        <f t="shared" si="4"/>
        <v>-9.4188330138713153E-3</v>
      </c>
      <c r="BD6" s="9">
        <f t="shared" si="4"/>
        <v>-8.7843366826621441E-3</v>
      </c>
      <c r="BE6" s="9">
        <f t="shared" si="4"/>
        <v>-8.1286781149674196E-3</v>
      </c>
      <c r="BF6" s="9">
        <f t="shared" si="5"/>
        <v>-7.4534368497056235E-3</v>
      </c>
      <c r="BG6" s="9">
        <f t="shared" si="5"/>
        <v>-6.7602396022289259E-3</v>
      </c>
      <c r="BH6" s="9">
        <f t="shared" si="5"/>
        <v>-6.0507563454234008E-3</v>
      </c>
      <c r="BI6" s="9">
        <f t="shared" si="5"/>
        <v>-5.3266962865980887E-3</v>
      </c>
      <c r="BJ6" s="9">
        <f t="shared" si="5"/>
        <v>-4.5898037498548691E-3</v>
      </c>
      <c r="BK6" s="9">
        <f t="shared" si="5"/>
        <v>-3.8418539738589237E-3</v>
      </c>
      <c r="BL6" s="9">
        <f t="shared" si="5"/>
        <v>-3.0846488351332882E-3</v>
      </c>
      <c r="BM6" s="9">
        <f t="shared" si="5"/>
        <v>-2.320012507180487E-3</v>
      </c>
      <c r="BN6" s="9">
        <f t="shared" si="5"/>
        <v>-1.5497870658887911E-3</v>
      </c>
      <c r="BO6" s="9">
        <f t="shared" si="5"/>
        <v>-7.7582805181005484E-4</v>
      </c>
      <c r="BP6" s="9">
        <f t="shared" si="5"/>
        <v>0</v>
      </c>
      <c r="BQ6" s="9">
        <f t="shared" si="5"/>
        <v>7.758280518100583E-4</v>
      </c>
      <c r="BR6" s="9">
        <f t="shared" si="5"/>
        <v>1.5497870658887944E-3</v>
      </c>
      <c r="BS6" s="9">
        <f t="shared" si="5"/>
        <v>2.3200125071804901E-3</v>
      </c>
      <c r="BT6" s="9">
        <f t="shared" si="5"/>
        <v>3.0846488351332882E-3</v>
      </c>
      <c r="BV6" s="6">
        <v>1.3989904785517047</v>
      </c>
      <c r="BW6" s="9">
        <f t="shared" si="10"/>
        <v>-9.754516100806418E-2</v>
      </c>
      <c r="BX6" s="9">
        <f t="shared" si="11"/>
        <v>-0.12149008995163202</v>
      </c>
      <c r="BY6" s="9">
        <f t="shared" si="11"/>
        <v>-0.1451423386272313</v>
      </c>
      <c r="BZ6" s="9">
        <f t="shared" si="11"/>
        <v>-0.16844492669611014</v>
      </c>
      <c r="CA6" s="9">
        <f t="shared" si="11"/>
        <v>-0.19134171618254492</v>
      </c>
      <c r="CB6" s="9">
        <f t="shared" si="11"/>
        <v>-0.21377754671514113</v>
      </c>
      <c r="CC6" s="9">
        <f t="shared" si="11"/>
        <v>-0.23569836841299896</v>
      </c>
      <c r="CD6" s="9">
        <f t="shared" si="11"/>
        <v>-0.257051372096611</v>
      </c>
      <c r="CE6" s="9">
        <f t="shared" si="11"/>
        <v>-0.2777851165098012</v>
      </c>
      <c r="CF6" s="9">
        <f t="shared" si="11"/>
        <v>-0.29784965224621673</v>
      </c>
      <c r="CG6" s="9">
        <f t="shared" si="11"/>
        <v>-0.3171966420818228</v>
      </c>
      <c r="CH6" s="9">
        <f t="shared" si="11"/>
        <v>-0.33577947742350928</v>
      </c>
      <c r="CI6" s="9">
        <f t="shared" si="11"/>
        <v>-0.35355339059327384</v>
      </c>
      <c r="CJ6" s="9">
        <f t="shared" si="11"/>
        <v>-0.37047556267747961</v>
      </c>
      <c r="CK6" s="9">
        <f t="shared" si="11"/>
        <v>-0.3865052266813685</v>
      </c>
      <c r="CL6" s="9">
        <f t="shared" si="11"/>
        <v>-0.40160376574032253</v>
      </c>
      <c r="CM6" s="9">
        <f t="shared" si="11"/>
        <v>-0.41573480615127273</v>
      </c>
      <c r="CN6" s="9">
        <f t="shared" si="11"/>
        <v>-0.42886430500013606</v>
      </c>
      <c r="CO6" s="9">
        <f t="shared" si="11"/>
        <v>-0.44096063217417758</v>
      </c>
      <c r="CP6" s="9">
        <f t="shared" si="11"/>
        <v>-0.45199464656172172</v>
      </c>
      <c r="CQ6" s="9">
        <f t="shared" si="11"/>
        <v>-0.46193976625564342</v>
      </c>
      <c r="CR6" s="9">
        <f t="shared" si="11"/>
        <v>-0.47077203259151046</v>
      </c>
      <c r="CS6" s="9">
        <f t="shared" si="11"/>
        <v>-0.47847016786610441</v>
      </c>
      <c r="CT6" s="9">
        <f t="shared" si="11"/>
        <v>-0.48501562659727204</v>
      </c>
      <c r="CU6" s="9">
        <f t="shared" si="11"/>
        <v>-0.49039264020161527</v>
      </c>
      <c r="CV6" s="9">
        <f t="shared" si="11"/>
        <v>-0.49458825498239051</v>
      </c>
      <c r="CW6" s="9">
        <f t="shared" si="11"/>
        <v>-0.49759236333609846</v>
      </c>
      <c r="CX6" s="9">
        <f t="shared" si="11"/>
        <v>-0.4993977281025862</v>
      </c>
      <c r="CY6" s="9">
        <f t="shared" si="11"/>
        <v>-0.5</v>
      </c>
      <c r="CZ6" s="9">
        <f t="shared" si="11"/>
        <v>-0.4993977281025862</v>
      </c>
      <c r="DA6" s="9">
        <f t="shared" si="11"/>
        <v>-0.49759236333609841</v>
      </c>
      <c r="DB6" s="9">
        <f t="shared" si="11"/>
        <v>-0.49458825498239045</v>
      </c>
      <c r="DC6" s="7">
        <f t="shared" si="11"/>
        <v>-0.49039264020161522</v>
      </c>
      <c r="DD6" s="9">
        <f t="shared" si="11"/>
        <v>-0.48501562659727199</v>
      </c>
      <c r="DE6" s="9">
        <f t="shared" si="11"/>
        <v>-0.47847016786610441</v>
      </c>
      <c r="DF6" s="9">
        <f t="shared" si="11"/>
        <v>-0.47077203259151035</v>
      </c>
      <c r="DG6" s="9">
        <f t="shared" si="11"/>
        <v>-0.46193976625564337</v>
      </c>
      <c r="DH6" s="9">
        <f t="shared" si="11"/>
        <v>-0.45199464656172161</v>
      </c>
      <c r="DI6" s="9">
        <f t="shared" si="11"/>
        <v>-0.44096063217417752</v>
      </c>
      <c r="DJ6" s="9">
        <f t="shared" si="11"/>
        <v>-0.428864305000136</v>
      </c>
      <c r="DK6" s="9">
        <f t="shared" si="11"/>
        <v>-0.41573480615127256</v>
      </c>
      <c r="DL6" s="9">
        <f t="shared" si="11"/>
        <v>-0.40160376574032242</v>
      </c>
      <c r="DM6" s="9">
        <f t="shared" si="11"/>
        <v>-0.38650522668136844</v>
      </c>
      <c r="DN6" s="9">
        <f t="shared" si="11"/>
        <v>-0.37047556267747955</v>
      </c>
      <c r="DO6" s="9">
        <f t="shared" si="11"/>
        <v>-0.35355339059327373</v>
      </c>
      <c r="DP6" s="9">
        <f t="shared" si="11"/>
        <v>-0.33577947742350922</v>
      </c>
      <c r="DQ6" s="9">
        <f t="shared" si="11"/>
        <v>-0.31719664208182274</v>
      </c>
      <c r="DR6" s="9">
        <f t="shared" si="11"/>
        <v>-0.29784965224621668</v>
      </c>
      <c r="DS6" s="9">
        <f t="shared" si="11"/>
        <v>-0.27778511650980109</v>
      </c>
      <c r="DT6" s="9">
        <f t="shared" si="11"/>
        <v>-0.25705137209661083</v>
      </c>
      <c r="DU6" s="9">
        <f t="shared" si="11"/>
        <v>-0.23569836841299877</v>
      </c>
      <c r="DV6" s="9">
        <f t="shared" si="11"/>
        <v>-0.21377754671514104</v>
      </c>
      <c r="DW6" s="9">
        <f t="shared" si="11"/>
        <v>-0.19134171618254486</v>
      </c>
      <c r="DX6" s="9">
        <f t="shared" si="11"/>
        <v>-0.16844492669611</v>
      </c>
      <c r="DY6" s="9">
        <f t="shared" si="11"/>
        <v>-0.14514233862723111</v>
      </c>
      <c r="DZ6" s="9">
        <f t="shared" si="11"/>
        <v>-0.12149008995163188</v>
      </c>
      <c r="EA6" s="9">
        <f t="shared" si="11"/>
        <v>-9.7545161008064124E-2</v>
      </c>
      <c r="EB6" s="9">
        <f t="shared" si="11"/>
        <v>-7.336523722768086E-2</v>
      </c>
      <c r="EC6" s="9">
        <f t="shared" si="11"/>
        <v>-4.9008570164780246E-2</v>
      </c>
      <c r="ED6" s="9">
        <f t="shared" si="11"/>
        <v>-2.4533837163708924E-2</v>
      </c>
      <c r="EE6" s="9">
        <f t="shared" si="11"/>
        <v>0</v>
      </c>
      <c r="EF6" s="9">
        <f t="shared" si="11"/>
        <v>2.4533837163709035E-2</v>
      </c>
      <c r="EG6" s="9">
        <f t="shared" si="11"/>
        <v>4.900857016478035E-2</v>
      </c>
      <c r="EH6" s="9">
        <f t="shared" si="11"/>
        <v>7.3365237227680957E-2</v>
      </c>
      <c r="EI6" s="9">
        <f t="shared" si="11"/>
        <v>9.7545161008064124E-2</v>
      </c>
    </row>
    <row r="7" spans="1:139" x14ac:dyDescent="0.2">
      <c r="A7" s="2" t="s">
        <v>50</v>
      </c>
      <c r="B7" s="2">
        <f>LN(2)/(B5*(B1^2+B2^2))</f>
        <v>69.314718055994533</v>
      </c>
      <c r="C7" s="2">
        <v>5</v>
      </c>
      <c r="D7" s="2">
        <f t="shared" si="7"/>
        <v>5.5</v>
      </c>
      <c r="E7" s="2">
        <f t="shared" si="8"/>
        <v>-26.5</v>
      </c>
      <c r="F7" s="2">
        <f t="shared" si="9"/>
        <v>-1.3008157081270237</v>
      </c>
      <c r="G7" s="6">
        <v>1.3499030933393643</v>
      </c>
      <c r="H7" s="9">
        <f t="shared" si="0"/>
        <v>-3.841853973858925E-3</v>
      </c>
      <c r="I7" s="9">
        <f t="shared" si="0"/>
        <v>-4.5898037498548717E-3</v>
      </c>
      <c r="J7" s="9">
        <f t="shared" si="0"/>
        <v>-5.3266962865980904E-3</v>
      </c>
      <c r="K7" s="9">
        <f t="shared" si="0"/>
        <v>-6.0507563454234026E-3</v>
      </c>
      <c r="L7" s="9">
        <f t="shared" si="0"/>
        <v>-6.7602396022289251E-3</v>
      </c>
      <c r="M7" s="9">
        <f t="shared" si="0"/>
        <v>-7.4534368497056261E-3</v>
      </c>
      <c r="N7" s="9">
        <f t="shared" si="0"/>
        <v>-8.1286781149674213E-3</v>
      </c>
      <c r="O7" s="9">
        <f t="shared" si="0"/>
        <v>-8.7843366826621458E-3</v>
      </c>
      <c r="P7" s="9">
        <f t="shared" si="0"/>
        <v>-9.4188330138713153E-3</v>
      </c>
      <c r="Q7" s="9">
        <f t="shared" si="0"/>
        <v>-1.0030638551357732E-2</v>
      </c>
      <c r="R7" s="9">
        <f t="shared" si="1"/>
        <v>-1.0618279401993759E-2</v>
      </c>
      <c r="S7" s="9">
        <f t="shared" si="1"/>
        <v>-1.1180339887498949E-2</v>
      </c>
      <c r="T7" s="9">
        <f t="shared" si="1"/>
        <v>-1.1715465954933038E-2</v>
      </c>
      <c r="U7" s="9">
        <f t="shared" si="1"/>
        <v>-1.2222368438728069E-2</v>
      </c>
      <c r="V7" s="9">
        <f t="shared" si="1"/>
        <v>-1.2699826166401166E-2</v>
      </c>
      <c r="W7" s="9">
        <f t="shared" si="1"/>
        <v>-1.3146688900466013E-2</v>
      </c>
      <c r="X7" s="9">
        <f t="shared" si="1"/>
        <v>-1.3561880109455684E-2</v>
      </c>
      <c r="Y7" s="9">
        <f t="shared" si="1"/>
        <v>-1.3944399561381274E-2</v>
      </c>
      <c r="Z7" s="9">
        <f t="shared" si="1"/>
        <v>-1.4293325733378347E-2</v>
      </c>
      <c r="AA7" s="9">
        <f t="shared" si="1"/>
        <v>-1.4607818031736238E-2</v>
      </c>
      <c r="AB7" s="9">
        <f t="shared" si="2"/>
        <v>-1.4887118816961935E-2</v>
      </c>
      <c r="AC7" s="9">
        <f t="shared" si="2"/>
        <v>-1.5130555228999963E-2</v>
      </c>
      <c r="AD7" s="9">
        <f t="shared" si="2"/>
        <v>-1.5337540808211215E-2</v>
      </c>
      <c r="AE7" s="9">
        <f t="shared" si="2"/>
        <v>-1.5507576908205577E-2</v>
      </c>
      <c r="AF7" s="9">
        <f t="shared" si="2"/>
        <v>-1.5640253897124756E-2</v>
      </c>
      <c r="AG7" s="9">
        <f t="shared" si="2"/>
        <v>-1.5735252144481314E-2</v>
      </c>
      <c r="AH7" s="9">
        <f t="shared" si="2"/>
        <v>-1.5792342791176504E-2</v>
      </c>
      <c r="AI7" s="9">
        <f t="shared" si="2"/>
        <v>-1.5811388300841896E-2</v>
      </c>
      <c r="AJ7" s="9">
        <f t="shared" si="2"/>
        <v>-1.5792342791176507E-2</v>
      </c>
      <c r="AK7" s="9">
        <f t="shared" si="2"/>
        <v>-1.5735252144481314E-2</v>
      </c>
      <c r="AL7" s="9">
        <f t="shared" si="3"/>
        <v>-1.5640253897124756E-2</v>
      </c>
      <c r="AM7" s="9">
        <f t="shared" si="3"/>
        <v>-1.5507576908205575E-2</v>
      </c>
      <c r="AN7" s="7">
        <f t="shared" si="3"/>
        <v>-1.5337540808211217E-2</v>
      </c>
      <c r="AO7" s="9">
        <f t="shared" si="3"/>
        <v>-1.5130555228999963E-2</v>
      </c>
      <c r="AP7" s="9">
        <f t="shared" si="3"/>
        <v>-1.4887118816961935E-2</v>
      </c>
      <c r="AQ7" s="9">
        <f t="shared" si="3"/>
        <v>-1.4607818031736238E-2</v>
      </c>
      <c r="AR7" s="9">
        <f t="shared" si="3"/>
        <v>-1.4293325733378348E-2</v>
      </c>
      <c r="AS7" s="9">
        <f t="shared" si="3"/>
        <v>-1.3944399561381274E-2</v>
      </c>
      <c r="AT7" s="9">
        <f t="shared" si="3"/>
        <v>-1.3561880109455684E-2</v>
      </c>
      <c r="AU7" s="9">
        <f t="shared" si="3"/>
        <v>-1.3146688900466013E-2</v>
      </c>
      <c r="AV7" s="9">
        <f t="shared" si="4"/>
        <v>-1.2699826166401168E-2</v>
      </c>
      <c r="AW7" s="9">
        <f t="shared" si="4"/>
        <v>-1.222236843872807E-2</v>
      </c>
      <c r="AX7" s="9">
        <f t="shared" si="4"/>
        <v>-1.1715465954933037E-2</v>
      </c>
      <c r="AY7" s="9">
        <f t="shared" si="4"/>
        <v>-1.1180339887498949E-2</v>
      </c>
      <c r="AZ7" s="9">
        <f t="shared" si="4"/>
        <v>-1.0618279401993759E-2</v>
      </c>
      <c r="BA7" s="9">
        <f t="shared" si="4"/>
        <v>-1.0030638551357733E-2</v>
      </c>
      <c r="BB7" s="9">
        <f t="shared" si="4"/>
        <v>-9.4188330138713153E-3</v>
      </c>
      <c r="BC7" s="9">
        <f t="shared" si="4"/>
        <v>-8.7843366826621475E-3</v>
      </c>
      <c r="BD7" s="9">
        <f t="shared" si="4"/>
        <v>-8.1286781149674213E-3</v>
      </c>
      <c r="BE7" s="9">
        <f t="shared" si="4"/>
        <v>-7.4534368497056261E-3</v>
      </c>
      <c r="BF7" s="9">
        <f t="shared" si="5"/>
        <v>-6.7602396022289259E-3</v>
      </c>
      <c r="BG7" s="9">
        <f t="shared" si="5"/>
        <v>-6.0507563454234034E-3</v>
      </c>
      <c r="BH7" s="9">
        <f t="shared" si="5"/>
        <v>-5.3266962865980904E-3</v>
      </c>
      <c r="BI7" s="9">
        <f t="shared" si="5"/>
        <v>-4.5898037498548734E-3</v>
      </c>
      <c r="BJ7" s="9">
        <f t="shared" si="5"/>
        <v>-3.8418539738589263E-3</v>
      </c>
      <c r="BK7" s="9">
        <f t="shared" si="5"/>
        <v>-3.0846488351332891E-3</v>
      </c>
      <c r="BL7" s="9">
        <f t="shared" si="5"/>
        <v>-2.3200125071804896E-3</v>
      </c>
      <c r="BM7" s="9">
        <f t="shared" si="5"/>
        <v>-1.549787065888795E-3</v>
      </c>
      <c r="BN7" s="9">
        <f t="shared" si="5"/>
        <v>-7.7582805181005917E-4</v>
      </c>
      <c r="BO7" s="9">
        <f t="shared" si="5"/>
        <v>0</v>
      </c>
      <c r="BP7" s="9">
        <f t="shared" si="5"/>
        <v>7.7582805181005484E-4</v>
      </c>
      <c r="BQ7" s="9">
        <f t="shared" si="5"/>
        <v>1.5497870658887911E-3</v>
      </c>
      <c r="BR7" s="9">
        <f t="shared" si="5"/>
        <v>2.3200125071804866E-3</v>
      </c>
      <c r="BS7" s="9">
        <f t="shared" si="5"/>
        <v>3.0846488351332886E-3</v>
      </c>
      <c r="BT7" s="9">
        <f t="shared" si="5"/>
        <v>3.8418539738589233E-3</v>
      </c>
      <c r="BV7" s="6">
        <v>1.3499030933393643</v>
      </c>
      <c r="BW7" s="9">
        <f t="shared" si="10"/>
        <v>-0.12149008995163192</v>
      </c>
      <c r="BX7" s="9">
        <f t="shared" si="11"/>
        <v>-0.14514233862723119</v>
      </c>
      <c r="BY7" s="9">
        <f t="shared" si="11"/>
        <v>-0.16844492669611005</v>
      </c>
      <c r="BZ7" s="9">
        <f t="shared" si="11"/>
        <v>-0.19134171618254492</v>
      </c>
      <c r="CA7" s="9">
        <f t="shared" si="11"/>
        <v>-0.21377754671514101</v>
      </c>
      <c r="CB7" s="9">
        <f t="shared" si="11"/>
        <v>-0.23569836841299885</v>
      </c>
      <c r="CC7" s="9">
        <f t="shared" si="11"/>
        <v>-0.25705137209661089</v>
      </c>
      <c r="CD7" s="9">
        <f t="shared" si="11"/>
        <v>-0.27778511650980114</v>
      </c>
      <c r="CE7" s="9">
        <f t="shared" si="11"/>
        <v>-0.29784965224621668</v>
      </c>
      <c r="CF7" s="9">
        <f t="shared" si="11"/>
        <v>-0.31719664208182274</v>
      </c>
      <c r="CG7" s="9">
        <f t="shared" si="11"/>
        <v>-0.33577947742350922</v>
      </c>
      <c r="CH7" s="9">
        <f t="shared" si="11"/>
        <v>-0.35355339059327379</v>
      </c>
      <c r="CI7" s="9">
        <f t="shared" si="11"/>
        <v>-0.37047556267747961</v>
      </c>
      <c r="CJ7" s="9">
        <f t="shared" si="11"/>
        <v>-0.38650522668136844</v>
      </c>
      <c r="CK7" s="9">
        <f t="shared" si="11"/>
        <v>-0.40160376574032242</v>
      </c>
      <c r="CL7" s="9">
        <f t="shared" si="11"/>
        <v>-0.41573480615127267</v>
      </c>
      <c r="CM7" s="9">
        <f t="shared" si="11"/>
        <v>-0.42886430500013606</v>
      </c>
      <c r="CN7" s="9">
        <f t="shared" si="11"/>
        <v>-0.44096063217417752</v>
      </c>
      <c r="CO7" s="9">
        <f t="shared" si="11"/>
        <v>-0.45199464656172167</v>
      </c>
      <c r="CP7" s="9">
        <f t="shared" si="11"/>
        <v>-0.46193976625564337</v>
      </c>
      <c r="CQ7" s="9">
        <f t="shared" si="11"/>
        <v>-0.4707720325915104</v>
      </c>
      <c r="CR7" s="9">
        <f t="shared" si="11"/>
        <v>-0.47847016786610447</v>
      </c>
      <c r="CS7" s="9">
        <f t="shared" si="11"/>
        <v>-0.48501562659727199</v>
      </c>
      <c r="CT7" s="9">
        <f t="shared" si="11"/>
        <v>-0.49039264020161527</v>
      </c>
      <c r="CU7" s="9">
        <f t="shared" si="11"/>
        <v>-0.49458825498239056</v>
      </c>
      <c r="CV7" s="9">
        <f t="shared" si="11"/>
        <v>-0.49759236333609846</v>
      </c>
      <c r="CW7" s="9">
        <f t="shared" si="11"/>
        <v>-0.49939772810258615</v>
      </c>
      <c r="CX7" s="9">
        <f t="shared" si="11"/>
        <v>-0.5</v>
      </c>
      <c r="CY7" s="9">
        <f t="shared" si="11"/>
        <v>-0.4993977281025862</v>
      </c>
      <c r="CZ7" s="9">
        <f t="shared" si="11"/>
        <v>-0.49759236333609841</v>
      </c>
      <c r="DA7" s="9">
        <f t="shared" si="11"/>
        <v>-0.49458825498239051</v>
      </c>
      <c r="DB7" s="9">
        <f t="shared" si="11"/>
        <v>-0.49039264020161522</v>
      </c>
      <c r="DC7" s="7">
        <f t="shared" si="11"/>
        <v>-0.48501562659727204</v>
      </c>
      <c r="DD7" s="9">
        <f t="shared" si="11"/>
        <v>-0.47847016786610447</v>
      </c>
      <c r="DE7" s="9">
        <f t="shared" si="11"/>
        <v>-0.4707720325915104</v>
      </c>
      <c r="DF7" s="9">
        <f t="shared" si="11"/>
        <v>-0.46193976625564337</v>
      </c>
      <c r="DG7" s="9">
        <f t="shared" si="11"/>
        <v>-0.45199464656172172</v>
      </c>
      <c r="DH7" s="9">
        <f t="shared" si="11"/>
        <v>-0.44096063217417752</v>
      </c>
      <c r="DI7" s="9">
        <f t="shared" si="11"/>
        <v>-0.42886430500013606</v>
      </c>
      <c r="DJ7" s="9">
        <f t="shared" si="11"/>
        <v>-0.41573480615127267</v>
      </c>
      <c r="DK7" s="9">
        <f t="shared" si="11"/>
        <v>-0.40160376574032247</v>
      </c>
      <c r="DL7" s="9">
        <f t="shared" si="11"/>
        <v>-0.3865052266813685</v>
      </c>
      <c r="DM7" s="9">
        <f t="shared" si="11"/>
        <v>-0.37047556267747955</v>
      </c>
      <c r="DN7" s="9">
        <f t="shared" si="11"/>
        <v>-0.35355339059327379</v>
      </c>
      <c r="DO7" s="9">
        <f t="shared" si="11"/>
        <v>-0.33577947742350922</v>
      </c>
      <c r="DP7" s="9">
        <f t="shared" si="11"/>
        <v>-0.3171966420818228</v>
      </c>
      <c r="DQ7" s="9">
        <f t="shared" si="11"/>
        <v>-0.29784965224621668</v>
      </c>
      <c r="DR7" s="9">
        <f t="shared" si="11"/>
        <v>-0.2777851165098012</v>
      </c>
      <c r="DS7" s="9">
        <f t="shared" si="11"/>
        <v>-0.25705137209661089</v>
      </c>
      <c r="DT7" s="9">
        <f t="shared" si="11"/>
        <v>-0.23569836841299885</v>
      </c>
      <c r="DU7" s="9">
        <f t="shared" si="11"/>
        <v>-0.21377754671514104</v>
      </c>
      <c r="DV7" s="9">
        <f t="shared" si="11"/>
        <v>-0.19134171618254495</v>
      </c>
      <c r="DW7" s="9">
        <f t="shared" si="11"/>
        <v>-0.16844492669611005</v>
      </c>
      <c r="DX7" s="9">
        <f t="shared" si="11"/>
        <v>-0.14514233862723125</v>
      </c>
      <c r="DY7" s="9">
        <f t="shared" si="11"/>
        <v>-0.12149008995163196</v>
      </c>
      <c r="DZ7" s="9">
        <f t="shared" si="11"/>
        <v>-9.7545161008064152E-2</v>
      </c>
      <c r="EA7" s="9">
        <f t="shared" si="11"/>
        <v>-7.3365237227680943E-2</v>
      </c>
      <c r="EB7" s="9">
        <f t="shared" si="11"/>
        <v>-4.9008570164780371E-2</v>
      </c>
      <c r="EC7" s="9">
        <f t="shared" si="11"/>
        <v>-2.4533837163709063E-2</v>
      </c>
      <c r="ED7" s="9">
        <f t="shared" si="11"/>
        <v>0</v>
      </c>
      <c r="EE7" s="9">
        <f t="shared" si="11"/>
        <v>2.4533837163708924E-2</v>
      </c>
      <c r="EF7" s="9">
        <f t="shared" si="11"/>
        <v>4.9008570164780246E-2</v>
      </c>
      <c r="EG7" s="9">
        <f t="shared" si="11"/>
        <v>7.3365237227680846E-2</v>
      </c>
      <c r="EH7" s="9">
        <f t="shared" si="11"/>
        <v>9.7545161008064138E-2</v>
      </c>
      <c r="EI7" s="9">
        <f t="shared" si="11"/>
        <v>0.12149008995163187</v>
      </c>
    </row>
    <row r="8" spans="1:139" x14ac:dyDescent="0.2">
      <c r="C8" s="2">
        <v>6</v>
      </c>
      <c r="D8" s="2">
        <f t="shared" si="7"/>
        <v>6.5</v>
      </c>
      <c r="E8" s="2">
        <f t="shared" si="8"/>
        <v>-25.5</v>
      </c>
      <c r="F8" s="2">
        <f t="shared" si="9"/>
        <v>-1.2517283229146832</v>
      </c>
      <c r="G8" s="6">
        <v>1.3008157081270237</v>
      </c>
      <c r="H8" s="9">
        <f t="shared" si="0"/>
        <v>-4.5898037498548717E-3</v>
      </c>
      <c r="I8" s="9">
        <f t="shared" si="0"/>
        <v>-5.3266962865980904E-3</v>
      </c>
      <c r="J8" s="9">
        <f t="shared" si="0"/>
        <v>-6.0507563454234026E-3</v>
      </c>
      <c r="K8" s="9">
        <f t="shared" si="0"/>
        <v>-6.7602396022289285E-3</v>
      </c>
      <c r="L8" s="9">
        <f t="shared" si="0"/>
        <v>-7.4534368497056261E-3</v>
      </c>
      <c r="M8" s="9">
        <f t="shared" si="0"/>
        <v>-8.1286781149674213E-3</v>
      </c>
      <c r="N8" s="9">
        <f t="shared" si="0"/>
        <v>-8.7843366826621475E-3</v>
      </c>
      <c r="O8" s="9">
        <f t="shared" si="0"/>
        <v>-9.418833013871317E-3</v>
      </c>
      <c r="P8" s="9">
        <f t="shared" si="0"/>
        <v>-1.0030638551357732E-2</v>
      </c>
      <c r="Q8" s="9">
        <f t="shared" si="0"/>
        <v>-1.0618279401993759E-2</v>
      </c>
      <c r="R8" s="9">
        <f t="shared" si="1"/>
        <v>-1.1180339887498949E-2</v>
      </c>
      <c r="S8" s="9">
        <f t="shared" si="1"/>
        <v>-1.1715465954933037E-2</v>
      </c>
      <c r="T8" s="9">
        <f t="shared" si="1"/>
        <v>-1.2222368438728072E-2</v>
      </c>
      <c r="U8" s="9">
        <f t="shared" si="1"/>
        <v>-1.2699826166401168E-2</v>
      </c>
      <c r="V8" s="9">
        <f t="shared" si="1"/>
        <v>-1.3146688900466009E-2</v>
      </c>
      <c r="W8" s="9">
        <f t="shared" si="1"/>
        <v>-1.3561880109455684E-2</v>
      </c>
      <c r="X8" s="9">
        <f t="shared" si="1"/>
        <v>-1.3944399561381276E-2</v>
      </c>
      <c r="Y8" s="9">
        <f t="shared" si="1"/>
        <v>-1.4293325733378348E-2</v>
      </c>
      <c r="Z8" s="9">
        <f t="shared" si="1"/>
        <v>-1.460781803173624E-2</v>
      </c>
      <c r="AA8" s="9">
        <f t="shared" si="1"/>
        <v>-1.4887118816961933E-2</v>
      </c>
      <c r="AB8" s="9">
        <f t="shared" si="2"/>
        <v>-1.5130555228999962E-2</v>
      </c>
      <c r="AC8" s="9">
        <f t="shared" si="2"/>
        <v>-1.5337540808211217E-2</v>
      </c>
      <c r="AD8" s="9">
        <f t="shared" si="2"/>
        <v>-1.5507576908205575E-2</v>
      </c>
      <c r="AE8" s="9">
        <f t="shared" si="2"/>
        <v>-1.5640253897124756E-2</v>
      </c>
      <c r="AF8" s="9">
        <f t="shared" si="2"/>
        <v>-1.5735252144481314E-2</v>
      </c>
      <c r="AG8" s="9">
        <f t="shared" si="2"/>
        <v>-1.5792342791176507E-2</v>
      </c>
      <c r="AH8" s="9">
        <f t="shared" si="2"/>
        <v>-1.5811388300841892E-2</v>
      </c>
      <c r="AI8" s="9">
        <f t="shared" si="2"/>
        <v>-1.5792342791176507E-2</v>
      </c>
      <c r="AJ8" s="9">
        <f t="shared" si="2"/>
        <v>-1.5735252144481314E-2</v>
      </c>
      <c r="AK8" s="9">
        <f t="shared" si="2"/>
        <v>-1.5640253897124753E-2</v>
      </c>
      <c r="AL8" s="9">
        <f t="shared" si="3"/>
        <v>-1.5507576908205575E-2</v>
      </c>
      <c r="AM8" s="9">
        <f t="shared" si="3"/>
        <v>-1.5337540808211215E-2</v>
      </c>
      <c r="AN8" s="7">
        <f t="shared" si="3"/>
        <v>-1.5130555228999963E-2</v>
      </c>
      <c r="AO8" s="9">
        <f t="shared" si="3"/>
        <v>-1.4887118816961933E-2</v>
      </c>
      <c r="AP8" s="9">
        <f t="shared" si="3"/>
        <v>-1.4607818031736238E-2</v>
      </c>
      <c r="AQ8" s="9">
        <f t="shared" si="3"/>
        <v>-1.4293325733378347E-2</v>
      </c>
      <c r="AR8" s="9">
        <f t="shared" si="3"/>
        <v>-1.3944399561381273E-2</v>
      </c>
      <c r="AS8" s="9">
        <f t="shared" si="3"/>
        <v>-1.3561880109455682E-2</v>
      </c>
      <c r="AT8" s="9">
        <f t="shared" si="3"/>
        <v>-1.3146688900466009E-2</v>
      </c>
      <c r="AU8" s="9">
        <f t="shared" si="3"/>
        <v>-1.269982616640117E-2</v>
      </c>
      <c r="AV8" s="9">
        <f t="shared" si="4"/>
        <v>-1.222236843872807E-2</v>
      </c>
      <c r="AW8" s="9">
        <f t="shared" si="4"/>
        <v>-1.1715465954933035E-2</v>
      </c>
      <c r="AX8" s="9">
        <f t="shared" si="4"/>
        <v>-1.1180339887498947E-2</v>
      </c>
      <c r="AY8" s="9">
        <f t="shared" si="4"/>
        <v>-1.0618279401993759E-2</v>
      </c>
      <c r="AZ8" s="9">
        <f t="shared" si="4"/>
        <v>-1.0030638551357732E-2</v>
      </c>
      <c r="BA8" s="9">
        <f t="shared" si="4"/>
        <v>-9.4188330138713153E-3</v>
      </c>
      <c r="BB8" s="9">
        <f t="shared" si="4"/>
        <v>-8.7843366826621441E-3</v>
      </c>
      <c r="BC8" s="9">
        <f t="shared" si="4"/>
        <v>-8.1286781149674213E-3</v>
      </c>
      <c r="BD8" s="9">
        <f t="shared" si="4"/>
        <v>-7.4534368497056261E-3</v>
      </c>
      <c r="BE8" s="9">
        <f t="shared" si="4"/>
        <v>-6.7602396022289251E-3</v>
      </c>
      <c r="BF8" s="9">
        <f t="shared" si="5"/>
        <v>-6.0507563454234008E-3</v>
      </c>
      <c r="BG8" s="9">
        <f t="shared" si="5"/>
        <v>-5.3266962865980896E-3</v>
      </c>
      <c r="BH8" s="9">
        <f t="shared" si="5"/>
        <v>-4.5898037498548717E-3</v>
      </c>
      <c r="BI8" s="9">
        <f t="shared" si="5"/>
        <v>-3.8418539738589263E-3</v>
      </c>
      <c r="BJ8" s="9">
        <f t="shared" si="5"/>
        <v>-3.0846488351332878E-3</v>
      </c>
      <c r="BK8" s="9">
        <f t="shared" si="5"/>
        <v>-2.3200125071804862E-3</v>
      </c>
      <c r="BL8" s="9">
        <f t="shared" si="5"/>
        <v>-1.5497870658887937E-3</v>
      </c>
      <c r="BM8" s="9">
        <f t="shared" si="5"/>
        <v>-7.7582805181005787E-4</v>
      </c>
      <c r="BN8" s="9">
        <f t="shared" si="5"/>
        <v>0</v>
      </c>
      <c r="BO8" s="9">
        <f t="shared" si="5"/>
        <v>7.7582805181005917E-4</v>
      </c>
      <c r="BP8" s="9">
        <f t="shared" si="5"/>
        <v>1.5497870658887911E-3</v>
      </c>
      <c r="BQ8" s="9">
        <f t="shared" si="5"/>
        <v>2.3200125071804866E-3</v>
      </c>
      <c r="BR8" s="9">
        <f t="shared" si="5"/>
        <v>3.0846488351332891E-3</v>
      </c>
      <c r="BS8" s="9">
        <f t="shared" si="5"/>
        <v>3.8418539738589263E-3</v>
      </c>
      <c r="BT8" s="9">
        <f t="shared" si="5"/>
        <v>4.58980374985487E-3</v>
      </c>
      <c r="BV8" s="6">
        <v>1.3008157081270237</v>
      </c>
      <c r="BW8" s="9">
        <f t="shared" si="10"/>
        <v>-0.14514233862723119</v>
      </c>
      <c r="BX8" s="9">
        <f t="shared" si="11"/>
        <v>-0.16844492669611005</v>
      </c>
      <c r="BY8" s="9">
        <f t="shared" si="11"/>
        <v>-0.19134171618254492</v>
      </c>
      <c r="BZ8" s="9">
        <f t="shared" si="11"/>
        <v>-0.21377754671514113</v>
      </c>
      <c r="CA8" s="9">
        <f t="shared" si="11"/>
        <v>-0.23569836841299885</v>
      </c>
      <c r="CB8" s="9">
        <f t="shared" si="11"/>
        <v>-0.25705137209661089</v>
      </c>
      <c r="CC8" s="9">
        <f t="shared" si="11"/>
        <v>-0.2777851165098012</v>
      </c>
      <c r="CD8" s="9">
        <f t="shared" si="11"/>
        <v>-0.29784965224621673</v>
      </c>
      <c r="CE8" s="9">
        <f t="shared" si="11"/>
        <v>-0.31719664208182274</v>
      </c>
      <c r="CF8" s="9">
        <f t="shared" si="11"/>
        <v>-0.33577947742350922</v>
      </c>
      <c r="CG8" s="9">
        <f t="shared" si="11"/>
        <v>-0.35355339059327379</v>
      </c>
      <c r="CH8" s="9">
        <f t="shared" si="11"/>
        <v>-0.37047556267747955</v>
      </c>
      <c r="CI8" s="9">
        <f t="shared" si="11"/>
        <v>-0.38650522668136855</v>
      </c>
      <c r="CJ8" s="9">
        <f t="shared" si="11"/>
        <v>-0.40160376574032247</v>
      </c>
      <c r="CK8" s="9">
        <f t="shared" si="11"/>
        <v>-0.41573480615127256</v>
      </c>
      <c r="CL8" s="9">
        <f t="shared" si="11"/>
        <v>-0.42886430500013606</v>
      </c>
      <c r="CM8" s="9">
        <f t="shared" si="11"/>
        <v>-0.44096063217417758</v>
      </c>
      <c r="CN8" s="9">
        <f t="shared" si="11"/>
        <v>-0.45199464656172172</v>
      </c>
      <c r="CO8" s="9">
        <f t="shared" si="11"/>
        <v>-0.46193976625564342</v>
      </c>
      <c r="CP8" s="9">
        <f t="shared" si="11"/>
        <v>-0.47077203259151035</v>
      </c>
      <c r="CQ8" s="9">
        <f t="shared" si="11"/>
        <v>-0.47847016786610441</v>
      </c>
      <c r="CR8" s="9">
        <f t="shared" si="11"/>
        <v>-0.48501562659727204</v>
      </c>
      <c r="CS8" s="9">
        <f t="shared" si="11"/>
        <v>-0.49039264020161522</v>
      </c>
      <c r="CT8" s="9">
        <f t="shared" si="11"/>
        <v>-0.49458825498239051</v>
      </c>
      <c r="CU8" s="9">
        <f t="shared" si="11"/>
        <v>-0.49759236333609846</v>
      </c>
      <c r="CV8" s="9">
        <f t="shared" si="11"/>
        <v>-0.4993977281025862</v>
      </c>
      <c r="CW8" s="9">
        <f t="shared" si="11"/>
        <v>-0.49999999999999994</v>
      </c>
      <c r="CX8" s="9">
        <f t="shared" si="11"/>
        <v>-0.4993977281025862</v>
      </c>
      <c r="CY8" s="9">
        <f t="shared" si="11"/>
        <v>-0.49759236333609841</v>
      </c>
      <c r="CZ8" s="9">
        <f t="shared" si="11"/>
        <v>-0.49458825498239045</v>
      </c>
      <c r="DA8" s="9">
        <f t="shared" si="11"/>
        <v>-0.49039264020161522</v>
      </c>
      <c r="DB8" s="9">
        <f t="shared" si="11"/>
        <v>-0.48501562659727199</v>
      </c>
      <c r="DC8" s="7">
        <f t="shared" si="11"/>
        <v>-0.47847016786610447</v>
      </c>
      <c r="DD8" s="9">
        <f t="shared" si="11"/>
        <v>-0.47077203259151035</v>
      </c>
      <c r="DE8" s="9">
        <f t="shared" si="11"/>
        <v>-0.46193976625564337</v>
      </c>
      <c r="DF8" s="9">
        <f t="shared" si="11"/>
        <v>-0.45199464656172167</v>
      </c>
      <c r="DG8" s="9">
        <f t="shared" si="11"/>
        <v>-0.44096063217417747</v>
      </c>
      <c r="DH8" s="9">
        <f t="shared" si="11"/>
        <v>-0.428864305000136</v>
      </c>
      <c r="DI8" s="9">
        <f t="shared" si="11"/>
        <v>-0.41573480615127256</v>
      </c>
      <c r="DJ8" s="9">
        <f t="shared" si="11"/>
        <v>-0.40160376574032253</v>
      </c>
      <c r="DK8" s="9">
        <f t="shared" si="11"/>
        <v>-0.3865052266813685</v>
      </c>
      <c r="DL8" s="9">
        <f t="shared" si="11"/>
        <v>-0.3704755626774795</v>
      </c>
      <c r="DM8" s="9">
        <f t="shared" si="11"/>
        <v>-0.35355339059327373</v>
      </c>
      <c r="DN8" s="9">
        <f t="shared" si="11"/>
        <v>-0.33577947742350922</v>
      </c>
      <c r="DO8" s="9">
        <f t="shared" si="11"/>
        <v>-0.31719664208182274</v>
      </c>
      <c r="DP8" s="9">
        <f t="shared" si="11"/>
        <v>-0.29784965224621668</v>
      </c>
      <c r="DQ8" s="9">
        <f t="shared" si="11"/>
        <v>-0.27778511650980109</v>
      </c>
      <c r="DR8" s="9">
        <f t="shared" si="11"/>
        <v>-0.25705137209661089</v>
      </c>
      <c r="DS8" s="9">
        <f t="shared" si="11"/>
        <v>-0.23569836841299885</v>
      </c>
      <c r="DT8" s="9">
        <f t="shared" si="11"/>
        <v>-0.21377754671514101</v>
      </c>
      <c r="DU8" s="9">
        <f t="shared" si="11"/>
        <v>-0.19134171618254486</v>
      </c>
      <c r="DV8" s="9">
        <f t="shared" si="11"/>
        <v>-0.16844492669611003</v>
      </c>
      <c r="DW8" s="9">
        <f t="shared" si="11"/>
        <v>-0.14514233862723119</v>
      </c>
      <c r="DX8" s="9">
        <f t="shared" si="11"/>
        <v>-0.12149008995163196</v>
      </c>
      <c r="DY8" s="9">
        <f t="shared" si="11"/>
        <v>-9.754516100806411E-2</v>
      </c>
      <c r="DZ8" s="9">
        <f t="shared" si="11"/>
        <v>-7.3365237227680832E-2</v>
      </c>
      <c r="EA8" s="9">
        <f t="shared" si="11"/>
        <v>-4.900857016478033E-2</v>
      </c>
      <c r="EB8" s="9">
        <f t="shared" si="11"/>
        <v>-2.4533837163709021E-2</v>
      </c>
      <c r="EC8" s="9">
        <f t="shared" si="11"/>
        <v>0</v>
      </c>
      <c r="ED8" s="9">
        <f t="shared" si="11"/>
        <v>2.4533837163709063E-2</v>
      </c>
      <c r="EE8" s="9">
        <f t="shared" si="11"/>
        <v>4.9008570164780246E-2</v>
      </c>
      <c r="EF8" s="9">
        <f t="shared" si="11"/>
        <v>7.3365237227680846E-2</v>
      </c>
      <c r="EG8" s="9">
        <f t="shared" si="11"/>
        <v>9.7545161008064152E-2</v>
      </c>
      <c r="EH8" s="9">
        <f t="shared" si="11"/>
        <v>0.12149008995163196</v>
      </c>
      <c r="EI8" s="9">
        <f t="shared" si="11"/>
        <v>0.14514233862723114</v>
      </c>
    </row>
    <row r="9" spans="1:139" x14ac:dyDescent="0.2">
      <c r="C9" s="2">
        <v>7</v>
      </c>
      <c r="D9" s="2">
        <f t="shared" si="7"/>
        <v>7.5</v>
      </c>
      <c r="E9" s="2">
        <f t="shared" si="8"/>
        <v>-24.5</v>
      </c>
      <c r="F9" s="2">
        <f t="shared" si="9"/>
        <v>-1.2026409377023426</v>
      </c>
      <c r="G9" s="6">
        <v>1.2517283229146832</v>
      </c>
      <c r="H9" s="9">
        <f t="shared" si="0"/>
        <v>-5.3266962865980904E-3</v>
      </c>
      <c r="I9" s="9">
        <f t="shared" si="0"/>
        <v>-6.0507563454234034E-3</v>
      </c>
      <c r="J9" s="9">
        <f t="shared" si="0"/>
        <v>-6.7602396022289285E-3</v>
      </c>
      <c r="K9" s="9">
        <f t="shared" si="0"/>
        <v>-7.4534368497056296E-3</v>
      </c>
      <c r="L9" s="9">
        <f t="shared" si="0"/>
        <v>-8.1286781149674213E-3</v>
      </c>
      <c r="M9" s="9">
        <f t="shared" si="0"/>
        <v>-8.7843366826621475E-3</v>
      </c>
      <c r="N9" s="9">
        <f t="shared" si="0"/>
        <v>-9.4188330138713187E-3</v>
      </c>
      <c r="O9" s="9">
        <f t="shared" si="0"/>
        <v>-1.0030638551357735E-2</v>
      </c>
      <c r="P9" s="9">
        <f t="shared" si="0"/>
        <v>-1.0618279401993759E-2</v>
      </c>
      <c r="Q9" s="9">
        <f t="shared" si="0"/>
        <v>-1.118033988749895E-2</v>
      </c>
      <c r="R9" s="9">
        <f t="shared" si="1"/>
        <v>-1.1715465954933038E-2</v>
      </c>
      <c r="S9" s="9">
        <f t="shared" si="1"/>
        <v>-1.2222368438728072E-2</v>
      </c>
      <c r="T9" s="9">
        <f t="shared" si="1"/>
        <v>-1.269982616640117E-2</v>
      </c>
      <c r="U9" s="9">
        <f t="shared" si="1"/>
        <v>-1.3146688900466013E-2</v>
      </c>
      <c r="V9" s="9">
        <f t="shared" si="1"/>
        <v>-1.3561880109455684E-2</v>
      </c>
      <c r="W9" s="9">
        <f t="shared" si="1"/>
        <v>-1.3944399561381276E-2</v>
      </c>
      <c r="X9" s="9">
        <f t="shared" si="1"/>
        <v>-1.4293325733378348E-2</v>
      </c>
      <c r="Y9" s="9">
        <f t="shared" si="1"/>
        <v>-1.460781803173624E-2</v>
      </c>
      <c r="Z9" s="9">
        <f t="shared" si="1"/>
        <v>-1.4887118816961937E-2</v>
      </c>
      <c r="AA9" s="9">
        <f t="shared" si="1"/>
        <v>-1.5130555228999963E-2</v>
      </c>
      <c r="AB9" s="9">
        <f t="shared" si="2"/>
        <v>-1.5337540808211217E-2</v>
      </c>
      <c r="AC9" s="9">
        <f t="shared" si="2"/>
        <v>-1.5507576908205577E-2</v>
      </c>
      <c r="AD9" s="9">
        <f t="shared" si="2"/>
        <v>-1.5640253897124756E-2</v>
      </c>
      <c r="AE9" s="9">
        <f t="shared" si="2"/>
        <v>-1.5735252144481317E-2</v>
      </c>
      <c r="AF9" s="9">
        <f t="shared" si="2"/>
        <v>-1.5792342791176507E-2</v>
      </c>
      <c r="AG9" s="9">
        <f t="shared" si="2"/>
        <v>-1.5811388300841896E-2</v>
      </c>
      <c r="AH9" s="9">
        <f t="shared" si="2"/>
        <v>-1.5792342791176507E-2</v>
      </c>
      <c r="AI9" s="9">
        <f t="shared" si="2"/>
        <v>-1.5735252144481314E-2</v>
      </c>
      <c r="AJ9" s="9">
        <f t="shared" si="2"/>
        <v>-1.5640253897124756E-2</v>
      </c>
      <c r="AK9" s="9">
        <f t="shared" si="2"/>
        <v>-1.5507576908205575E-2</v>
      </c>
      <c r="AL9" s="9">
        <f t="shared" si="3"/>
        <v>-1.5337540808211217E-2</v>
      </c>
      <c r="AM9" s="9">
        <f t="shared" si="3"/>
        <v>-1.5130555228999963E-2</v>
      </c>
      <c r="AN9" s="7">
        <f t="shared" si="3"/>
        <v>-1.4887118816961935E-2</v>
      </c>
      <c r="AO9" s="9">
        <f t="shared" si="3"/>
        <v>-1.4607818031736238E-2</v>
      </c>
      <c r="AP9" s="9">
        <f t="shared" si="3"/>
        <v>-1.4293325733378345E-2</v>
      </c>
      <c r="AQ9" s="9">
        <f t="shared" si="3"/>
        <v>-1.3944399561381274E-2</v>
      </c>
      <c r="AR9" s="9">
        <f t="shared" si="3"/>
        <v>-1.3561880109455684E-2</v>
      </c>
      <c r="AS9" s="9">
        <f t="shared" si="3"/>
        <v>-1.3146688900466009E-2</v>
      </c>
      <c r="AT9" s="9">
        <f t="shared" si="3"/>
        <v>-1.2699826166401166E-2</v>
      </c>
      <c r="AU9" s="9">
        <f t="shared" si="3"/>
        <v>-1.222236843872807E-2</v>
      </c>
      <c r="AV9" s="9">
        <f t="shared" si="4"/>
        <v>-1.1715465954933037E-2</v>
      </c>
      <c r="AW9" s="9">
        <f t="shared" si="4"/>
        <v>-1.1180339887498949E-2</v>
      </c>
      <c r="AX9" s="9">
        <f t="shared" si="4"/>
        <v>-1.0618279401993757E-2</v>
      </c>
      <c r="AY9" s="9">
        <f t="shared" si="4"/>
        <v>-1.0030638551357732E-2</v>
      </c>
      <c r="AZ9" s="9">
        <f t="shared" si="4"/>
        <v>-9.4188330138713153E-3</v>
      </c>
      <c r="BA9" s="9">
        <f t="shared" si="4"/>
        <v>-8.7843366826621441E-3</v>
      </c>
      <c r="BB9" s="9">
        <f t="shared" si="4"/>
        <v>-8.1286781149674196E-3</v>
      </c>
      <c r="BC9" s="9">
        <f t="shared" si="4"/>
        <v>-7.4534368497056261E-3</v>
      </c>
      <c r="BD9" s="9">
        <f t="shared" si="4"/>
        <v>-6.7602396022289259E-3</v>
      </c>
      <c r="BE9" s="9">
        <f t="shared" si="4"/>
        <v>-6.0507563454234E-3</v>
      </c>
      <c r="BF9" s="9">
        <f t="shared" si="5"/>
        <v>-5.3266962865980887E-3</v>
      </c>
      <c r="BG9" s="9">
        <f t="shared" si="5"/>
        <v>-4.5898037498548708E-3</v>
      </c>
      <c r="BH9" s="9">
        <f t="shared" si="5"/>
        <v>-3.8418539738589255E-3</v>
      </c>
      <c r="BI9" s="9">
        <f t="shared" si="5"/>
        <v>-3.0846488351332891E-3</v>
      </c>
      <c r="BJ9" s="9">
        <f t="shared" si="5"/>
        <v>-2.3200125071804857E-3</v>
      </c>
      <c r="BK9" s="9">
        <f t="shared" si="5"/>
        <v>-1.5497870658887911E-3</v>
      </c>
      <c r="BL9" s="9">
        <f t="shared" si="5"/>
        <v>-7.7582805181005874E-4</v>
      </c>
      <c r="BM9" s="9">
        <f t="shared" si="5"/>
        <v>0</v>
      </c>
      <c r="BN9" s="9">
        <f t="shared" si="5"/>
        <v>7.7582805181005787E-4</v>
      </c>
      <c r="BO9" s="9">
        <f t="shared" si="5"/>
        <v>1.549787065888795E-3</v>
      </c>
      <c r="BP9" s="9">
        <f t="shared" si="5"/>
        <v>2.320012507180487E-3</v>
      </c>
      <c r="BQ9" s="9">
        <f t="shared" si="5"/>
        <v>3.0846488351332882E-3</v>
      </c>
      <c r="BR9" s="9">
        <f t="shared" si="5"/>
        <v>3.8418539738589272E-3</v>
      </c>
      <c r="BS9" s="9">
        <f t="shared" si="5"/>
        <v>4.5898037498548734E-3</v>
      </c>
      <c r="BT9" s="9">
        <f t="shared" si="5"/>
        <v>5.3266962865980887E-3</v>
      </c>
      <c r="BV9" s="6">
        <v>1.2517283229146832</v>
      </c>
      <c r="BW9" s="9">
        <f t="shared" si="10"/>
        <v>-0.16844492669611005</v>
      </c>
      <c r="BX9" s="9">
        <f t="shared" si="11"/>
        <v>-0.19134171618254495</v>
      </c>
      <c r="BY9" s="9">
        <f t="shared" si="11"/>
        <v>-0.21377754671514113</v>
      </c>
      <c r="BZ9" s="9">
        <f t="shared" si="11"/>
        <v>-0.23569836841299896</v>
      </c>
      <c r="CA9" s="9">
        <f t="shared" si="11"/>
        <v>-0.25705137209661089</v>
      </c>
      <c r="CB9" s="9">
        <f t="shared" si="11"/>
        <v>-0.2777851165098012</v>
      </c>
      <c r="CC9" s="9">
        <f t="shared" si="11"/>
        <v>-0.29784965224621679</v>
      </c>
      <c r="CD9" s="9">
        <f t="shared" si="11"/>
        <v>-0.31719664208182285</v>
      </c>
      <c r="CE9" s="9">
        <f t="shared" si="11"/>
        <v>-0.33577947742350922</v>
      </c>
      <c r="CF9" s="9">
        <f t="shared" si="11"/>
        <v>-0.35355339059327384</v>
      </c>
      <c r="CG9" s="9">
        <f t="shared" si="11"/>
        <v>-0.37047556267747961</v>
      </c>
      <c r="CH9" s="9">
        <f t="shared" si="11"/>
        <v>-0.38650522668136855</v>
      </c>
      <c r="CI9" s="9">
        <f t="shared" si="11"/>
        <v>-0.40160376574032253</v>
      </c>
      <c r="CJ9" s="9">
        <f t="shared" si="11"/>
        <v>-0.41573480615127267</v>
      </c>
      <c r="CK9" s="9">
        <f t="shared" si="11"/>
        <v>-0.42886430500013606</v>
      </c>
      <c r="CL9" s="9">
        <f t="shared" si="11"/>
        <v>-0.44096063217417758</v>
      </c>
      <c r="CM9" s="9">
        <f t="shared" si="11"/>
        <v>-0.45199464656172172</v>
      </c>
      <c r="CN9" s="9">
        <f t="shared" si="11"/>
        <v>-0.46193976625564342</v>
      </c>
      <c r="CO9" s="9">
        <f t="shared" si="11"/>
        <v>-0.47077203259151046</v>
      </c>
      <c r="CP9" s="9">
        <f t="shared" si="11"/>
        <v>-0.47847016786610447</v>
      </c>
      <c r="CQ9" s="9">
        <f t="shared" si="11"/>
        <v>-0.48501562659727204</v>
      </c>
      <c r="CR9" s="9">
        <f t="shared" si="11"/>
        <v>-0.49039264020161527</v>
      </c>
      <c r="CS9" s="9">
        <f t="shared" si="11"/>
        <v>-0.49458825498239051</v>
      </c>
      <c r="CT9" s="9">
        <f t="shared" si="11"/>
        <v>-0.49759236333609852</v>
      </c>
      <c r="CU9" s="9">
        <f t="shared" si="11"/>
        <v>-0.49939772810258626</v>
      </c>
      <c r="CV9" s="9">
        <f t="shared" si="11"/>
        <v>-0.5</v>
      </c>
      <c r="CW9" s="9">
        <f t="shared" si="11"/>
        <v>-0.4993977281025862</v>
      </c>
      <c r="CX9" s="9">
        <f t="shared" si="11"/>
        <v>-0.49759236333609846</v>
      </c>
      <c r="CY9" s="9">
        <f t="shared" si="11"/>
        <v>-0.49458825498239051</v>
      </c>
      <c r="CZ9" s="9">
        <f t="shared" si="11"/>
        <v>-0.49039264020161522</v>
      </c>
      <c r="DA9" s="9">
        <f t="shared" si="11"/>
        <v>-0.48501562659727204</v>
      </c>
      <c r="DB9" s="9">
        <f t="shared" si="11"/>
        <v>-0.47847016786610447</v>
      </c>
      <c r="DC9" s="7">
        <f t="shared" si="11"/>
        <v>-0.4707720325915104</v>
      </c>
      <c r="DD9" s="9">
        <f t="shared" si="11"/>
        <v>-0.46193976625564337</v>
      </c>
      <c r="DE9" s="9">
        <f t="shared" si="11"/>
        <v>-0.45199464656172161</v>
      </c>
      <c r="DF9" s="9">
        <f t="shared" si="11"/>
        <v>-0.44096063217417752</v>
      </c>
      <c r="DG9" s="9">
        <f t="shared" si="11"/>
        <v>-0.42886430500013606</v>
      </c>
      <c r="DH9" s="9">
        <f t="shared" si="11"/>
        <v>-0.41573480615127256</v>
      </c>
      <c r="DI9" s="9">
        <f t="shared" si="11"/>
        <v>-0.40160376574032242</v>
      </c>
      <c r="DJ9" s="9">
        <f t="shared" si="11"/>
        <v>-0.3865052266813685</v>
      </c>
      <c r="DK9" s="9">
        <f t="shared" si="11"/>
        <v>-0.37047556267747955</v>
      </c>
      <c r="DL9" s="9">
        <f t="shared" si="11"/>
        <v>-0.35355339059327379</v>
      </c>
      <c r="DM9" s="9">
        <f t="shared" si="11"/>
        <v>-0.33577947742350917</v>
      </c>
      <c r="DN9" s="9">
        <f t="shared" si="11"/>
        <v>-0.31719664208182274</v>
      </c>
      <c r="DO9" s="9">
        <f t="shared" si="11"/>
        <v>-0.29784965224621668</v>
      </c>
      <c r="DP9" s="9">
        <f t="shared" si="11"/>
        <v>-0.27778511650980109</v>
      </c>
      <c r="DQ9" s="9">
        <f t="shared" si="11"/>
        <v>-0.25705137209661083</v>
      </c>
      <c r="DR9" s="9">
        <f t="shared" si="11"/>
        <v>-0.23569836841299885</v>
      </c>
      <c r="DS9" s="9">
        <f t="shared" si="11"/>
        <v>-0.21377754671514104</v>
      </c>
      <c r="DT9" s="9">
        <f t="shared" si="11"/>
        <v>-0.19134171618254484</v>
      </c>
      <c r="DU9" s="9">
        <f t="shared" si="11"/>
        <v>-0.16844492669611</v>
      </c>
      <c r="DV9" s="9">
        <f t="shared" si="11"/>
        <v>-0.14514233862723117</v>
      </c>
      <c r="DW9" s="9">
        <f t="shared" si="11"/>
        <v>-0.12149008995163194</v>
      </c>
      <c r="DX9" s="9">
        <f t="shared" si="11"/>
        <v>-9.7545161008064152E-2</v>
      </c>
      <c r="DY9" s="9">
        <f t="shared" si="11"/>
        <v>-7.3365237227680818E-2</v>
      </c>
      <c r="DZ9" s="9">
        <f t="shared" si="11"/>
        <v>-4.9008570164780246E-2</v>
      </c>
      <c r="EA9" s="9">
        <f t="shared" si="11"/>
        <v>-2.4533837163709049E-2</v>
      </c>
      <c r="EB9" s="9">
        <f t="shared" si="11"/>
        <v>0</v>
      </c>
      <c r="EC9" s="9">
        <f t="shared" si="11"/>
        <v>2.4533837163709021E-2</v>
      </c>
      <c r="ED9" s="9">
        <f t="shared" si="11"/>
        <v>4.9008570164780371E-2</v>
      </c>
      <c r="EE9" s="9">
        <f t="shared" si="11"/>
        <v>7.336523722768086E-2</v>
      </c>
      <c r="EF9" s="9">
        <f t="shared" si="11"/>
        <v>9.7545161008064124E-2</v>
      </c>
      <c r="EG9" s="9">
        <f t="shared" si="11"/>
        <v>0.12149008995163199</v>
      </c>
      <c r="EH9" s="9">
        <f t="shared" ref="EH9:EI39" si="12">EXP(-$B$5*($B$1^2+$B$2^2)*$B$6)*(-COS($B$1*EH$67)*SIN($B$2*$G9)+$B$1/$B$2*SIN($B$1*EH$67)*COS($B$2*$G9))</f>
        <v>0.14514233862723125</v>
      </c>
      <c r="EI9" s="9">
        <f t="shared" si="12"/>
        <v>0.16844492669611</v>
      </c>
    </row>
    <row r="10" spans="1:139" x14ac:dyDescent="0.2">
      <c r="C10" s="2">
        <v>8</v>
      </c>
      <c r="D10" s="2">
        <f t="shared" si="7"/>
        <v>8.5</v>
      </c>
      <c r="E10" s="2">
        <f t="shared" si="8"/>
        <v>-23.5</v>
      </c>
      <c r="F10" s="2">
        <f t="shared" si="9"/>
        <v>-1.1535535524900022</v>
      </c>
      <c r="G10" s="6">
        <v>1.2026409377023426</v>
      </c>
      <c r="H10" s="9">
        <f t="shared" si="0"/>
        <v>-6.0507563454234026E-3</v>
      </c>
      <c r="I10" s="9">
        <f t="shared" si="0"/>
        <v>-6.7602396022289285E-3</v>
      </c>
      <c r="J10" s="9">
        <f t="shared" si="0"/>
        <v>-7.4534368497056278E-3</v>
      </c>
      <c r="K10" s="9">
        <f t="shared" si="0"/>
        <v>-8.1286781149674248E-3</v>
      </c>
      <c r="L10" s="9">
        <f t="shared" si="0"/>
        <v>-8.7843366826621458E-3</v>
      </c>
      <c r="M10" s="9">
        <f t="shared" si="0"/>
        <v>-9.418833013871317E-3</v>
      </c>
      <c r="N10" s="9">
        <f t="shared" si="0"/>
        <v>-1.0030638551357735E-2</v>
      </c>
      <c r="O10" s="9">
        <f t="shared" si="0"/>
        <v>-1.0618279401993762E-2</v>
      </c>
      <c r="P10" s="9">
        <f t="shared" si="0"/>
        <v>-1.118033988749895E-2</v>
      </c>
      <c r="Q10" s="9">
        <f t="shared" si="0"/>
        <v>-1.1715465954933038E-2</v>
      </c>
      <c r="R10" s="9">
        <f t="shared" si="1"/>
        <v>-1.2222368438728072E-2</v>
      </c>
      <c r="S10" s="9">
        <f t="shared" si="1"/>
        <v>-1.269982616640117E-2</v>
      </c>
      <c r="T10" s="9">
        <f t="shared" si="1"/>
        <v>-1.3146688900466013E-2</v>
      </c>
      <c r="U10" s="9">
        <f t="shared" si="1"/>
        <v>-1.3561880109455684E-2</v>
      </c>
      <c r="V10" s="9">
        <f t="shared" si="1"/>
        <v>-1.3944399561381273E-2</v>
      </c>
      <c r="W10" s="9">
        <f t="shared" si="1"/>
        <v>-1.4293325733378348E-2</v>
      </c>
      <c r="X10" s="9">
        <f t="shared" si="1"/>
        <v>-1.4607818031736242E-2</v>
      </c>
      <c r="Y10" s="9">
        <f t="shared" si="1"/>
        <v>-1.4887118816961935E-2</v>
      </c>
      <c r="Z10" s="9">
        <f t="shared" si="1"/>
        <v>-1.5130555228999963E-2</v>
      </c>
      <c r="AA10" s="9">
        <f t="shared" si="1"/>
        <v>-1.5337540808211217E-2</v>
      </c>
      <c r="AB10" s="9">
        <f t="shared" si="2"/>
        <v>-1.5507576908205577E-2</v>
      </c>
      <c r="AC10" s="9">
        <f t="shared" si="2"/>
        <v>-1.5640253897124756E-2</v>
      </c>
      <c r="AD10" s="9">
        <f t="shared" si="2"/>
        <v>-1.5735252144481314E-2</v>
      </c>
      <c r="AE10" s="9">
        <f t="shared" si="2"/>
        <v>-1.5792342791176507E-2</v>
      </c>
      <c r="AF10" s="9">
        <f t="shared" si="2"/>
        <v>-1.5811388300841896E-2</v>
      </c>
      <c r="AG10" s="9">
        <f t="shared" si="2"/>
        <v>-1.5792342791176507E-2</v>
      </c>
      <c r="AH10" s="9">
        <f t="shared" si="2"/>
        <v>-1.5735252144481314E-2</v>
      </c>
      <c r="AI10" s="9">
        <f t="shared" si="2"/>
        <v>-1.5640253897124756E-2</v>
      </c>
      <c r="AJ10" s="9">
        <f t="shared" si="2"/>
        <v>-1.5507576908205575E-2</v>
      </c>
      <c r="AK10" s="9">
        <f t="shared" si="2"/>
        <v>-1.5337540808211213E-2</v>
      </c>
      <c r="AL10" s="9">
        <f t="shared" si="3"/>
        <v>-1.5130555228999962E-2</v>
      </c>
      <c r="AM10" s="9">
        <f t="shared" si="3"/>
        <v>-1.4887118816961933E-2</v>
      </c>
      <c r="AN10" s="7">
        <f t="shared" si="3"/>
        <v>-1.4607818031736238E-2</v>
      </c>
      <c r="AO10" s="9">
        <f t="shared" si="3"/>
        <v>-1.4293325733378345E-2</v>
      </c>
      <c r="AP10" s="9">
        <f t="shared" si="3"/>
        <v>-1.3944399561381273E-2</v>
      </c>
      <c r="AQ10" s="9">
        <f t="shared" si="3"/>
        <v>-1.3561880109455681E-2</v>
      </c>
      <c r="AR10" s="9">
        <f t="shared" si="3"/>
        <v>-1.3146688900466011E-2</v>
      </c>
      <c r="AS10" s="9">
        <f t="shared" si="3"/>
        <v>-1.2699826166401166E-2</v>
      </c>
      <c r="AT10" s="9">
        <f t="shared" si="3"/>
        <v>-1.2222368438728069E-2</v>
      </c>
      <c r="AU10" s="9">
        <f t="shared" si="3"/>
        <v>-1.1715465954933037E-2</v>
      </c>
      <c r="AV10" s="9">
        <f t="shared" si="4"/>
        <v>-1.1180339887498947E-2</v>
      </c>
      <c r="AW10" s="9">
        <f t="shared" si="4"/>
        <v>-1.0618279401993757E-2</v>
      </c>
      <c r="AX10" s="9">
        <f t="shared" si="4"/>
        <v>-1.003063855135773E-2</v>
      </c>
      <c r="AY10" s="9">
        <f t="shared" si="4"/>
        <v>-9.4188330138713153E-3</v>
      </c>
      <c r="AZ10" s="9">
        <f t="shared" si="4"/>
        <v>-8.7843366826621441E-3</v>
      </c>
      <c r="BA10" s="9">
        <f t="shared" si="4"/>
        <v>-8.1286781149674196E-3</v>
      </c>
      <c r="BB10" s="9">
        <f t="shared" si="4"/>
        <v>-7.4534368497056244E-3</v>
      </c>
      <c r="BC10" s="9">
        <f t="shared" si="4"/>
        <v>-6.7602396022289268E-3</v>
      </c>
      <c r="BD10" s="9">
        <f t="shared" si="4"/>
        <v>-6.0507563454234E-3</v>
      </c>
      <c r="BE10" s="9">
        <f t="shared" si="4"/>
        <v>-5.3266962865980878E-3</v>
      </c>
      <c r="BF10" s="9">
        <f t="shared" si="5"/>
        <v>-4.58980374985487E-3</v>
      </c>
      <c r="BG10" s="9">
        <f t="shared" si="5"/>
        <v>-3.8418539738589246E-3</v>
      </c>
      <c r="BH10" s="9">
        <f t="shared" si="5"/>
        <v>-3.0846488351332873E-3</v>
      </c>
      <c r="BI10" s="9">
        <f t="shared" si="5"/>
        <v>-2.3200125071804866E-3</v>
      </c>
      <c r="BJ10" s="9">
        <f t="shared" si="5"/>
        <v>-1.5497870658887911E-3</v>
      </c>
      <c r="BK10" s="9">
        <f t="shared" si="5"/>
        <v>-7.758280518100544E-4</v>
      </c>
      <c r="BL10" s="9">
        <f t="shared" si="5"/>
        <v>0</v>
      </c>
      <c r="BM10" s="9">
        <f t="shared" si="5"/>
        <v>7.7582805181005874E-4</v>
      </c>
      <c r="BN10" s="9">
        <f t="shared" si="5"/>
        <v>1.5497870658887937E-3</v>
      </c>
      <c r="BO10" s="9">
        <f t="shared" si="5"/>
        <v>2.3200125071804896E-3</v>
      </c>
      <c r="BP10" s="9">
        <f t="shared" si="5"/>
        <v>3.0846488351332882E-3</v>
      </c>
      <c r="BQ10" s="9">
        <f t="shared" si="5"/>
        <v>3.8418539738589263E-3</v>
      </c>
      <c r="BR10" s="9">
        <f t="shared" si="5"/>
        <v>4.5898037498548726E-3</v>
      </c>
      <c r="BS10" s="9">
        <f t="shared" si="5"/>
        <v>5.3266962865980922E-3</v>
      </c>
      <c r="BT10" s="9">
        <f t="shared" si="5"/>
        <v>6.0507563454234008E-3</v>
      </c>
      <c r="BV10" s="6">
        <v>1.2026409377023426</v>
      </c>
      <c r="BW10" s="9">
        <f t="shared" si="10"/>
        <v>-0.19134171618254492</v>
      </c>
      <c r="BX10" s="9">
        <f t="shared" si="10"/>
        <v>-0.21377754671514113</v>
      </c>
      <c r="BY10" s="9">
        <f t="shared" si="10"/>
        <v>-0.2356983684129989</v>
      </c>
      <c r="BZ10" s="9">
        <f t="shared" si="10"/>
        <v>-0.257051372096611</v>
      </c>
      <c r="CA10" s="9">
        <f t="shared" si="10"/>
        <v>-0.27778511650980114</v>
      </c>
      <c r="CB10" s="9">
        <f t="shared" si="10"/>
        <v>-0.29784965224621673</v>
      </c>
      <c r="CC10" s="9">
        <f t="shared" si="10"/>
        <v>-0.31719664208182285</v>
      </c>
      <c r="CD10" s="9">
        <f t="shared" si="10"/>
        <v>-0.33577947742350933</v>
      </c>
      <c r="CE10" s="9">
        <f t="shared" si="10"/>
        <v>-0.35355339059327384</v>
      </c>
      <c r="CF10" s="9">
        <f t="shared" si="10"/>
        <v>-0.37047556267747961</v>
      </c>
      <c r="CG10" s="9">
        <f t="shared" si="10"/>
        <v>-0.38650522668136855</v>
      </c>
      <c r="CH10" s="9">
        <f t="shared" si="10"/>
        <v>-0.40160376574032253</v>
      </c>
      <c r="CI10" s="9">
        <f t="shared" si="10"/>
        <v>-0.41573480615127267</v>
      </c>
      <c r="CJ10" s="9">
        <f t="shared" si="10"/>
        <v>-0.42886430500013606</v>
      </c>
      <c r="CK10" s="9">
        <f t="shared" si="10"/>
        <v>-0.44096063217417747</v>
      </c>
      <c r="CL10" s="9">
        <f t="shared" si="10"/>
        <v>-0.45199464656172172</v>
      </c>
      <c r="CM10" s="9">
        <f t="shared" ref="CM10:DB26" si="13">EXP(-$B$5*($B$1^2+$B$2^2)*$B$6)*(-COS($B$1*CM$67)*SIN($B$2*$G10)+$B$1/$B$2*SIN($B$1*CM$67)*COS($B$2*$G10))</f>
        <v>-0.46193976625564348</v>
      </c>
      <c r="CN10" s="9">
        <f t="shared" si="13"/>
        <v>-0.4707720325915104</v>
      </c>
      <c r="CO10" s="9">
        <f t="shared" si="13"/>
        <v>-0.47847016786610447</v>
      </c>
      <c r="CP10" s="9">
        <f t="shared" si="13"/>
        <v>-0.48501562659727204</v>
      </c>
      <c r="CQ10" s="9">
        <f t="shared" si="13"/>
        <v>-0.49039264020161527</v>
      </c>
      <c r="CR10" s="9">
        <f t="shared" si="13"/>
        <v>-0.49458825498239051</v>
      </c>
      <c r="CS10" s="9">
        <f t="shared" si="13"/>
        <v>-0.49759236333609841</v>
      </c>
      <c r="CT10" s="9">
        <f t="shared" si="13"/>
        <v>-0.4993977281025862</v>
      </c>
      <c r="CU10" s="9">
        <f t="shared" si="13"/>
        <v>-0.5</v>
      </c>
      <c r="CV10" s="9">
        <f t="shared" si="13"/>
        <v>-0.4993977281025862</v>
      </c>
      <c r="CW10" s="9">
        <f t="shared" si="13"/>
        <v>-0.49759236333609846</v>
      </c>
      <c r="CX10" s="9">
        <f t="shared" si="13"/>
        <v>-0.49458825498239051</v>
      </c>
      <c r="CY10" s="9">
        <f t="shared" si="13"/>
        <v>-0.49039264020161522</v>
      </c>
      <c r="CZ10" s="9">
        <f t="shared" si="13"/>
        <v>-0.48501562659727193</v>
      </c>
      <c r="DA10" s="9">
        <f t="shared" si="13"/>
        <v>-0.47847016786610441</v>
      </c>
      <c r="DB10" s="9">
        <f t="shared" si="13"/>
        <v>-0.47077203259151035</v>
      </c>
      <c r="DC10" s="7">
        <f t="shared" ref="DC10:DR25" si="14">EXP(-$B$5*($B$1^2+$B$2^2)*$B$6)*(-COS($B$1*DC$67)*SIN($B$2*$G10)+$B$1/$B$2*SIN($B$1*DC$67)*COS($B$2*$G10))</f>
        <v>-0.46193976625564337</v>
      </c>
      <c r="DD10" s="9">
        <f t="shared" si="14"/>
        <v>-0.45199464656172161</v>
      </c>
      <c r="DE10" s="9">
        <f t="shared" si="14"/>
        <v>-0.44096063217417747</v>
      </c>
      <c r="DF10" s="9">
        <f t="shared" si="14"/>
        <v>-0.42886430500013595</v>
      </c>
      <c r="DG10" s="9">
        <f t="shared" si="14"/>
        <v>-0.41573480615127262</v>
      </c>
      <c r="DH10" s="9">
        <f t="shared" si="14"/>
        <v>-0.40160376574032242</v>
      </c>
      <c r="DI10" s="9">
        <f t="shared" si="14"/>
        <v>-0.38650522668136844</v>
      </c>
      <c r="DJ10" s="9">
        <f t="shared" si="14"/>
        <v>-0.37047556267747955</v>
      </c>
      <c r="DK10" s="9">
        <f t="shared" si="14"/>
        <v>-0.35355339059327373</v>
      </c>
      <c r="DL10" s="9">
        <f t="shared" si="14"/>
        <v>-0.33577947742350917</v>
      </c>
      <c r="DM10" s="9">
        <f t="shared" si="14"/>
        <v>-0.31719664208182269</v>
      </c>
      <c r="DN10" s="9">
        <f t="shared" si="14"/>
        <v>-0.29784965224621668</v>
      </c>
      <c r="DO10" s="9">
        <f t="shared" si="14"/>
        <v>-0.27778511650980109</v>
      </c>
      <c r="DP10" s="9">
        <f t="shared" si="14"/>
        <v>-0.25705137209661083</v>
      </c>
      <c r="DQ10" s="9">
        <f t="shared" si="14"/>
        <v>-0.23569836841299879</v>
      </c>
      <c r="DR10" s="9">
        <f t="shared" si="14"/>
        <v>-0.21377754671514107</v>
      </c>
      <c r="DS10" s="9">
        <f t="shared" ref="DS10:EH39" si="15">EXP(-$B$5*($B$1^2+$B$2^2)*$B$6)*(-COS($B$1*DS$67)*SIN($B$2*$G10)+$B$1/$B$2*SIN($B$1*DS$67)*COS($B$2*$G10))</f>
        <v>-0.19134171618254484</v>
      </c>
      <c r="DT10" s="9">
        <f t="shared" si="15"/>
        <v>-0.16844492669610997</v>
      </c>
      <c r="DU10" s="9">
        <f t="shared" si="15"/>
        <v>-0.14514233862723114</v>
      </c>
      <c r="DV10" s="9">
        <f t="shared" si="15"/>
        <v>-0.12149008995163191</v>
      </c>
      <c r="DW10" s="9">
        <f t="shared" si="15"/>
        <v>-9.7545161008064096E-2</v>
      </c>
      <c r="DX10" s="9">
        <f t="shared" si="15"/>
        <v>-7.3365237227680846E-2</v>
      </c>
      <c r="DY10" s="9">
        <f t="shared" si="15"/>
        <v>-4.9008570164780246E-2</v>
      </c>
      <c r="DZ10" s="9">
        <f t="shared" si="15"/>
        <v>-2.453383716370891E-2</v>
      </c>
      <c r="EA10" s="9">
        <f t="shared" si="15"/>
        <v>0</v>
      </c>
      <c r="EB10" s="9">
        <f t="shared" si="15"/>
        <v>2.4533837163709049E-2</v>
      </c>
      <c r="EC10" s="9">
        <f t="shared" si="15"/>
        <v>4.900857016478033E-2</v>
      </c>
      <c r="ED10" s="9">
        <f t="shared" si="15"/>
        <v>7.3365237227680943E-2</v>
      </c>
      <c r="EE10" s="9">
        <f t="shared" si="15"/>
        <v>9.7545161008064124E-2</v>
      </c>
      <c r="EF10" s="9">
        <f t="shared" si="15"/>
        <v>0.12149008995163196</v>
      </c>
      <c r="EG10" s="9">
        <f t="shared" si="15"/>
        <v>0.14514233862723122</v>
      </c>
      <c r="EH10" s="9">
        <f t="shared" si="15"/>
        <v>0.16844492669611011</v>
      </c>
      <c r="EI10" s="9">
        <f t="shared" si="12"/>
        <v>0.19134171618254486</v>
      </c>
    </row>
    <row r="11" spans="1:139" x14ac:dyDescent="0.2">
      <c r="C11" s="2">
        <v>9</v>
      </c>
      <c r="D11" s="2">
        <f t="shared" si="7"/>
        <v>9.5</v>
      </c>
      <c r="E11" s="2">
        <f t="shared" si="8"/>
        <v>-22.5</v>
      </c>
      <c r="F11" s="2">
        <f t="shared" si="9"/>
        <v>-1.1044661672776617</v>
      </c>
      <c r="G11" s="6">
        <v>1.1535535524900022</v>
      </c>
      <c r="H11" s="9">
        <f t="shared" si="0"/>
        <v>-6.7602396022289259E-3</v>
      </c>
      <c r="I11" s="9">
        <f t="shared" si="0"/>
        <v>-7.4534368497056261E-3</v>
      </c>
      <c r="J11" s="9">
        <f t="shared" si="0"/>
        <v>-8.1286781149674213E-3</v>
      </c>
      <c r="K11" s="9">
        <f t="shared" si="0"/>
        <v>-8.7843366826621475E-3</v>
      </c>
      <c r="L11" s="9">
        <f t="shared" si="0"/>
        <v>-9.4188330138713153E-3</v>
      </c>
      <c r="M11" s="9">
        <f t="shared" si="0"/>
        <v>-1.0030638551357732E-2</v>
      </c>
      <c r="N11" s="9">
        <f t="shared" si="0"/>
        <v>-1.0618279401993759E-2</v>
      </c>
      <c r="O11" s="9">
        <f t="shared" si="0"/>
        <v>-1.118033988749895E-2</v>
      </c>
      <c r="P11" s="9">
        <f t="shared" si="0"/>
        <v>-1.1715465954933037E-2</v>
      </c>
      <c r="Q11" s="9">
        <f t="shared" si="0"/>
        <v>-1.2222368438728069E-2</v>
      </c>
      <c r="R11" s="9">
        <f t="shared" si="1"/>
        <v>-1.2699826166401168E-2</v>
      </c>
      <c r="S11" s="9">
        <f t="shared" si="1"/>
        <v>-1.3146688900466013E-2</v>
      </c>
      <c r="T11" s="9">
        <f t="shared" si="1"/>
        <v>-1.3561880109455684E-2</v>
      </c>
      <c r="U11" s="9">
        <f t="shared" si="1"/>
        <v>-1.3944399561381274E-2</v>
      </c>
      <c r="V11" s="9">
        <f t="shared" si="1"/>
        <v>-1.4293325733378345E-2</v>
      </c>
      <c r="W11" s="9">
        <f t="shared" si="1"/>
        <v>-1.4607818031736238E-2</v>
      </c>
      <c r="X11" s="9">
        <f t="shared" si="1"/>
        <v>-1.4887118816961937E-2</v>
      </c>
      <c r="Y11" s="9">
        <f t="shared" si="1"/>
        <v>-1.5130555228999963E-2</v>
      </c>
      <c r="Z11" s="9">
        <f t="shared" si="1"/>
        <v>-1.5337540808211217E-2</v>
      </c>
      <c r="AA11" s="9">
        <f t="shared" si="1"/>
        <v>-1.5507576908205575E-2</v>
      </c>
      <c r="AB11" s="9">
        <f t="shared" si="2"/>
        <v>-1.5640253897124756E-2</v>
      </c>
      <c r="AC11" s="9">
        <f t="shared" si="2"/>
        <v>-1.5735252144481314E-2</v>
      </c>
      <c r="AD11" s="9">
        <f t="shared" si="2"/>
        <v>-1.5792342791176507E-2</v>
      </c>
      <c r="AE11" s="9">
        <f t="shared" si="2"/>
        <v>-1.5811388300841896E-2</v>
      </c>
      <c r="AF11" s="9">
        <f t="shared" si="2"/>
        <v>-1.5792342791176507E-2</v>
      </c>
      <c r="AG11" s="9">
        <f t="shared" si="2"/>
        <v>-1.5735252144481314E-2</v>
      </c>
      <c r="AH11" s="9">
        <f t="shared" si="2"/>
        <v>-1.5640253897124756E-2</v>
      </c>
      <c r="AI11" s="9">
        <f t="shared" si="2"/>
        <v>-1.5507576908205577E-2</v>
      </c>
      <c r="AJ11" s="9">
        <f t="shared" si="2"/>
        <v>-1.5337540808211215E-2</v>
      </c>
      <c r="AK11" s="9">
        <f t="shared" si="2"/>
        <v>-1.5130555228999962E-2</v>
      </c>
      <c r="AL11" s="9">
        <f t="shared" si="3"/>
        <v>-1.4887118816961935E-2</v>
      </c>
      <c r="AM11" s="9">
        <f t="shared" si="3"/>
        <v>-1.460781803173624E-2</v>
      </c>
      <c r="AN11" s="7">
        <f t="shared" si="3"/>
        <v>-1.4293325733378347E-2</v>
      </c>
      <c r="AO11" s="9">
        <f t="shared" si="3"/>
        <v>-1.3944399561381274E-2</v>
      </c>
      <c r="AP11" s="9">
        <f t="shared" si="3"/>
        <v>-1.3561880109455684E-2</v>
      </c>
      <c r="AQ11" s="9">
        <f t="shared" si="3"/>
        <v>-1.3146688900466011E-2</v>
      </c>
      <c r="AR11" s="9">
        <f t="shared" si="3"/>
        <v>-1.2699826166401168E-2</v>
      </c>
      <c r="AS11" s="9">
        <f t="shared" si="3"/>
        <v>-1.222236843872807E-2</v>
      </c>
      <c r="AT11" s="9">
        <f t="shared" si="3"/>
        <v>-1.1715465954933038E-2</v>
      </c>
      <c r="AU11" s="9">
        <f t="shared" si="3"/>
        <v>-1.118033988749895E-2</v>
      </c>
      <c r="AV11" s="9">
        <f t="shared" si="4"/>
        <v>-1.0618279401993759E-2</v>
      </c>
      <c r="AW11" s="9">
        <f t="shared" si="4"/>
        <v>-1.0030638551357732E-2</v>
      </c>
      <c r="AX11" s="9">
        <f t="shared" si="4"/>
        <v>-9.418833013871317E-3</v>
      </c>
      <c r="AY11" s="9">
        <f t="shared" si="4"/>
        <v>-8.7843366826621458E-3</v>
      </c>
      <c r="AZ11" s="9">
        <f t="shared" si="4"/>
        <v>-8.1286781149674213E-3</v>
      </c>
      <c r="BA11" s="9">
        <f t="shared" si="4"/>
        <v>-7.4534368497056261E-3</v>
      </c>
      <c r="BB11" s="9">
        <f t="shared" si="4"/>
        <v>-6.7602396022289277E-3</v>
      </c>
      <c r="BC11" s="9">
        <f t="shared" si="4"/>
        <v>-6.0507563454234034E-3</v>
      </c>
      <c r="BD11" s="9">
        <f t="shared" si="4"/>
        <v>-5.3266962865980913E-3</v>
      </c>
      <c r="BE11" s="9">
        <f t="shared" si="4"/>
        <v>-4.5898037498548726E-3</v>
      </c>
      <c r="BF11" s="9">
        <f t="shared" si="5"/>
        <v>-3.8418539738589263E-3</v>
      </c>
      <c r="BG11" s="9">
        <f t="shared" si="5"/>
        <v>-3.0846488351332899E-3</v>
      </c>
      <c r="BH11" s="9">
        <f t="shared" si="5"/>
        <v>-2.3200125071804892E-3</v>
      </c>
      <c r="BI11" s="9">
        <f t="shared" si="5"/>
        <v>-1.5497870658887937E-3</v>
      </c>
      <c r="BJ11" s="9">
        <f t="shared" si="5"/>
        <v>-7.7582805181005787E-4</v>
      </c>
      <c r="BK11" s="9">
        <f t="shared" si="5"/>
        <v>0</v>
      </c>
      <c r="BL11" s="9">
        <f t="shared" si="5"/>
        <v>7.758280518100544E-4</v>
      </c>
      <c r="BM11" s="9">
        <f t="shared" si="5"/>
        <v>1.5497870658887911E-3</v>
      </c>
      <c r="BN11" s="9">
        <f t="shared" si="5"/>
        <v>2.3200125071804862E-3</v>
      </c>
      <c r="BO11" s="9">
        <f t="shared" si="5"/>
        <v>3.0846488351332891E-3</v>
      </c>
      <c r="BP11" s="9">
        <f t="shared" si="5"/>
        <v>3.8418539738589237E-3</v>
      </c>
      <c r="BQ11" s="9">
        <f t="shared" si="5"/>
        <v>4.58980374985487E-3</v>
      </c>
      <c r="BR11" s="9">
        <f t="shared" si="5"/>
        <v>5.3266962865980887E-3</v>
      </c>
      <c r="BS11" s="9">
        <f t="shared" si="5"/>
        <v>6.0507563454234026E-3</v>
      </c>
      <c r="BT11" s="9">
        <f t="shared" si="5"/>
        <v>6.7602396022289242E-3</v>
      </c>
      <c r="BV11" s="6">
        <v>1.1535535524900022</v>
      </c>
      <c r="BW11" s="9">
        <f t="shared" si="10"/>
        <v>-0.21377754671514104</v>
      </c>
      <c r="BX11" s="9">
        <f t="shared" si="10"/>
        <v>-0.23569836841299885</v>
      </c>
      <c r="BY11" s="9">
        <f t="shared" si="10"/>
        <v>-0.25705137209661089</v>
      </c>
      <c r="BZ11" s="9">
        <f t="shared" si="10"/>
        <v>-0.2777851165098012</v>
      </c>
      <c r="CA11" s="9">
        <f t="shared" si="10"/>
        <v>-0.29784965224621668</v>
      </c>
      <c r="CB11" s="9">
        <f t="shared" si="10"/>
        <v>-0.31719664208182274</v>
      </c>
      <c r="CC11" s="9">
        <f t="shared" si="10"/>
        <v>-0.33577947742350922</v>
      </c>
      <c r="CD11" s="9">
        <f t="shared" si="10"/>
        <v>-0.35355339059327384</v>
      </c>
      <c r="CE11" s="9">
        <f t="shared" si="10"/>
        <v>-0.37047556267747955</v>
      </c>
      <c r="CF11" s="9">
        <f t="shared" si="10"/>
        <v>-0.38650522668136844</v>
      </c>
      <c r="CG11" s="9">
        <f t="shared" si="10"/>
        <v>-0.40160376574032247</v>
      </c>
      <c r="CH11" s="9">
        <f t="shared" si="10"/>
        <v>-0.41573480615127267</v>
      </c>
      <c r="CI11" s="9">
        <f t="shared" si="10"/>
        <v>-0.42886430500013606</v>
      </c>
      <c r="CJ11" s="9">
        <f t="shared" si="10"/>
        <v>-0.44096063217417752</v>
      </c>
      <c r="CK11" s="9">
        <f t="shared" si="10"/>
        <v>-0.45199464656172161</v>
      </c>
      <c r="CL11" s="9">
        <f t="shared" si="10"/>
        <v>-0.46193976625564337</v>
      </c>
      <c r="CM11" s="9">
        <f t="shared" si="13"/>
        <v>-0.47077203259151046</v>
      </c>
      <c r="CN11" s="9">
        <f t="shared" si="13"/>
        <v>-0.47847016786610447</v>
      </c>
      <c r="CO11" s="9">
        <f t="shared" si="13"/>
        <v>-0.48501562659727204</v>
      </c>
      <c r="CP11" s="9">
        <f t="shared" si="13"/>
        <v>-0.49039264020161522</v>
      </c>
      <c r="CQ11" s="9">
        <f t="shared" si="13"/>
        <v>-0.49458825498239051</v>
      </c>
      <c r="CR11" s="9">
        <f t="shared" si="13"/>
        <v>-0.49759236333609846</v>
      </c>
      <c r="CS11" s="9">
        <f t="shared" si="13"/>
        <v>-0.4993977281025862</v>
      </c>
      <c r="CT11" s="9">
        <f t="shared" si="13"/>
        <v>-0.5</v>
      </c>
      <c r="CU11" s="9">
        <f t="shared" si="13"/>
        <v>-0.4993977281025862</v>
      </c>
      <c r="CV11" s="9">
        <f t="shared" si="13"/>
        <v>-0.49759236333609846</v>
      </c>
      <c r="CW11" s="9">
        <f t="shared" si="13"/>
        <v>-0.49458825498239051</v>
      </c>
      <c r="CX11" s="9">
        <f t="shared" si="13"/>
        <v>-0.49039264020161527</v>
      </c>
      <c r="CY11" s="9">
        <f t="shared" si="13"/>
        <v>-0.48501562659727199</v>
      </c>
      <c r="CZ11" s="9">
        <f t="shared" si="13"/>
        <v>-0.47847016786610441</v>
      </c>
      <c r="DA11" s="9">
        <f t="shared" si="13"/>
        <v>-0.4707720325915104</v>
      </c>
      <c r="DB11" s="9">
        <f t="shared" si="13"/>
        <v>-0.46193976625564342</v>
      </c>
      <c r="DC11" s="7">
        <f t="shared" si="14"/>
        <v>-0.45199464656172167</v>
      </c>
      <c r="DD11" s="9">
        <f t="shared" si="14"/>
        <v>-0.44096063217417752</v>
      </c>
      <c r="DE11" s="9">
        <f t="shared" si="14"/>
        <v>-0.42886430500013606</v>
      </c>
      <c r="DF11" s="9">
        <f t="shared" si="14"/>
        <v>-0.41573480615127262</v>
      </c>
      <c r="DG11" s="9">
        <f t="shared" si="14"/>
        <v>-0.40160376574032247</v>
      </c>
      <c r="DH11" s="9">
        <f t="shared" si="14"/>
        <v>-0.3865052266813685</v>
      </c>
      <c r="DI11" s="9">
        <f t="shared" si="14"/>
        <v>-0.37047556267747961</v>
      </c>
      <c r="DJ11" s="9">
        <f t="shared" si="14"/>
        <v>-0.35355339059327384</v>
      </c>
      <c r="DK11" s="9">
        <f t="shared" si="14"/>
        <v>-0.33577947742350922</v>
      </c>
      <c r="DL11" s="9">
        <f t="shared" si="14"/>
        <v>-0.31719664208182274</v>
      </c>
      <c r="DM11" s="9">
        <f t="shared" si="14"/>
        <v>-0.29784965224621673</v>
      </c>
      <c r="DN11" s="9">
        <f t="shared" si="14"/>
        <v>-0.27778511650980114</v>
      </c>
      <c r="DO11" s="9">
        <f t="shared" si="14"/>
        <v>-0.25705137209661089</v>
      </c>
      <c r="DP11" s="9">
        <f t="shared" si="14"/>
        <v>-0.23569836841299885</v>
      </c>
      <c r="DQ11" s="9">
        <f t="shared" si="14"/>
        <v>-0.2137775467151411</v>
      </c>
      <c r="DR11" s="9">
        <f t="shared" si="14"/>
        <v>-0.19134171618254495</v>
      </c>
      <c r="DS11" s="9">
        <f t="shared" si="15"/>
        <v>-0.16844492669611008</v>
      </c>
      <c r="DT11" s="9">
        <f t="shared" si="15"/>
        <v>-0.14514233862723122</v>
      </c>
      <c r="DU11" s="9">
        <f t="shared" si="15"/>
        <v>-0.12149008995163196</v>
      </c>
      <c r="DV11" s="9">
        <f t="shared" si="15"/>
        <v>-9.754516100806418E-2</v>
      </c>
      <c r="DW11" s="9">
        <f t="shared" si="15"/>
        <v>-7.3365237227680929E-2</v>
      </c>
      <c r="DX11" s="9">
        <f t="shared" si="15"/>
        <v>-4.900857016478033E-2</v>
      </c>
      <c r="DY11" s="9">
        <f t="shared" si="15"/>
        <v>-2.4533837163709021E-2</v>
      </c>
      <c r="DZ11" s="9">
        <f t="shared" si="15"/>
        <v>0</v>
      </c>
      <c r="EA11" s="9">
        <f t="shared" si="15"/>
        <v>2.453383716370891E-2</v>
      </c>
      <c r="EB11" s="9">
        <f t="shared" si="15"/>
        <v>4.9008570164780246E-2</v>
      </c>
      <c r="EC11" s="9">
        <f t="shared" si="15"/>
        <v>7.3365237227680832E-2</v>
      </c>
      <c r="ED11" s="9">
        <f t="shared" si="15"/>
        <v>9.7545161008064152E-2</v>
      </c>
      <c r="EE11" s="9">
        <f t="shared" si="15"/>
        <v>0.12149008995163188</v>
      </c>
      <c r="EF11" s="9">
        <f t="shared" si="15"/>
        <v>0.14514233862723114</v>
      </c>
      <c r="EG11" s="9">
        <f t="shared" si="15"/>
        <v>0.16844492669611</v>
      </c>
      <c r="EH11" s="9">
        <f t="shared" si="15"/>
        <v>0.19134171618254492</v>
      </c>
      <c r="EI11" s="9">
        <f t="shared" si="12"/>
        <v>0.21377754671514099</v>
      </c>
    </row>
    <row r="12" spans="1:139" x14ac:dyDescent="0.2">
      <c r="C12" s="2">
        <v>10</v>
      </c>
      <c r="D12" s="2">
        <f t="shared" si="7"/>
        <v>10.5</v>
      </c>
      <c r="E12" s="2">
        <f t="shared" si="8"/>
        <v>-21.5</v>
      </c>
      <c r="F12" s="2">
        <f t="shared" si="9"/>
        <v>-1.0553787820653211</v>
      </c>
      <c r="G12" s="6">
        <v>1.1044661672776617</v>
      </c>
      <c r="H12" s="9">
        <f t="shared" ref="H12:Q21" si="16">$B$4*EXP(-$B$5*($B$1^2+$B$2^2)*$B$6)*(-COS($B$1*H$67)*SIN($B$2*$G12)+$B$1/$B$2*SIN($B$1*H$67)*COS($B$2*$G12))</f>
        <v>-7.4534368497056252E-3</v>
      </c>
      <c r="I12" s="9">
        <f t="shared" si="16"/>
        <v>-8.1286781149674213E-3</v>
      </c>
      <c r="J12" s="9">
        <f t="shared" si="16"/>
        <v>-8.7843366826621458E-3</v>
      </c>
      <c r="K12" s="9">
        <f t="shared" si="16"/>
        <v>-9.418833013871317E-3</v>
      </c>
      <c r="L12" s="9">
        <f t="shared" si="16"/>
        <v>-1.0030638551357732E-2</v>
      </c>
      <c r="M12" s="9">
        <f t="shared" si="16"/>
        <v>-1.0618279401993759E-2</v>
      </c>
      <c r="N12" s="9">
        <f t="shared" si="16"/>
        <v>-1.118033988749895E-2</v>
      </c>
      <c r="O12" s="9">
        <f t="shared" si="16"/>
        <v>-1.1715465954933038E-2</v>
      </c>
      <c r="P12" s="9">
        <f t="shared" si="16"/>
        <v>-1.2222368438728069E-2</v>
      </c>
      <c r="Q12" s="9">
        <f t="shared" si="16"/>
        <v>-1.2699826166401168E-2</v>
      </c>
      <c r="R12" s="9">
        <f t="shared" ref="R12:AA21" si="17">$B$4*EXP(-$B$5*($B$1^2+$B$2^2)*$B$6)*(-COS($B$1*R$67)*SIN($B$2*$G12)+$B$1/$B$2*SIN($B$1*R$67)*COS($B$2*$G12))</f>
        <v>-1.3146688900466011E-2</v>
      </c>
      <c r="S12" s="9">
        <f t="shared" si="17"/>
        <v>-1.3561880109455684E-2</v>
      </c>
      <c r="T12" s="9">
        <f t="shared" si="17"/>
        <v>-1.3944399561381274E-2</v>
      </c>
      <c r="U12" s="9">
        <f t="shared" si="17"/>
        <v>-1.4293325733378347E-2</v>
      </c>
      <c r="V12" s="9">
        <f t="shared" si="17"/>
        <v>-1.4607818031736238E-2</v>
      </c>
      <c r="W12" s="9">
        <f t="shared" si="17"/>
        <v>-1.4887118816961935E-2</v>
      </c>
      <c r="X12" s="9">
        <f t="shared" si="17"/>
        <v>-1.5130555228999962E-2</v>
      </c>
      <c r="Y12" s="9">
        <f t="shared" si="17"/>
        <v>-1.5337540808211215E-2</v>
      </c>
      <c r="Z12" s="9">
        <f t="shared" si="17"/>
        <v>-1.5507576908205577E-2</v>
      </c>
      <c r="AA12" s="9">
        <f t="shared" si="17"/>
        <v>-1.5640253897124753E-2</v>
      </c>
      <c r="AB12" s="9">
        <f t="shared" ref="AB12:AK21" si="18">$B$4*EXP(-$B$5*($B$1^2+$B$2^2)*$B$6)*(-COS($B$1*AB$67)*SIN($B$2*$G12)+$B$1/$B$2*SIN($B$1*AB$67)*COS($B$2*$G12))</f>
        <v>-1.5735252144481314E-2</v>
      </c>
      <c r="AC12" s="9">
        <f t="shared" si="18"/>
        <v>-1.5792342791176507E-2</v>
      </c>
      <c r="AD12" s="9">
        <f t="shared" si="18"/>
        <v>-1.5811388300841896E-2</v>
      </c>
      <c r="AE12" s="9">
        <f t="shared" si="18"/>
        <v>-1.5792342791176507E-2</v>
      </c>
      <c r="AF12" s="9">
        <f t="shared" si="18"/>
        <v>-1.5735252144481314E-2</v>
      </c>
      <c r="AG12" s="9">
        <f t="shared" si="18"/>
        <v>-1.5640253897124756E-2</v>
      </c>
      <c r="AH12" s="9">
        <f t="shared" si="18"/>
        <v>-1.5507576908205575E-2</v>
      </c>
      <c r="AI12" s="9">
        <f t="shared" si="18"/>
        <v>-1.5337540808211215E-2</v>
      </c>
      <c r="AJ12" s="9">
        <f t="shared" si="18"/>
        <v>-1.5130555228999962E-2</v>
      </c>
      <c r="AK12" s="9">
        <f t="shared" si="18"/>
        <v>-1.4887118816961935E-2</v>
      </c>
      <c r="AL12" s="9">
        <f t="shared" ref="AL12:AU21" si="19">$B$4*EXP(-$B$5*($B$1^2+$B$2^2)*$B$6)*(-COS($B$1*AL$67)*SIN($B$2*$G12)+$B$1/$B$2*SIN($B$1*AL$67)*COS($B$2*$G12))</f>
        <v>-1.4607818031736238E-2</v>
      </c>
      <c r="AM12" s="9">
        <f t="shared" si="19"/>
        <v>-1.4293325733378347E-2</v>
      </c>
      <c r="AN12" s="7">
        <f t="shared" si="19"/>
        <v>-1.3944399561381274E-2</v>
      </c>
      <c r="AO12" s="9">
        <f t="shared" si="19"/>
        <v>-1.3561880109455684E-2</v>
      </c>
      <c r="AP12" s="9">
        <f t="shared" si="19"/>
        <v>-1.3146688900466011E-2</v>
      </c>
      <c r="AQ12" s="9">
        <f t="shared" si="19"/>
        <v>-1.2699826166401166E-2</v>
      </c>
      <c r="AR12" s="9">
        <f t="shared" si="19"/>
        <v>-1.222236843872807E-2</v>
      </c>
      <c r="AS12" s="9">
        <f t="shared" si="19"/>
        <v>-1.1715465954933035E-2</v>
      </c>
      <c r="AT12" s="9">
        <f t="shared" si="19"/>
        <v>-1.1180339887498949E-2</v>
      </c>
      <c r="AU12" s="9">
        <f t="shared" si="19"/>
        <v>-1.0618279401993759E-2</v>
      </c>
      <c r="AV12" s="9">
        <f t="shared" ref="AV12:BE21" si="20">$B$4*EXP(-$B$5*($B$1^2+$B$2^2)*$B$6)*(-COS($B$1*AV$67)*SIN($B$2*$G12)+$B$1/$B$2*SIN($B$1*AV$67)*COS($B$2*$G12))</f>
        <v>-1.0030638551357732E-2</v>
      </c>
      <c r="AW12" s="9">
        <f t="shared" si="20"/>
        <v>-9.418833013871317E-3</v>
      </c>
      <c r="AX12" s="9">
        <f t="shared" si="20"/>
        <v>-8.7843366826621458E-3</v>
      </c>
      <c r="AY12" s="9">
        <f t="shared" si="20"/>
        <v>-8.1286781149674213E-3</v>
      </c>
      <c r="AZ12" s="9">
        <f t="shared" si="20"/>
        <v>-7.4534368497056252E-3</v>
      </c>
      <c r="BA12" s="9">
        <f t="shared" si="20"/>
        <v>-6.7602396022289277E-3</v>
      </c>
      <c r="BB12" s="9">
        <f t="shared" si="20"/>
        <v>-6.0507563454234008E-3</v>
      </c>
      <c r="BC12" s="9">
        <f t="shared" si="20"/>
        <v>-5.3266962865980913E-3</v>
      </c>
      <c r="BD12" s="9">
        <f t="shared" si="20"/>
        <v>-4.5898037498548717E-3</v>
      </c>
      <c r="BE12" s="9">
        <f t="shared" si="20"/>
        <v>-3.8418539738589255E-3</v>
      </c>
      <c r="BF12" s="9">
        <f t="shared" ref="BF12:BT21" si="21">$B$4*EXP(-$B$5*($B$1^2+$B$2^2)*$B$6)*(-COS($B$1*BF$67)*SIN($B$2*$G12)+$B$1/$B$2*SIN($B$1*BF$67)*COS($B$2*$G12))</f>
        <v>-3.0846488351332891E-3</v>
      </c>
      <c r="BG12" s="9">
        <f t="shared" si="21"/>
        <v>-2.3200125071804883E-3</v>
      </c>
      <c r="BH12" s="9">
        <f t="shared" si="21"/>
        <v>-1.5497870658887946E-3</v>
      </c>
      <c r="BI12" s="9">
        <f t="shared" si="21"/>
        <v>-7.7582805181005874E-4</v>
      </c>
      <c r="BJ12" s="9">
        <f t="shared" si="21"/>
        <v>0</v>
      </c>
      <c r="BK12" s="9">
        <f t="shared" si="21"/>
        <v>7.7582805181005787E-4</v>
      </c>
      <c r="BL12" s="9">
        <f t="shared" si="21"/>
        <v>1.5497870658887911E-3</v>
      </c>
      <c r="BM12" s="9">
        <f t="shared" si="21"/>
        <v>2.3200125071804857E-3</v>
      </c>
      <c r="BN12" s="9">
        <f t="shared" si="21"/>
        <v>3.0846488351332878E-3</v>
      </c>
      <c r="BO12" s="9">
        <f t="shared" si="21"/>
        <v>3.8418539738589263E-3</v>
      </c>
      <c r="BP12" s="9">
        <f t="shared" si="21"/>
        <v>4.5898037498548691E-3</v>
      </c>
      <c r="BQ12" s="9">
        <f t="shared" si="21"/>
        <v>5.3266962865980887E-3</v>
      </c>
      <c r="BR12" s="9">
        <f t="shared" si="21"/>
        <v>6.0507563454234008E-3</v>
      </c>
      <c r="BS12" s="9">
        <f t="shared" si="21"/>
        <v>6.7602396022289268E-3</v>
      </c>
      <c r="BT12" s="9">
        <f t="shared" si="21"/>
        <v>7.4534368497056235E-3</v>
      </c>
      <c r="BV12" s="6">
        <v>1.1044661672776617</v>
      </c>
      <c r="BW12" s="9">
        <f t="shared" si="10"/>
        <v>-0.23569836841299882</v>
      </c>
      <c r="BX12" s="9">
        <f t="shared" si="10"/>
        <v>-0.25705137209661089</v>
      </c>
      <c r="BY12" s="9">
        <f t="shared" si="10"/>
        <v>-0.27778511650980114</v>
      </c>
      <c r="BZ12" s="9">
        <f t="shared" si="10"/>
        <v>-0.29784965224621673</v>
      </c>
      <c r="CA12" s="9">
        <f t="shared" si="10"/>
        <v>-0.31719664208182274</v>
      </c>
      <c r="CB12" s="9">
        <f t="shared" si="10"/>
        <v>-0.33577947742350922</v>
      </c>
      <c r="CC12" s="9">
        <f t="shared" si="10"/>
        <v>-0.35355339059327384</v>
      </c>
      <c r="CD12" s="9">
        <f t="shared" si="10"/>
        <v>-0.37047556267747961</v>
      </c>
      <c r="CE12" s="9">
        <f t="shared" si="10"/>
        <v>-0.38650522668136844</v>
      </c>
      <c r="CF12" s="9">
        <f t="shared" si="10"/>
        <v>-0.40160376574032247</v>
      </c>
      <c r="CG12" s="9">
        <f t="shared" si="10"/>
        <v>-0.41573480615127262</v>
      </c>
      <c r="CH12" s="9">
        <f t="shared" si="10"/>
        <v>-0.42886430500013606</v>
      </c>
      <c r="CI12" s="9">
        <f t="shared" si="10"/>
        <v>-0.44096063217417752</v>
      </c>
      <c r="CJ12" s="9">
        <f t="shared" si="10"/>
        <v>-0.45199464656172167</v>
      </c>
      <c r="CK12" s="9">
        <f t="shared" si="10"/>
        <v>-0.46193976625564337</v>
      </c>
      <c r="CL12" s="9">
        <f t="shared" si="10"/>
        <v>-0.4707720325915104</v>
      </c>
      <c r="CM12" s="9">
        <f t="shared" si="13"/>
        <v>-0.47847016786610441</v>
      </c>
      <c r="CN12" s="9">
        <f t="shared" si="13"/>
        <v>-0.48501562659727199</v>
      </c>
      <c r="CO12" s="9">
        <f t="shared" si="13"/>
        <v>-0.49039264020161527</v>
      </c>
      <c r="CP12" s="9">
        <f t="shared" si="13"/>
        <v>-0.49458825498239045</v>
      </c>
      <c r="CQ12" s="9">
        <f t="shared" si="13"/>
        <v>-0.49759236333609846</v>
      </c>
      <c r="CR12" s="9">
        <f t="shared" si="13"/>
        <v>-0.49939772810258626</v>
      </c>
      <c r="CS12" s="9">
        <f t="shared" si="13"/>
        <v>-0.5</v>
      </c>
      <c r="CT12" s="9">
        <f t="shared" si="13"/>
        <v>-0.4993977281025862</v>
      </c>
      <c r="CU12" s="9">
        <f t="shared" si="13"/>
        <v>-0.49759236333609846</v>
      </c>
      <c r="CV12" s="9">
        <f t="shared" si="13"/>
        <v>-0.49458825498239051</v>
      </c>
      <c r="CW12" s="9">
        <f t="shared" si="13"/>
        <v>-0.49039264020161522</v>
      </c>
      <c r="CX12" s="9">
        <f t="shared" si="13"/>
        <v>-0.48501562659727199</v>
      </c>
      <c r="CY12" s="9">
        <f t="shared" si="13"/>
        <v>-0.47847016786610441</v>
      </c>
      <c r="CZ12" s="9">
        <f t="shared" si="13"/>
        <v>-0.4707720325915104</v>
      </c>
      <c r="DA12" s="9">
        <f t="shared" si="13"/>
        <v>-0.46193976625564337</v>
      </c>
      <c r="DB12" s="9">
        <f t="shared" si="13"/>
        <v>-0.45199464656172167</v>
      </c>
      <c r="DC12" s="7">
        <f t="shared" si="14"/>
        <v>-0.44096063217417752</v>
      </c>
      <c r="DD12" s="9">
        <f t="shared" si="14"/>
        <v>-0.42886430500013606</v>
      </c>
      <c r="DE12" s="9">
        <f t="shared" si="14"/>
        <v>-0.41573480615127262</v>
      </c>
      <c r="DF12" s="9">
        <f t="shared" si="14"/>
        <v>-0.40160376574032242</v>
      </c>
      <c r="DG12" s="9">
        <f t="shared" si="14"/>
        <v>-0.3865052266813685</v>
      </c>
      <c r="DH12" s="9">
        <f t="shared" si="14"/>
        <v>-0.3704755626774795</v>
      </c>
      <c r="DI12" s="9">
        <f t="shared" si="14"/>
        <v>-0.35355339059327379</v>
      </c>
      <c r="DJ12" s="9">
        <f t="shared" si="14"/>
        <v>-0.33577947742350922</v>
      </c>
      <c r="DK12" s="9">
        <f t="shared" si="14"/>
        <v>-0.31719664208182274</v>
      </c>
      <c r="DL12" s="9">
        <f t="shared" si="14"/>
        <v>-0.29784965224621673</v>
      </c>
      <c r="DM12" s="9">
        <f t="shared" si="14"/>
        <v>-0.27778511650980114</v>
      </c>
      <c r="DN12" s="9">
        <f t="shared" si="14"/>
        <v>-0.25705137209661089</v>
      </c>
      <c r="DO12" s="9">
        <f t="shared" si="14"/>
        <v>-0.23569836841299882</v>
      </c>
      <c r="DP12" s="9">
        <f t="shared" si="14"/>
        <v>-0.2137775467151411</v>
      </c>
      <c r="DQ12" s="9">
        <f t="shared" si="14"/>
        <v>-0.19134171618254486</v>
      </c>
      <c r="DR12" s="9">
        <f t="shared" si="14"/>
        <v>-0.16844492669611008</v>
      </c>
      <c r="DS12" s="9">
        <f t="shared" si="15"/>
        <v>-0.14514233862723119</v>
      </c>
      <c r="DT12" s="9">
        <f t="shared" si="15"/>
        <v>-0.12149008995163194</v>
      </c>
      <c r="DU12" s="9">
        <f t="shared" si="15"/>
        <v>-9.7545161008064152E-2</v>
      </c>
      <c r="DV12" s="9">
        <f t="shared" si="15"/>
        <v>-7.3365237227680902E-2</v>
      </c>
      <c r="DW12" s="9">
        <f t="shared" si="15"/>
        <v>-4.9008570164780357E-2</v>
      </c>
      <c r="DX12" s="9">
        <f t="shared" si="15"/>
        <v>-2.4533837163709049E-2</v>
      </c>
      <c r="DY12" s="9">
        <f t="shared" si="15"/>
        <v>0</v>
      </c>
      <c r="DZ12" s="9">
        <f t="shared" si="15"/>
        <v>2.4533837163709021E-2</v>
      </c>
      <c r="EA12" s="9">
        <f t="shared" si="15"/>
        <v>4.9008570164780246E-2</v>
      </c>
      <c r="EB12" s="9">
        <f t="shared" si="15"/>
        <v>7.3365237227680818E-2</v>
      </c>
      <c r="EC12" s="9">
        <f t="shared" si="15"/>
        <v>9.754516100806411E-2</v>
      </c>
      <c r="ED12" s="9">
        <f t="shared" si="15"/>
        <v>0.12149008995163196</v>
      </c>
      <c r="EE12" s="9">
        <f t="shared" si="15"/>
        <v>0.14514233862723111</v>
      </c>
      <c r="EF12" s="9">
        <f t="shared" si="15"/>
        <v>0.16844492669611</v>
      </c>
      <c r="EG12" s="9">
        <f t="shared" si="15"/>
        <v>0.19134171618254486</v>
      </c>
      <c r="EH12" s="9">
        <f t="shared" si="15"/>
        <v>0.21377754671514107</v>
      </c>
      <c r="EI12" s="9">
        <f t="shared" si="12"/>
        <v>0.23569836841299877</v>
      </c>
    </row>
    <row r="13" spans="1:139" x14ac:dyDescent="0.2">
      <c r="C13" s="2">
        <v>11</v>
      </c>
      <c r="D13" s="2">
        <f t="shared" si="7"/>
        <v>11.5</v>
      </c>
      <c r="E13" s="2">
        <f t="shared" si="8"/>
        <v>-20.5</v>
      </c>
      <c r="F13" s="2">
        <f t="shared" si="9"/>
        <v>-1.0062913968529805</v>
      </c>
      <c r="G13" s="6">
        <v>1.0553787820653211</v>
      </c>
      <c r="H13" s="9">
        <f t="shared" si="16"/>
        <v>-8.1286781149674213E-3</v>
      </c>
      <c r="I13" s="9">
        <f t="shared" si="16"/>
        <v>-8.7843366826621458E-3</v>
      </c>
      <c r="J13" s="9">
        <f t="shared" si="16"/>
        <v>-9.418833013871317E-3</v>
      </c>
      <c r="K13" s="9">
        <f t="shared" si="16"/>
        <v>-1.0030638551357733E-2</v>
      </c>
      <c r="L13" s="9">
        <f t="shared" si="16"/>
        <v>-1.0618279401993759E-2</v>
      </c>
      <c r="M13" s="9">
        <f t="shared" si="16"/>
        <v>-1.1180339887498949E-2</v>
      </c>
      <c r="N13" s="9">
        <f t="shared" si="16"/>
        <v>-1.1715465954933038E-2</v>
      </c>
      <c r="O13" s="9">
        <f t="shared" si="16"/>
        <v>-1.2222368438728072E-2</v>
      </c>
      <c r="P13" s="9">
        <f t="shared" si="16"/>
        <v>-1.2699826166401168E-2</v>
      </c>
      <c r="Q13" s="9">
        <f t="shared" si="16"/>
        <v>-1.3146688900466011E-2</v>
      </c>
      <c r="R13" s="9">
        <f t="shared" si="17"/>
        <v>-1.3561880109455684E-2</v>
      </c>
      <c r="S13" s="9">
        <f t="shared" si="17"/>
        <v>-1.3944399561381274E-2</v>
      </c>
      <c r="T13" s="9">
        <f t="shared" si="17"/>
        <v>-1.4293325733378347E-2</v>
      </c>
      <c r="U13" s="9">
        <f t="shared" si="17"/>
        <v>-1.4607818031736238E-2</v>
      </c>
      <c r="V13" s="9">
        <f t="shared" si="17"/>
        <v>-1.4887118816961933E-2</v>
      </c>
      <c r="W13" s="9">
        <f t="shared" si="17"/>
        <v>-1.5130555228999962E-2</v>
      </c>
      <c r="X13" s="9">
        <f t="shared" si="17"/>
        <v>-1.5337540808211215E-2</v>
      </c>
      <c r="Y13" s="9">
        <f t="shared" si="17"/>
        <v>-1.5507576908205575E-2</v>
      </c>
      <c r="Z13" s="9">
        <f t="shared" si="17"/>
        <v>-1.5640253897124756E-2</v>
      </c>
      <c r="AA13" s="9">
        <f t="shared" si="17"/>
        <v>-1.5735252144481314E-2</v>
      </c>
      <c r="AB13" s="9">
        <f t="shared" si="18"/>
        <v>-1.5792342791176507E-2</v>
      </c>
      <c r="AC13" s="9">
        <f t="shared" si="18"/>
        <v>-1.5811388300841896E-2</v>
      </c>
      <c r="AD13" s="9">
        <f t="shared" si="18"/>
        <v>-1.5792342791176507E-2</v>
      </c>
      <c r="AE13" s="9">
        <f t="shared" si="18"/>
        <v>-1.5735252144481314E-2</v>
      </c>
      <c r="AF13" s="9">
        <f t="shared" si="18"/>
        <v>-1.5640253897124753E-2</v>
      </c>
      <c r="AG13" s="9">
        <f t="shared" si="18"/>
        <v>-1.5507576908205575E-2</v>
      </c>
      <c r="AH13" s="9">
        <f t="shared" si="18"/>
        <v>-1.5337540808211213E-2</v>
      </c>
      <c r="AI13" s="9">
        <f t="shared" si="18"/>
        <v>-1.5130555228999962E-2</v>
      </c>
      <c r="AJ13" s="9">
        <f t="shared" si="18"/>
        <v>-1.4887118816961933E-2</v>
      </c>
      <c r="AK13" s="9">
        <f t="shared" si="18"/>
        <v>-1.4607818031736238E-2</v>
      </c>
      <c r="AL13" s="9">
        <f t="shared" si="19"/>
        <v>-1.4293325733378345E-2</v>
      </c>
      <c r="AM13" s="9">
        <f t="shared" si="19"/>
        <v>-1.3944399561381274E-2</v>
      </c>
      <c r="AN13" s="7">
        <f t="shared" si="19"/>
        <v>-1.3561880109455682E-2</v>
      </c>
      <c r="AO13" s="9">
        <f t="shared" si="19"/>
        <v>-1.3146688900466009E-2</v>
      </c>
      <c r="AP13" s="9">
        <f t="shared" si="19"/>
        <v>-1.2699826166401166E-2</v>
      </c>
      <c r="AQ13" s="9">
        <f t="shared" si="19"/>
        <v>-1.2222368438728069E-2</v>
      </c>
      <c r="AR13" s="9">
        <f t="shared" si="19"/>
        <v>-1.1715465954933035E-2</v>
      </c>
      <c r="AS13" s="9">
        <f t="shared" si="19"/>
        <v>-1.1180339887498947E-2</v>
      </c>
      <c r="AT13" s="9">
        <f t="shared" si="19"/>
        <v>-1.0618279401993756E-2</v>
      </c>
      <c r="AU13" s="9">
        <f t="shared" si="19"/>
        <v>-1.0030638551357732E-2</v>
      </c>
      <c r="AV13" s="9">
        <f t="shared" si="20"/>
        <v>-9.4188330138713135E-3</v>
      </c>
      <c r="AW13" s="9">
        <f t="shared" si="20"/>
        <v>-8.7843366826621441E-3</v>
      </c>
      <c r="AX13" s="9">
        <f t="shared" si="20"/>
        <v>-8.1286781149674213E-3</v>
      </c>
      <c r="AY13" s="9">
        <f t="shared" si="20"/>
        <v>-7.4534368497056261E-3</v>
      </c>
      <c r="AZ13" s="9">
        <f t="shared" si="20"/>
        <v>-6.7602396022289242E-3</v>
      </c>
      <c r="BA13" s="9">
        <f t="shared" si="20"/>
        <v>-6.0507563454234008E-3</v>
      </c>
      <c r="BB13" s="9">
        <f t="shared" si="20"/>
        <v>-5.3266962865980887E-3</v>
      </c>
      <c r="BC13" s="9">
        <f t="shared" si="20"/>
        <v>-4.5898037498548717E-3</v>
      </c>
      <c r="BD13" s="9">
        <f t="shared" si="20"/>
        <v>-3.8418539738589246E-3</v>
      </c>
      <c r="BE13" s="9">
        <f t="shared" si="20"/>
        <v>-3.0846488351332873E-3</v>
      </c>
      <c r="BF13" s="9">
        <f t="shared" si="21"/>
        <v>-2.3200125071804866E-3</v>
      </c>
      <c r="BG13" s="9">
        <f t="shared" si="21"/>
        <v>-1.549787065888792E-3</v>
      </c>
      <c r="BH13" s="9">
        <f t="shared" si="21"/>
        <v>-7.75828051810057E-4</v>
      </c>
      <c r="BI13" s="9">
        <f t="shared" si="21"/>
        <v>0</v>
      </c>
      <c r="BJ13" s="9">
        <f t="shared" si="21"/>
        <v>7.7582805181005874E-4</v>
      </c>
      <c r="BK13" s="9">
        <f t="shared" si="21"/>
        <v>1.5497870658887937E-3</v>
      </c>
      <c r="BL13" s="9">
        <f t="shared" si="21"/>
        <v>2.3200125071804866E-3</v>
      </c>
      <c r="BM13" s="9">
        <f t="shared" si="21"/>
        <v>3.0846488351332891E-3</v>
      </c>
      <c r="BN13" s="9">
        <f t="shared" si="21"/>
        <v>3.8418539738589263E-3</v>
      </c>
      <c r="BO13" s="9">
        <f t="shared" si="21"/>
        <v>4.5898037498548734E-3</v>
      </c>
      <c r="BP13" s="9">
        <f t="shared" si="21"/>
        <v>5.3266962865980887E-3</v>
      </c>
      <c r="BQ13" s="9">
        <f t="shared" si="21"/>
        <v>6.0507563454234008E-3</v>
      </c>
      <c r="BR13" s="9">
        <f t="shared" si="21"/>
        <v>6.7602396022289259E-3</v>
      </c>
      <c r="BS13" s="9">
        <f t="shared" si="21"/>
        <v>7.4534368497056261E-3</v>
      </c>
      <c r="BT13" s="9">
        <f t="shared" si="21"/>
        <v>8.1286781149674196E-3</v>
      </c>
      <c r="BV13" s="6">
        <v>1.0553787820653211</v>
      </c>
      <c r="BW13" s="9">
        <f t="shared" si="10"/>
        <v>-0.25705137209661089</v>
      </c>
      <c r="BX13" s="9">
        <f t="shared" si="10"/>
        <v>-0.27778511650980114</v>
      </c>
      <c r="BY13" s="9">
        <f t="shared" si="10"/>
        <v>-0.29784965224621673</v>
      </c>
      <c r="BZ13" s="9">
        <f t="shared" si="10"/>
        <v>-0.3171966420818228</v>
      </c>
      <c r="CA13" s="9">
        <f t="shared" si="10"/>
        <v>-0.33577947742350922</v>
      </c>
      <c r="CB13" s="9">
        <f t="shared" si="10"/>
        <v>-0.35355339059327379</v>
      </c>
      <c r="CC13" s="9">
        <f t="shared" si="10"/>
        <v>-0.37047556267747961</v>
      </c>
      <c r="CD13" s="9">
        <f t="shared" si="10"/>
        <v>-0.38650522668136855</v>
      </c>
      <c r="CE13" s="9">
        <f t="shared" si="10"/>
        <v>-0.40160376574032247</v>
      </c>
      <c r="CF13" s="9">
        <f t="shared" si="10"/>
        <v>-0.41573480615127262</v>
      </c>
      <c r="CG13" s="9">
        <f t="shared" si="10"/>
        <v>-0.42886430500013606</v>
      </c>
      <c r="CH13" s="9">
        <f t="shared" si="10"/>
        <v>-0.44096063217417752</v>
      </c>
      <c r="CI13" s="9">
        <f t="shared" si="10"/>
        <v>-0.45199464656172167</v>
      </c>
      <c r="CJ13" s="9">
        <f t="shared" si="10"/>
        <v>-0.46193976625564337</v>
      </c>
      <c r="CK13" s="9">
        <f t="shared" si="10"/>
        <v>-0.47077203259151035</v>
      </c>
      <c r="CL13" s="9">
        <f t="shared" si="10"/>
        <v>-0.47847016786610441</v>
      </c>
      <c r="CM13" s="9">
        <f t="shared" si="13"/>
        <v>-0.48501562659727199</v>
      </c>
      <c r="CN13" s="9">
        <f t="shared" si="13"/>
        <v>-0.49039264020161522</v>
      </c>
      <c r="CO13" s="9">
        <f t="shared" si="13"/>
        <v>-0.49458825498239051</v>
      </c>
      <c r="CP13" s="9">
        <f t="shared" si="13"/>
        <v>-0.49759236333609841</v>
      </c>
      <c r="CQ13" s="9">
        <f t="shared" si="13"/>
        <v>-0.4993977281025862</v>
      </c>
      <c r="CR13" s="9">
        <f t="shared" si="13"/>
        <v>-0.5</v>
      </c>
      <c r="CS13" s="9">
        <f t="shared" si="13"/>
        <v>-0.4993977281025862</v>
      </c>
      <c r="CT13" s="9">
        <f t="shared" si="13"/>
        <v>-0.49759236333609846</v>
      </c>
      <c r="CU13" s="9">
        <f t="shared" si="13"/>
        <v>-0.49458825498239045</v>
      </c>
      <c r="CV13" s="9">
        <f t="shared" si="13"/>
        <v>-0.49039264020161522</v>
      </c>
      <c r="CW13" s="9">
        <f t="shared" si="13"/>
        <v>-0.48501562659727193</v>
      </c>
      <c r="CX13" s="9">
        <f t="shared" si="13"/>
        <v>-0.47847016786610441</v>
      </c>
      <c r="CY13" s="9">
        <f t="shared" si="13"/>
        <v>-0.47077203259151035</v>
      </c>
      <c r="CZ13" s="9">
        <f t="shared" si="13"/>
        <v>-0.46193976625564337</v>
      </c>
      <c r="DA13" s="9">
        <f t="shared" si="13"/>
        <v>-0.45199464656172161</v>
      </c>
      <c r="DB13" s="9">
        <f t="shared" si="13"/>
        <v>-0.44096063217417752</v>
      </c>
      <c r="DC13" s="7">
        <f t="shared" si="14"/>
        <v>-0.428864305000136</v>
      </c>
      <c r="DD13" s="9">
        <f t="shared" si="14"/>
        <v>-0.41573480615127256</v>
      </c>
      <c r="DE13" s="9">
        <f t="shared" si="14"/>
        <v>-0.40160376574032242</v>
      </c>
      <c r="DF13" s="9">
        <f t="shared" si="14"/>
        <v>-0.38650522668136844</v>
      </c>
      <c r="DG13" s="9">
        <f t="shared" si="14"/>
        <v>-0.3704755626774795</v>
      </c>
      <c r="DH13" s="9">
        <f t="shared" si="14"/>
        <v>-0.35355339059327373</v>
      </c>
      <c r="DI13" s="9">
        <f t="shared" si="14"/>
        <v>-0.33577947742350911</v>
      </c>
      <c r="DJ13" s="9">
        <f t="shared" si="14"/>
        <v>-0.31719664208182274</v>
      </c>
      <c r="DK13" s="9">
        <f t="shared" si="14"/>
        <v>-0.29784965224621662</v>
      </c>
      <c r="DL13" s="9">
        <f t="shared" si="14"/>
        <v>-0.27778511650980109</v>
      </c>
      <c r="DM13" s="9">
        <f t="shared" si="14"/>
        <v>-0.25705137209661089</v>
      </c>
      <c r="DN13" s="9">
        <f t="shared" si="14"/>
        <v>-0.23569836841299885</v>
      </c>
      <c r="DO13" s="9">
        <f t="shared" si="14"/>
        <v>-0.21377754671514099</v>
      </c>
      <c r="DP13" s="9">
        <f t="shared" si="14"/>
        <v>-0.19134171618254486</v>
      </c>
      <c r="DQ13" s="9">
        <f t="shared" si="14"/>
        <v>-0.16844492669611</v>
      </c>
      <c r="DR13" s="9">
        <f t="shared" si="14"/>
        <v>-0.14514233862723119</v>
      </c>
      <c r="DS13" s="9">
        <f t="shared" si="15"/>
        <v>-0.12149008995163191</v>
      </c>
      <c r="DT13" s="9">
        <f t="shared" si="15"/>
        <v>-9.7545161008064096E-2</v>
      </c>
      <c r="DU13" s="9">
        <f t="shared" si="15"/>
        <v>-7.3365237227680846E-2</v>
      </c>
      <c r="DV13" s="9">
        <f t="shared" si="15"/>
        <v>-4.9008570164780274E-2</v>
      </c>
      <c r="DW13" s="9">
        <f t="shared" si="15"/>
        <v>-2.4533837163708994E-2</v>
      </c>
      <c r="DX13" s="9">
        <f t="shared" si="15"/>
        <v>0</v>
      </c>
      <c r="DY13" s="9">
        <f t="shared" si="15"/>
        <v>2.4533837163709049E-2</v>
      </c>
      <c r="DZ13" s="9">
        <f t="shared" si="15"/>
        <v>4.900857016478033E-2</v>
      </c>
      <c r="EA13" s="9">
        <f t="shared" si="15"/>
        <v>7.3365237227680846E-2</v>
      </c>
      <c r="EB13" s="9">
        <f t="shared" si="15"/>
        <v>9.7545161008064152E-2</v>
      </c>
      <c r="EC13" s="9">
        <f t="shared" si="15"/>
        <v>0.12149008995163196</v>
      </c>
      <c r="ED13" s="9">
        <f t="shared" si="15"/>
        <v>0.14514233862723125</v>
      </c>
      <c r="EE13" s="9">
        <f t="shared" si="15"/>
        <v>0.16844492669611</v>
      </c>
      <c r="EF13" s="9">
        <f t="shared" si="15"/>
        <v>0.19134171618254486</v>
      </c>
      <c r="EG13" s="9">
        <f t="shared" si="15"/>
        <v>0.21377754671514104</v>
      </c>
      <c r="EH13" s="9">
        <f t="shared" si="15"/>
        <v>0.23569836841299885</v>
      </c>
      <c r="EI13" s="9">
        <f t="shared" si="12"/>
        <v>0.25705137209661083</v>
      </c>
    </row>
    <row r="14" spans="1:139" x14ac:dyDescent="0.2">
      <c r="C14" s="2">
        <v>12</v>
      </c>
      <c r="D14" s="2">
        <f t="shared" si="7"/>
        <v>12.5</v>
      </c>
      <c r="E14" s="2">
        <f t="shared" si="8"/>
        <v>-19.5</v>
      </c>
      <c r="F14" s="2">
        <f t="shared" si="9"/>
        <v>-0.95720401164064006</v>
      </c>
      <c r="G14" s="6">
        <v>1.0062913968529805</v>
      </c>
      <c r="H14" s="9">
        <f t="shared" si="16"/>
        <v>-8.7843366826621458E-3</v>
      </c>
      <c r="I14" s="9">
        <f t="shared" si="16"/>
        <v>-9.418833013871317E-3</v>
      </c>
      <c r="J14" s="9">
        <f t="shared" si="16"/>
        <v>-1.0030638551357732E-2</v>
      </c>
      <c r="K14" s="9">
        <f t="shared" si="16"/>
        <v>-1.0618279401993761E-2</v>
      </c>
      <c r="L14" s="9">
        <f t="shared" si="16"/>
        <v>-1.1180339887498949E-2</v>
      </c>
      <c r="M14" s="9">
        <f t="shared" si="16"/>
        <v>-1.1715465954933037E-2</v>
      </c>
      <c r="N14" s="9">
        <f t="shared" si="16"/>
        <v>-1.2222368438728072E-2</v>
      </c>
      <c r="O14" s="9">
        <f t="shared" si="16"/>
        <v>-1.269982616640117E-2</v>
      </c>
      <c r="P14" s="9">
        <f t="shared" si="16"/>
        <v>-1.3146688900466013E-2</v>
      </c>
      <c r="Q14" s="9">
        <f t="shared" si="16"/>
        <v>-1.3561880109455684E-2</v>
      </c>
      <c r="R14" s="9">
        <f t="shared" si="17"/>
        <v>-1.3944399561381274E-2</v>
      </c>
      <c r="S14" s="9">
        <f t="shared" si="17"/>
        <v>-1.4293325733378347E-2</v>
      </c>
      <c r="T14" s="9">
        <f t="shared" si="17"/>
        <v>-1.4607818031736238E-2</v>
      </c>
      <c r="U14" s="9">
        <f t="shared" si="17"/>
        <v>-1.4887118816961935E-2</v>
      </c>
      <c r="V14" s="9">
        <f t="shared" si="17"/>
        <v>-1.5130555228999962E-2</v>
      </c>
      <c r="W14" s="9">
        <f t="shared" si="17"/>
        <v>-1.5337540808211217E-2</v>
      </c>
      <c r="X14" s="9">
        <f t="shared" si="17"/>
        <v>-1.5507576908205575E-2</v>
      </c>
      <c r="Y14" s="9">
        <f t="shared" si="17"/>
        <v>-1.5640253897124753E-2</v>
      </c>
      <c r="Z14" s="9">
        <f t="shared" si="17"/>
        <v>-1.5735252144481314E-2</v>
      </c>
      <c r="AA14" s="9">
        <f t="shared" si="17"/>
        <v>-1.5792342791176507E-2</v>
      </c>
      <c r="AB14" s="9">
        <f t="shared" si="18"/>
        <v>-1.5811388300841896E-2</v>
      </c>
      <c r="AC14" s="9">
        <f t="shared" si="18"/>
        <v>-1.5792342791176507E-2</v>
      </c>
      <c r="AD14" s="9">
        <f t="shared" si="18"/>
        <v>-1.5735252144481314E-2</v>
      </c>
      <c r="AE14" s="9">
        <f t="shared" si="18"/>
        <v>-1.5640253897124753E-2</v>
      </c>
      <c r="AF14" s="9">
        <f t="shared" si="18"/>
        <v>-1.5507576908205575E-2</v>
      </c>
      <c r="AG14" s="9">
        <f t="shared" si="18"/>
        <v>-1.5337540808211215E-2</v>
      </c>
      <c r="AH14" s="9">
        <f t="shared" si="18"/>
        <v>-1.5130555228999962E-2</v>
      </c>
      <c r="AI14" s="9">
        <f t="shared" si="18"/>
        <v>-1.4887118816961933E-2</v>
      </c>
      <c r="AJ14" s="9">
        <f t="shared" si="18"/>
        <v>-1.4607818031736238E-2</v>
      </c>
      <c r="AK14" s="9">
        <f t="shared" si="18"/>
        <v>-1.4293325733378345E-2</v>
      </c>
      <c r="AL14" s="9">
        <f t="shared" si="19"/>
        <v>-1.3944399561381273E-2</v>
      </c>
      <c r="AM14" s="9">
        <f t="shared" si="19"/>
        <v>-1.3561880109455682E-2</v>
      </c>
      <c r="AN14" s="7">
        <f t="shared" si="19"/>
        <v>-1.3146688900466011E-2</v>
      </c>
      <c r="AO14" s="9">
        <f t="shared" si="19"/>
        <v>-1.2699826166401166E-2</v>
      </c>
      <c r="AP14" s="9">
        <f t="shared" si="19"/>
        <v>-1.2222368438728069E-2</v>
      </c>
      <c r="AQ14" s="9">
        <f t="shared" si="19"/>
        <v>-1.1715465954933035E-2</v>
      </c>
      <c r="AR14" s="9">
        <f t="shared" si="19"/>
        <v>-1.1180339887498947E-2</v>
      </c>
      <c r="AS14" s="9">
        <f t="shared" si="19"/>
        <v>-1.0618279401993756E-2</v>
      </c>
      <c r="AT14" s="9">
        <f t="shared" si="19"/>
        <v>-1.003063855135773E-2</v>
      </c>
      <c r="AU14" s="9">
        <f t="shared" si="19"/>
        <v>-9.4188330138713135E-3</v>
      </c>
      <c r="AV14" s="9">
        <f t="shared" si="20"/>
        <v>-8.7843366826621441E-3</v>
      </c>
      <c r="AW14" s="9">
        <f t="shared" si="20"/>
        <v>-8.1286781149674196E-3</v>
      </c>
      <c r="AX14" s="9">
        <f t="shared" si="20"/>
        <v>-7.4534368497056252E-3</v>
      </c>
      <c r="AY14" s="9">
        <f t="shared" si="20"/>
        <v>-6.7602396022289259E-3</v>
      </c>
      <c r="AZ14" s="9">
        <f t="shared" si="20"/>
        <v>-6.0507563454234E-3</v>
      </c>
      <c r="BA14" s="9">
        <f t="shared" si="20"/>
        <v>-5.3266962865980896E-3</v>
      </c>
      <c r="BB14" s="9">
        <f t="shared" si="20"/>
        <v>-4.58980374985487E-3</v>
      </c>
      <c r="BC14" s="9">
        <f t="shared" si="20"/>
        <v>-3.8418539738589272E-3</v>
      </c>
      <c r="BD14" s="9">
        <f t="shared" si="20"/>
        <v>-3.0846488351332882E-3</v>
      </c>
      <c r="BE14" s="9">
        <f t="shared" si="20"/>
        <v>-2.3200125071804866E-3</v>
      </c>
      <c r="BF14" s="9">
        <f t="shared" si="21"/>
        <v>-1.549787065888792E-3</v>
      </c>
      <c r="BG14" s="9">
        <f t="shared" si="21"/>
        <v>-7.7582805181005614E-4</v>
      </c>
      <c r="BH14" s="9">
        <f t="shared" si="21"/>
        <v>0</v>
      </c>
      <c r="BI14" s="9">
        <f t="shared" si="21"/>
        <v>7.75828051810057E-4</v>
      </c>
      <c r="BJ14" s="9">
        <f t="shared" si="21"/>
        <v>1.5497870658887946E-3</v>
      </c>
      <c r="BK14" s="9">
        <f t="shared" si="21"/>
        <v>2.3200125071804892E-3</v>
      </c>
      <c r="BL14" s="9">
        <f t="shared" si="21"/>
        <v>3.0846488351332873E-3</v>
      </c>
      <c r="BM14" s="9">
        <f t="shared" si="21"/>
        <v>3.8418539738589255E-3</v>
      </c>
      <c r="BN14" s="9">
        <f t="shared" si="21"/>
        <v>4.5898037498548717E-3</v>
      </c>
      <c r="BO14" s="9">
        <f t="shared" si="21"/>
        <v>5.3266962865980904E-3</v>
      </c>
      <c r="BP14" s="9">
        <f t="shared" si="21"/>
        <v>6.0507563454234008E-3</v>
      </c>
      <c r="BQ14" s="9">
        <f t="shared" si="21"/>
        <v>6.7602396022289251E-3</v>
      </c>
      <c r="BR14" s="9">
        <f t="shared" si="21"/>
        <v>7.4534368497056261E-3</v>
      </c>
      <c r="BS14" s="9">
        <f t="shared" si="21"/>
        <v>8.128678114967423E-3</v>
      </c>
      <c r="BT14" s="9">
        <f t="shared" si="21"/>
        <v>8.7843366826621441E-3</v>
      </c>
      <c r="BV14" s="6">
        <v>1.0062913968529805</v>
      </c>
      <c r="BW14" s="9">
        <f t="shared" si="10"/>
        <v>-0.27778511650980114</v>
      </c>
      <c r="BX14" s="9">
        <f t="shared" si="10"/>
        <v>-0.29784965224621673</v>
      </c>
      <c r="BY14" s="9">
        <f t="shared" si="10"/>
        <v>-0.31719664208182274</v>
      </c>
      <c r="BZ14" s="9">
        <f t="shared" si="10"/>
        <v>-0.33577947742350928</v>
      </c>
      <c r="CA14" s="9">
        <f t="shared" si="10"/>
        <v>-0.35355339059327379</v>
      </c>
      <c r="CB14" s="9">
        <f t="shared" si="10"/>
        <v>-0.37047556267747955</v>
      </c>
      <c r="CC14" s="9">
        <f t="shared" si="10"/>
        <v>-0.38650522668136855</v>
      </c>
      <c r="CD14" s="9">
        <f t="shared" si="10"/>
        <v>-0.40160376574032253</v>
      </c>
      <c r="CE14" s="9">
        <f t="shared" si="10"/>
        <v>-0.41573480615127267</v>
      </c>
      <c r="CF14" s="9">
        <f t="shared" si="10"/>
        <v>-0.42886430500013606</v>
      </c>
      <c r="CG14" s="9">
        <f t="shared" si="10"/>
        <v>-0.44096063217417752</v>
      </c>
      <c r="CH14" s="9">
        <f t="shared" si="10"/>
        <v>-0.45199464656172167</v>
      </c>
      <c r="CI14" s="9">
        <f t="shared" si="10"/>
        <v>-0.46193976625564337</v>
      </c>
      <c r="CJ14" s="9">
        <f t="shared" si="10"/>
        <v>-0.4707720325915104</v>
      </c>
      <c r="CK14" s="9">
        <f t="shared" si="10"/>
        <v>-0.47847016786610441</v>
      </c>
      <c r="CL14" s="9">
        <f t="shared" si="10"/>
        <v>-0.48501562659727204</v>
      </c>
      <c r="CM14" s="9">
        <f t="shared" si="13"/>
        <v>-0.49039264020161522</v>
      </c>
      <c r="CN14" s="9">
        <f t="shared" si="13"/>
        <v>-0.49458825498239045</v>
      </c>
      <c r="CO14" s="9">
        <f t="shared" si="13"/>
        <v>-0.49759236333609846</v>
      </c>
      <c r="CP14" s="9">
        <f t="shared" si="13"/>
        <v>-0.4993977281025862</v>
      </c>
      <c r="CQ14" s="9">
        <f t="shared" si="13"/>
        <v>-0.5</v>
      </c>
      <c r="CR14" s="9">
        <f t="shared" si="13"/>
        <v>-0.4993977281025862</v>
      </c>
      <c r="CS14" s="9">
        <f t="shared" si="13"/>
        <v>-0.49759236333609841</v>
      </c>
      <c r="CT14" s="9">
        <f t="shared" si="13"/>
        <v>-0.49458825498239045</v>
      </c>
      <c r="CU14" s="9">
        <f t="shared" si="13"/>
        <v>-0.49039264020161522</v>
      </c>
      <c r="CV14" s="9">
        <f t="shared" si="13"/>
        <v>-0.48501562659727199</v>
      </c>
      <c r="CW14" s="9">
        <f t="shared" si="13"/>
        <v>-0.47847016786610441</v>
      </c>
      <c r="CX14" s="9">
        <f t="shared" si="13"/>
        <v>-0.47077203259151035</v>
      </c>
      <c r="CY14" s="9">
        <f t="shared" si="13"/>
        <v>-0.46193976625564337</v>
      </c>
      <c r="CZ14" s="9">
        <f t="shared" si="13"/>
        <v>-0.45199464656172161</v>
      </c>
      <c r="DA14" s="9">
        <f t="shared" si="13"/>
        <v>-0.44096063217417747</v>
      </c>
      <c r="DB14" s="9">
        <f t="shared" si="13"/>
        <v>-0.428864305000136</v>
      </c>
      <c r="DC14" s="7">
        <f t="shared" si="14"/>
        <v>-0.41573480615127262</v>
      </c>
      <c r="DD14" s="9">
        <f t="shared" si="14"/>
        <v>-0.40160376574032242</v>
      </c>
      <c r="DE14" s="9">
        <f t="shared" si="14"/>
        <v>-0.38650522668136844</v>
      </c>
      <c r="DF14" s="9">
        <f t="shared" si="14"/>
        <v>-0.3704755626774795</v>
      </c>
      <c r="DG14" s="9">
        <f t="shared" si="14"/>
        <v>-0.35355339059327373</v>
      </c>
      <c r="DH14" s="9">
        <f t="shared" si="14"/>
        <v>-0.33577947742350911</v>
      </c>
      <c r="DI14" s="9">
        <f t="shared" si="14"/>
        <v>-0.31719664208182269</v>
      </c>
      <c r="DJ14" s="9">
        <f t="shared" si="14"/>
        <v>-0.29784965224621662</v>
      </c>
      <c r="DK14" s="9">
        <f t="shared" si="14"/>
        <v>-0.27778511650980109</v>
      </c>
      <c r="DL14" s="9">
        <f t="shared" si="14"/>
        <v>-0.25705137209661083</v>
      </c>
      <c r="DM14" s="9">
        <f t="shared" si="14"/>
        <v>-0.23569836841299882</v>
      </c>
      <c r="DN14" s="9">
        <f t="shared" si="14"/>
        <v>-0.21377754671514104</v>
      </c>
      <c r="DO14" s="9">
        <f t="shared" si="14"/>
        <v>-0.19134171618254484</v>
      </c>
      <c r="DP14" s="9">
        <f t="shared" si="14"/>
        <v>-0.16844492669611003</v>
      </c>
      <c r="DQ14" s="9">
        <f t="shared" si="14"/>
        <v>-0.14514233862723114</v>
      </c>
      <c r="DR14" s="9">
        <f t="shared" si="14"/>
        <v>-0.12149008995163199</v>
      </c>
      <c r="DS14" s="9">
        <f t="shared" si="15"/>
        <v>-9.7545161008064124E-2</v>
      </c>
      <c r="DT14" s="9">
        <f t="shared" si="15"/>
        <v>-7.3365237227680846E-2</v>
      </c>
      <c r="DU14" s="9">
        <f t="shared" si="15"/>
        <v>-4.9008570164780274E-2</v>
      </c>
      <c r="DV14" s="9">
        <f t="shared" si="15"/>
        <v>-2.4533837163708966E-2</v>
      </c>
      <c r="DW14" s="9">
        <f t="shared" si="15"/>
        <v>0</v>
      </c>
      <c r="DX14" s="9">
        <f t="shared" si="15"/>
        <v>2.4533837163708994E-2</v>
      </c>
      <c r="DY14" s="9">
        <f t="shared" si="15"/>
        <v>4.9008570164780357E-2</v>
      </c>
      <c r="DZ14" s="9">
        <f t="shared" si="15"/>
        <v>7.3365237227680929E-2</v>
      </c>
      <c r="EA14" s="9">
        <f t="shared" si="15"/>
        <v>9.7545161008064096E-2</v>
      </c>
      <c r="EB14" s="9">
        <f t="shared" si="15"/>
        <v>0.12149008995163194</v>
      </c>
      <c r="EC14" s="9">
        <f t="shared" si="15"/>
        <v>0.14514233862723119</v>
      </c>
      <c r="ED14" s="9">
        <f t="shared" si="15"/>
        <v>0.16844492669611005</v>
      </c>
      <c r="EE14" s="9">
        <f t="shared" si="15"/>
        <v>0.19134171618254486</v>
      </c>
      <c r="EF14" s="9">
        <f t="shared" si="15"/>
        <v>0.21377754671514101</v>
      </c>
      <c r="EG14" s="9">
        <f t="shared" si="15"/>
        <v>0.23569836841299885</v>
      </c>
      <c r="EH14" s="9">
        <f t="shared" si="15"/>
        <v>0.25705137209661094</v>
      </c>
      <c r="EI14" s="9">
        <f t="shared" si="12"/>
        <v>0.27778511650980109</v>
      </c>
    </row>
    <row r="15" spans="1:139" x14ac:dyDescent="0.2">
      <c r="C15" s="2">
        <v>13</v>
      </c>
      <c r="D15" s="2">
        <f t="shared" si="7"/>
        <v>13.5</v>
      </c>
      <c r="E15" s="2">
        <f t="shared" si="8"/>
        <v>-18.5</v>
      </c>
      <c r="F15" s="2">
        <f t="shared" si="9"/>
        <v>-0.9081166264282996</v>
      </c>
      <c r="G15" s="6">
        <v>0.95720401164064006</v>
      </c>
      <c r="H15" s="9">
        <f t="shared" si="16"/>
        <v>-9.4188330138713153E-3</v>
      </c>
      <c r="I15" s="9">
        <f t="shared" si="16"/>
        <v>-1.0030638551357732E-2</v>
      </c>
      <c r="J15" s="9">
        <f t="shared" si="16"/>
        <v>-1.0618279401993761E-2</v>
      </c>
      <c r="K15" s="9">
        <f t="shared" si="16"/>
        <v>-1.118033988749895E-2</v>
      </c>
      <c r="L15" s="9">
        <f t="shared" si="16"/>
        <v>-1.1715465954933038E-2</v>
      </c>
      <c r="M15" s="9">
        <f t="shared" si="16"/>
        <v>-1.2222368438728072E-2</v>
      </c>
      <c r="N15" s="9">
        <f t="shared" si="16"/>
        <v>-1.269982616640117E-2</v>
      </c>
      <c r="O15" s="9">
        <f t="shared" si="16"/>
        <v>-1.3146688900466013E-2</v>
      </c>
      <c r="P15" s="9">
        <f t="shared" si="16"/>
        <v>-1.3561880109455684E-2</v>
      </c>
      <c r="Q15" s="9">
        <f t="shared" si="16"/>
        <v>-1.3944399561381274E-2</v>
      </c>
      <c r="R15" s="9">
        <f t="shared" si="17"/>
        <v>-1.4293325733378347E-2</v>
      </c>
      <c r="S15" s="9">
        <f t="shared" si="17"/>
        <v>-1.4607818031736238E-2</v>
      </c>
      <c r="T15" s="9">
        <f t="shared" si="17"/>
        <v>-1.4887118816961935E-2</v>
      </c>
      <c r="U15" s="9">
        <f t="shared" si="17"/>
        <v>-1.5130555228999962E-2</v>
      </c>
      <c r="V15" s="9">
        <f t="shared" si="17"/>
        <v>-1.5337540808211213E-2</v>
      </c>
      <c r="W15" s="9">
        <f t="shared" si="17"/>
        <v>-1.5507576908205577E-2</v>
      </c>
      <c r="X15" s="9">
        <f t="shared" si="17"/>
        <v>-1.5640253897124753E-2</v>
      </c>
      <c r="Y15" s="9">
        <f t="shared" si="17"/>
        <v>-1.5735252144481314E-2</v>
      </c>
      <c r="Z15" s="9">
        <f t="shared" si="17"/>
        <v>-1.5792342791176507E-2</v>
      </c>
      <c r="AA15" s="9">
        <f t="shared" si="17"/>
        <v>-1.5811388300841896E-2</v>
      </c>
      <c r="AB15" s="9">
        <f t="shared" si="18"/>
        <v>-1.5792342791176507E-2</v>
      </c>
      <c r="AC15" s="9">
        <f t="shared" si="18"/>
        <v>-1.5735252144481314E-2</v>
      </c>
      <c r="AD15" s="9">
        <f t="shared" si="18"/>
        <v>-1.5640253897124753E-2</v>
      </c>
      <c r="AE15" s="9">
        <f t="shared" si="18"/>
        <v>-1.5507576908205575E-2</v>
      </c>
      <c r="AF15" s="9">
        <f t="shared" si="18"/>
        <v>-1.5337540808211215E-2</v>
      </c>
      <c r="AG15" s="9">
        <f t="shared" si="18"/>
        <v>-1.5130555228999963E-2</v>
      </c>
      <c r="AH15" s="9">
        <f t="shared" si="18"/>
        <v>-1.4887118816961933E-2</v>
      </c>
      <c r="AI15" s="9">
        <f t="shared" si="18"/>
        <v>-1.4607818031736238E-2</v>
      </c>
      <c r="AJ15" s="9">
        <f t="shared" si="18"/>
        <v>-1.4293325733378347E-2</v>
      </c>
      <c r="AK15" s="9">
        <f t="shared" si="18"/>
        <v>-1.3944399561381274E-2</v>
      </c>
      <c r="AL15" s="9">
        <f t="shared" si="19"/>
        <v>-1.3561880109455684E-2</v>
      </c>
      <c r="AM15" s="9">
        <f t="shared" si="19"/>
        <v>-1.3146688900466011E-2</v>
      </c>
      <c r="AN15" s="7">
        <f t="shared" si="19"/>
        <v>-1.2699826166401168E-2</v>
      </c>
      <c r="AO15" s="9">
        <f t="shared" si="19"/>
        <v>-1.2222368438728069E-2</v>
      </c>
      <c r="AP15" s="9">
        <f t="shared" si="19"/>
        <v>-1.1715465954933037E-2</v>
      </c>
      <c r="AQ15" s="9">
        <f t="shared" si="19"/>
        <v>-1.1180339887498949E-2</v>
      </c>
      <c r="AR15" s="9">
        <f t="shared" si="19"/>
        <v>-1.0618279401993759E-2</v>
      </c>
      <c r="AS15" s="9">
        <f t="shared" si="19"/>
        <v>-1.0030638551357732E-2</v>
      </c>
      <c r="AT15" s="9">
        <f t="shared" si="19"/>
        <v>-9.4188330138713153E-3</v>
      </c>
      <c r="AU15" s="9">
        <f t="shared" si="19"/>
        <v>-8.7843366826621458E-3</v>
      </c>
      <c r="AV15" s="9">
        <f t="shared" si="20"/>
        <v>-8.1286781149674213E-3</v>
      </c>
      <c r="AW15" s="9">
        <f t="shared" si="20"/>
        <v>-7.4534368497056252E-3</v>
      </c>
      <c r="AX15" s="9">
        <f t="shared" si="20"/>
        <v>-6.7602396022289259E-3</v>
      </c>
      <c r="AY15" s="9">
        <f t="shared" si="20"/>
        <v>-6.0507563454234026E-3</v>
      </c>
      <c r="AZ15" s="9">
        <f t="shared" si="20"/>
        <v>-5.3266962865980887E-3</v>
      </c>
      <c r="BA15" s="9">
        <f t="shared" si="20"/>
        <v>-4.5898037498548726E-3</v>
      </c>
      <c r="BB15" s="9">
        <f t="shared" si="20"/>
        <v>-3.8418539738589255E-3</v>
      </c>
      <c r="BC15" s="9">
        <f t="shared" si="20"/>
        <v>-3.0846488351332899E-3</v>
      </c>
      <c r="BD15" s="9">
        <f t="shared" si="20"/>
        <v>-2.3200125071804883E-3</v>
      </c>
      <c r="BE15" s="9">
        <f t="shared" si="20"/>
        <v>-1.5497870658887929E-3</v>
      </c>
      <c r="BF15" s="9">
        <f t="shared" si="21"/>
        <v>-7.7582805181005787E-4</v>
      </c>
      <c r="BG15" s="9">
        <f t="shared" si="21"/>
        <v>0</v>
      </c>
      <c r="BH15" s="9">
        <f t="shared" si="21"/>
        <v>7.7582805181005614E-4</v>
      </c>
      <c r="BI15" s="9">
        <f t="shared" si="21"/>
        <v>1.549787065888792E-3</v>
      </c>
      <c r="BJ15" s="9">
        <f t="shared" si="21"/>
        <v>2.3200125071804883E-3</v>
      </c>
      <c r="BK15" s="9">
        <f t="shared" si="21"/>
        <v>3.0846488351332899E-3</v>
      </c>
      <c r="BL15" s="9">
        <f t="shared" si="21"/>
        <v>3.8418539738589246E-3</v>
      </c>
      <c r="BM15" s="9">
        <f t="shared" si="21"/>
        <v>4.5898037498548708E-3</v>
      </c>
      <c r="BN15" s="9">
        <f t="shared" si="21"/>
        <v>5.3266962865980896E-3</v>
      </c>
      <c r="BO15" s="9">
        <f t="shared" si="21"/>
        <v>6.0507563454234034E-3</v>
      </c>
      <c r="BP15" s="9">
        <f t="shared" si="21"/>
        <v>6.7602396022289259E-3</v>
      </c>
      <c r="BQ15" s="9">
        <f t="shared" si="21"/>
        <v>7.4534368497056252E-3</v>
      </c>
      <c r="BR15" s="9">
        <f t="shared" si="21"/>
        <v>8.1286781149674213E-3</v>
      </c>
      <c r="BS15" s="9">
        <f t="shared" si="21"/>
        <v>8.7843366826621458E-3</v>
      </c>
      <c r="BT15" s="9">
        <f t="shared" si="21"/>
        <v>9.4188330138713135E-3</v>
      </c>
      <c r="BV15" s="6">
        <v>0.95720401164064006</v>
      </c>
      <c r="BW15" s="9">
        <f t="shared" si="10"/>
        <v>-0.29784965224621668</v>
      </c>
      <c r="BX15" s="9">
        <f t="shared" si="10"/>
        <v>-0.31719664208182274</v>
      </c>
      <c r="BY15" s="9">
        <f t="shared" si="10"/>
        <v>-0.33577947742350928</v>
      </c>
      <c r="BZ15" s="9">
        <f t="shared" si="10"/>
        <v>-0.35355339059327384</v>
      </c>
      <c r="CA15" s="9">
        <f t="shared" si="10"/>
        <v>-0.37047556267747961</v>
      </c>
      <c r="CB15" s="9">
        <f t="shared" si="10"/>
        <v>-0.38650522668136855</v>
      </c>
      <c r="CC15" s="9">
        <f t="shared" si="10"/>
        <v>-0.40160376574032253</v>
      </c>
      <c r="CD15" s="9">
        <f t="shared" si="10"/>
        <v>-0.41573480615127267</v>
      </c>
      <c r="CE15" s="9">
        <f t="shared" si="10"/>
        <v>-0.42886430500013606</v>
      </c>
      <c r="CF15" s="9">
        <f t="shared" si="10"/>
        <v>-0.44096063217417752</v>
      </c>
      <c r="CG15" s="9">
        <f t="shared" si="10"/>
        <v>-0.45199464656172167</v>
      </c>
      <c r="CH15" s="9">
        <f t="shared" si="10"/>
        <v>-0.46193976625564337</v>
      </c>
      <c r="CI15" s="9">
        <f t="shared" si="10"/>
        <v>-0.4707720325915104</v>
      </c>
      <c r="CJ15" s="9">
        <f t="shared" si="10"/>
        <v>-0.47847016786610441</v>
      </c>
      <c r="CK15" s="9">
        <f t="shared" si="10"/>
        <v>-0.48501562659727193</v>
      </c>
      <c r="CL15" s="9">
        <f t="shared" si="10"/>
        <v>-0.49039264020161527</v>
      </c>
      <c r="CM15" s="9">
        <f t="shared" si="13"/>
        <v>-0.49458825498239045</v>
      </c>
      <c r="CN15" s="9">
        <f t="shared" si="13"/>
        <v>-0.49759236333609846</v>
      </c>
      <c r="CO15" s="9">
        <f t="shared" si="13"/>
        <v>-0.4993977281025862</v>
      </c>
      <c r="CP15" s="9">
        <f t="shared" si="13"/>
        <v>-0.5</v>
      </c>
      <c r="CQ15" s="9">
        <f t="shared" si="13"/>
        <v>-0.4993977281025862</v>
      </c>
      <c r="CR15" s="9">
        <f t="shared" si="13"/>
        <v>-0.49759236333609846</v>
      </c>
      <c r="CS15" s="9">
        <f t="shared" si="13"/>
        <v>-0.49458825498239045</v>
      </c>
      <c r="CT15" s="9">
        <f t="shared" si="13"/>
        <v>-0.49039264020161522</v>
      </c>
      <c r="CU15" s="9">
        <f t="shared" si="13"/>
        <v>-0.48501562659727199</v>
      </c>
      <c r="CV15" s="9">
        <f t="shared" si="13"/>
        <v>-0.47847016786610447</v>
      </c>
      <c r="CW15" s="9">
        <f t="shared" si="13"/>
        <v>-0.47077203259151035</v>
      </c>
      <c r="CX15" s="9">
        <f t="shared" si="13"/>
        <v>-0.46193976625564337</v>
      </c>
      <c r="CY15" s="9">
        <f t="shared" si="13"/>
        <v>-0.45199464656172167</v>
      </c>
      <c r="CZ15" s="9">
        <f t="shared" si="13"/>
        <v>-0.44096063217417752</v>
      </c>
      <c r="DA15" s="9">
        <f t="shared" si="13"/>
        <v>-0.42886430500013606</v>
      </c>
      <c r="DB15" s="9">
        <f t="shared" si="13"/>
        <v>-0.41573480615127262</v>
      </c>
      <c r="DC15" s="7">
        <f t="shared" si="14"/>
        <v>-0.40160376574032247</v>
      </c>
      <c r="DD15" s="9">
        <f t="shared" si="14"/>
        <v>-0.38650522668136844</v>
      </c>
      <c r="DE15" s="9">
        <f t="shared" si="14"/>
        <v>-0.37047556267747955</v>
      </c>
      <c r="DF15" s="9">
        <f t="shared" si="14"/>
        <v>-0.35355339059327379</v>
      </c>
      <c r="DG15" s="9">
        <f t="shared" si="14"/>
        <v>-0.33577947742350922</v>
      </c>
      <c r="DH15" s="9">
        <f t="shared" si="14"/>
        <v>-0.31719664208182274</v>
      </c>
      <c r="DI15" s="9">
        <f t="shared" si="14"/>
        <v>-0.29784965224621668</v>
      </c>
      <c r="DJ15" s="9">
        <f t="shared" si="14"/>
        <v>-0.27778511650980114</v>
      </c>
      <c r="DK15" s="9">
        <f t="shared" si="14"/>
        <v>-0.25705137209661089</v>
      </c>
      <c r="DL15" s="9">
        <f t="shared" si="14"/>
        <v>-0.23569836841299882</v>
      </c>
      <c r="DM15" s="9">
        <f t="shared" si="14"/>
        <v>-0.21377754671514104</v>
      </c>
      <c r="DN15" s="9">
        <f t="shared" si="14"/>
        <v>-0.19134171618254492</v>
      </c>
      <c r="DO15" s="9">
        <f t="shared" si="14"/>
        <v>-0.16844492669611</v>
      </c>
      <c r="DP15" s="9">
        <f t="shared" si="14"/>
        <v>-0.14514233862723122</v>
      </c>
      <c r="DQ15" s="9">
        <f t="shared" si="14"/>
        <v>-0.12149008995163194</v>
      </c>
      <c r="DR15" s="9">
        <f t="shared" si="14"/>
        <v>-9.754516100806418E-2</v>
      </c>
      <c r="DS15" s="9">
        <f t="shared" si="15"/>
        <v>-7.3365237227680902E-2</v>
      </c>
      <c r="DT15" s="9">
        <f t="shared" si="15"/>
        <v>-4.9008570164780302E-2</v>
      </c>
      <c r="DU15" s="9">
        <f t="shared" si="15"/>
        <v>-2.4533837163709021E-2</v>
      </c>
      <c r="DV15" s="9">
        <f t="shared" si="15"/>
        <v>0</v>
      </c>
      <c r="DW15" s="9">
        <f t="shared" si="15"/>
        <v>2.4533837163708966E-2</v>
      </c>
      <c r="DX15" s="9">
        <f t="shared" si="15"/>
        <v>4.9008570164780274E-2</v>
      </c>
      <c r="DY15" s="9">
        <f t="shared" si="15"/>
        <v>7.3365237227680902E-2</v>
      </c>
      <c r="DZ15" s="9">
        <f t="shared" si="15"/>
        <v>9.754516100806418E-2</v>
      </c>
      <c r="EA15" s="9">
        <f t="shared" si="15"/>
        <v>0.12149008995163191</v>
      </c>
      <c r="EB15" s="9">
        <f t="shared" si="15"/>
        <v>0.14514233862723117</v>
      </c>
      <c r="EC15" s="9">
        <f t="shared" si="15"/>
        <v>0.16844492669611003</v>
      </c>
      <c r="ED15" s="9">
        <f t="shared" si="15"/>
        <v>0.19134171618254495</v>
      </c>
      <c r="EE15" s="9">
        <f t="shared" si="15"/>
        <v>0.21377754671514104</v>
      </c>
      <c r="EF15" s="9">
        <f t="shared" si="15"/>
        <v>0.23569836841299882</v>
      </c>
      <c r="EG15" s="9">
        <f t="shared" si="15"/>
        <v>0.25705137209661089</v>
      </c>
      <c r="EH15" s="9">
        <f t="shared" si="15"/>
        <v>0.27778511650980114</v>
      </c>
      <c r="EI15" s="9">
        <f t="shared" si="12"/>
        <v>0.29784965224621662</v>
      </c>
    </row>
    <row r="16" spans="1:139" x14ac:dyDescent="0.2">
      <c r="C16" s="2">
        <v>14</v>
      </c>
      <c r="D16" s="2">
        <f t="shared" si="7"/>
        <v>14.5</v>
      </c>
      <c r="E16" s="2">
        <f t="shared" si="8"/>
        <v>-17.5</v>
      </c>
      <c r="F16" s="2">
        <f t="shared" si="9"/>
        <v>-0.85902924121595903</v>
      </c>
      <c r="G16" s="6">
        <v>0.9081166264282996</v>
      </c>
      <c r="H16" s="9">
        <f t="shared" si="16"/>
        <v>-1.003063855135773E-2</v>
      </c>
      <c r="I16" s="9">
        <f t="shared" si="16"/>
        <v>-1.0618279401993759E-2</v>
      </c>
      <c r="J16" s="9">
        <f t="shared" si="16"/>
        <v>-1.1180339887498949E-2</v>
      </c>
      <c r="K16" s="9">
        <f t="shared" si="16"/>
        <v>-1.1715465954933038E-2</v>
      </c>
      <c r="L16" s="9">
        <f t="shared" si="16"/>
        <v>-1.2222368438728069E-2</v>
      </c>
      <c r="M16" s="9">
        <f t="shared" si="16"/>
        <v>-1.2699826166401168E-2</v>
      </c>
      <c r="N16" s="9">
        <f t="shared" si="16"/>
        <v>-1.3146688900466013E-2</v>
      </c>
      <c r="O16" s="9">
        <f t="shared" si="16"/>
        <v>-1.3561880109455684E-2</v>
      </c>
      <c r="P16" s="9">
        <f t="shared" si="16"/>
        <v>-1.3944399561381274E-2</v>
      </c>
      <c r="Q16" s="9">
        <f t="shared" si="16"/>
        <v>-1.4293325733378347E-2</v>
      </c>
      <c r="R16" s="9">
        <f t="shared" si="17"/>
        <v>-1.4607818031736238E-2</v>
      </c>
      <c r="S16" s="9">
        <f t="shared" si="17"/>
        <v>-1.4887118816961935E-2</v>
      </c>
      <c r="T16" s="9">
        <f t="shared" si="17"/>
        <v>-1.5130555228999962E-2</v>
      </c>
      <c r="U16" s="9">
        <f t="shared" si="17"/>
        <v>-1.5337540808211213E-2</v>
      </c>
      <c r="V16" s="9">
        <f t="shared" si="17"/>
        <v>-1.5507576908205574E-2</v>
      </c>
      <c r="W16" s="9">
        <f t="shared" si="17"/>
        <v>-1.5640253897124753E-2</v>
      </c>
      <c r="X16" s="9">
        <f t="shared" si="17"/>
        <v>-1.5735252144481314E-2</v>
      </c>
      <c r="Y16" s="9">
        <f t="shared" si="17"/>
        <v>-1.5792342791176507E-2</v>
      </c>
      <c r="Z16" s="9">
        <f t="shared" si="17"/>
        <v>-1.5811388300841896E-2</v>
      </c>
      <c r="AA16" s="9">
        <f t="shared" si="17"/>
        <v>-1.5792342791176507E-2</v>
      </c>
      <c r="AB16" s="9">
        <f t="shared" si="18"/>
        <v>-1.5735252144481314E-2</v>
      </c>
      <c r="AC16" s="9">
        <f t="shared" si="18"/>
        <v>-1.5640253897124753E-2</v>
      </c>
      <c r="AD16" s="9">
        <f t="shared" si="18"/>
        <v>-1.5507576908205575E-2</v>
      </c>
      <c r="AE16" s="9">
        <f t="shared" si="18"/>
        <v>-1.5337540808211215E-2</v>
      </c>
      <c r="AF16" s="9">
        <f t="shared" si="18"/>
        <v>-1.5130555228999962E-2</v>
      </c>
      <c r="AG16" s="9">
        <f t="shared" si="18"/>
        <v>-1.4887118816961933E-2</v>
      </c>
      <c r="AH16" s="9">
        <f t="shared" si="18"/>
        <v>-1.4607818031736238E-2</v>
      </c>
      <c r="AI16" s="9">
        <f t="shared" si="18"/>
        <v>-1.4293325733378345E-2</v>
      </c>
      <c r="AJ16" s="9">
        <f t="shared" si="18"/>
        <v>-1.3944399561381273E-2</v>
      </c>
      <c r="AK16" s="9">
        <f t="shared" si="18"/>
        <v>-1.3561880109455684E-2</v>
      </c>
      <c r="AL16" s="9">
        <f t="shared" si="19"/>
        <v>-1.3146688900466011E-2</v>
      </c>
      <c r="AM16" s="9">
        <f t="shared" si="19"/>
        <v>-1.2699826166401168E-2</v>
      </c>
      <c r="AN16" s="7">
        <f t="shared" si="19"/>
        <v>-1.222236843872807E-2</v>
      </c>
      <c r="AO16" s="9">
        <f t="shared" si="19"/>
        <v>-1.1715465954933037E-2</v>
      </c>
      <c r="AP16" s="9">
        <f t="shared" si="19"/>
        <v>-1.1180339887498947E-2</v>
      </c>
      <c r="AQ16" s="9">
        <f t="shared" si="19"/>
        <v>-1.0618279401993759E-2</v>
      </c>
      <c r="AR16" s="9">
        <f t="shared" si="19"/>
        <v>-1.0030638551357732E-2</v>
      </c>
      <c r="AS16" s="9">
        <f t="shared" si="19"/>
        <v>-9.4188330138713135E-3</v>
      </c>
      <c r="AT16" s="9">
        <f t="shared" si="19"/>
        <v>-8.7843366826621441E-3</v>
      </c>
      <c r="AU16" s="9">
        <f t="shared" si="19"/>
        <v>-8.1286781149674213E-3</v>
      </c>
      <c r="AV16" s="9">
        <f t="shared" si="20"/>
        <v>-7.4534368497056244E-3</v>
      </c>
      <c r="AW16" s="9">
        <f t="shared" si="20"/>
        <v>-6.7602396022289268E-3</v>
      </c>
      <c r="AX16" s="9">
        <f t="shared" si="20"/>
        <v>-6.0507563454234017E-3</v>
      </c>
      <c r="AY16" s="9">
        <f t="shared" si="20"/>
        <v>-5.3266962865980904E-3</v>
      </c>
      <c r="AZ16" s="9">
        <f t="shared" si="20"/>
        <v>-4.5898037498548708E-3</v>
      </c>
      <c r="BA16" s="9">
        <f t="shared" si="20"/>
        <v>-3.8418539738589272E-3</v>
      </c>
      <c r="BB16" s="9">
        <f t="shared" si="20"/>
        <v>-3.0846488351332882E-3</v>
      </c>
      <c r="BC16" s="9">
        <f t="shared" si="20"/>
        <v>-2.3200125071804883E-3</v>
      </c>
      <c r="BD16" s="9">
        <f t="shared" si="20"/>
        <v>-1.5497870658887937E-3</v>
      </c>
      <c r="BE16" s="9">
        <f t="shared" si="20"/>
        <v>-7.75828051810057E-4</v>
      </c>
      <c r="BF16" s="9">
        <f t="shared" si="21"/>
        <v>0</v>
      </c>
      <c r="BG16" s="9">
        <f t="shared" si="21"/>
        <v>7.7582805181005787E-4</v>
      </c>
      <c r="BH16" s="9">
        <f t="shared" si="21"/>
        <v>1.549787065888792E-3</v>
      </c>
      <c r="BI16" s="9">
        <f t="shared" si="21"/>
        <v>2.3200125071804866E-3</v>
      </c>
      <c r="BJ16" s="9">
        <f t="shared" si="21"/>
        <v>3.0846488351332891E-3</v>
      </c>
      <c r="BK16" s="9">
        <f t="shared" si="21"/>
        <v>3.8418539738589263E-3</v>
      </c>
      <c r="BL16" s="9">
        <f t="shared" si="21"/>
        <v>4.58980374985487E-3</v>
      </c>
      <c r="BM16" s="9">
        <f t="shared" si="21"/>
        <v>5.3266962865980887E-3</v>
      </c>
      <c r="BN16" s="9">
        <f t="shared" si="21"/>
        <v>6.0507563454234008E-3</v>
      </c>
      <c r="BO16" s="9">
        <f t="shared" si="21"/>
        <v>6.7602396022289259E-3</v>
      </c>
      <c r="BP16" s="9">
        <f t="shared" si="21"/>
        <v>7.4534368497056235E-3</v>
      </c>
      <c r="BQ16" s="9">
        <f t="shared" si="21"/>
        <v>8.1286781149674196E-3</v>
      </c>
      <c r="BR16" s="9">
        <f t="shared" si="21"/>
        <v>8.7843366826621441E-3</v>
      </c>
      <c r="BS16" s="9">
        <f t="shared" si="21"/>
        <v>9.4188330138713153E-3</v>
      </c>
      <c r="BT16" s="9">
        <f t="shared" si="21"/>
        <v>1.003063855135773E-2</v>
      </c>
      <c r="BV16" s="6">
        <v>0.9081166264282996</v>
      </c>
      <c r="BW16" s="9">
        <f t="shared" si="10"/>
        <v>-0.31719664208182269</v>
      </c>
      <c r="BX16" s="9">
        <f t="shared" si="10"/>
        <v>-0.33577947742350922</v>
      </c>
      <c r="BY16" s="9">
        <f t="shared" si="10"/>
        <v>-0.35355339059327379</v>
      </c>
      <c r="BZ16" s="9">
        <f t="shared" si="10"/>
        <v>-0.37047556267747961</v>
      </c>
      <c r="CA16" s="9">
        <f t="shared" si="10"/>
        <v>-0.38650522668136844</v>
      </c>
      <c r="CB16" s="9">
        <f t="shared" si="10"/>
        <v>-0.40160376574032247</v>
      </c>
      <c r="CC16" s="9">
        <f t="shared" si="10"/>
        <v>-0.41573480615127267</v>
      </c>
      <c r="CD16" s="9">
        <f t="shared" si="10"/>
        <v>-0.42886430500013606</v>
      </c>
      <c r="CE16" s="9">
        <f t="shared" si="10"/>
        <v>-0.44096063217417752</v>
      </c>
      <c r="CF16" s="9">
        <f t="shared" si="10"/>
        <v>-0.45199464656172167</v>
      </c>
      <c r="CG16" s="9">
        <f t="shared" si="10"/>
        <v>-0.46193976625564337</v>
      </c>
      <c r="CH16" s="9">
        <f t="shared" si="10"/>
        <v>-0.4707720325915104</v>
      </c>
      <c r="CI16" s="9">
        <f t="shared" si="10"/>
        <v>-0.47847016786610441</v>
      </c>
      <c r="CJ16" s="9">
        <f t="shared" si="10"/>
        <v>-0.48501562659727193</v>
      </c>
      <c r="CK16" s="9">
        <f t="shared" si="10"/>
        <v>-0.49039264020161516</v>
      </c>
      <c r="CL16" s="9">
        <f t="shared" si="10"/>
        <v>-0.49458825498239045</v>
      </c>
      <c r="CM16" s="9">
        <f t="shared" si="13"/>
        <v>-0.49759236333609841</v>
      </c>
      <c r="CN16" s="9">
        <f t="shared" si="13"/>
        <v>-0.4993977281025862</v>
      </c>
      <c r="CO16" s="9">
        <f t="shared" si="13"/>
        <v>-0.5</v>
      </c>
      <c r="CP16" s="9">
        <f t="shared" si="13"/>
        <v>-0.4993977281025862</v>
      </c>
      <c r="CQ16" s="9">
        <f t="shared" si="13"/>
        <v>-0.49759236333609841</v>
      </c>
      <c r="CR16" s="9">
        <f t="shared" si="13"/>
        <v>-0.49458825498239045</v>
      </c>
      <c r="CS16" s="9">
        <f t="shared" si="13"/>
        <v>-0.49039264020161522</v>
      </c>
      <c r="CT16" s="9">
        <f t="shared" si="13"/>
        <v>-0.48501562659727199</v>
      </c>
      <c r="CU16" s="9">
        <f t="shared" si="13"/>
        <v>-0.47847016786610441</v>
      </c>
      <c r="CV16" s="9">
        <f t="shared" si="13"/>
        <v>-0.47077203259151035</v>
      </c>
      <c r="CW16" s="9">
        <f t="shared" si="13"/>
        <v>-0.46193976625564337</v>
      </c>
      <c r="CX16" s="9">
        <f t="shared" si="13"/>
        <v>-0.45199464656172161</v>
      </c>
      <c r="CY16" s="9">
        <f t="shared" si="13"/>
        <v>-0.44096063217417747</v>
      </c>
      <c r="CZ16" s="9">
        <f t="shared" si="13"/>
        <v>-0.42886430500013606</v>
      </c>
      <c r="DA16" s="9">
        <f t="shared" si="13"/>
        <v>-0.41573480615127262</v>
      </c>
      <c r="DB16" s="9">
        <f t="shared" si="13"/>
        <v>-0.40160376574032247</v>
      </c>
      <c r="DC16" s="7">
        <f t="shared" si="14"/>
        <v>-0.3865052266813685</v>
      </c>
      <c r="DD16" s="9">
        <f t="shared" si="14"/>
        <v>-0.37047556267747955</v>
      </c>
      <c r="DE16" s="9">
        <f t="shared" si="14"/>
        <v>-0.35355339059327373</v>
      </c>
      <c r="DF16" s="9">
        <f t="shared" si="14"/>
        <v>-0.33577947742350922</v>
      </c>
      <c r="DG16" s="9">
        <f t="shared" si="14"/>
        <v>-0.31719664208182274</v>
      </c>
      <c r="DH16" s="9">
        <f t="shared" si="14"/>
        <v>-0.29784965224621662</v>
      </c>
      <c r="DI16" s="9">
        <f t="shared" si="14"/>
        <v>-0.27778511650980109</v>
      </c>
      <c r="DJ16" s="9">
        <f t="shared" si="14"/>
        <v>-0.25705137209661089</v>
      </c>
      <c r="DK16" s="9">
        <f t="shared" si="14"/>
        <v>-0.23569836841299879</v>
      </c>
      <c r="DL16" s="9">
        <f t="shared" si="14"/>
        <v>-0.21377754671514107</v>
      </c>
      <c r="DM16" s="9">
        <f t="shared" si="14"/>
        <v>-0.19134171618254489</v>
      </c>
      <c r="DN16" s="9">
        <f t="shared" si="14"/>
        <v>-0.16844492669611005</v>
      </c>
      <c r="DO16" s="9">
        <f t="shared" si="14"/>
        <v>-0.14514233862723117</v>
      </c>
      <c r="DP16" s="9">
        <f t="shared" si="14"/>
        <v>-0.12149008995163199</v>
      </c>
      <c r="DQ16" s="9">
        <f t="shared" si="14"/>
        <v>-9.7545161008064124E-2</v>
      </c>
      <c r="DR16" s="9">
        <f t="shared" si="14"/>
        <v>-7.3365237227680902E-2</v>
      </c>
      <c r="DS16" s="9">
        <f t="shared" si="15"/>
        <v>-4.900857016478033E-2</v>
      </c>
      <c r="DT16" s="9">
        <f t="shared" si="15"/>
        <v>-2.4533837163708994E-2</v>
      </c>
      <c r="DU16" s="9">
        <f t="shared" si="15"/>
        <v>0</v>
      </c>
      <c r="DV16" s="9">
        <f t="shared" si="15"/>
        <v>2.4533837163709021E-2</v>
      </c>
      <c r="DW16" s="9">
        <f t="shared" si="15"/>
        <v>4.9008570164780274E-2</v>
      </c>
      <c r="DX16" s="9">
        <f t="shared" si="15"/>
        <v>7.3365237227680846E-2</v>
      </c>
      <c r="DY16" s="9">
        <f t="shared" si="15"/>
        <v>9.7545161008064152E-2</v>
      </c>
      <c r="DZ16" s="9">
        <f t="shared" si="15"/>
        <v>0.12149008995163196</v>
      </c>
      <c r="EA16" s="9">
        <f t="shared" si="15"/>
        <v>0.14514233862723114</v>
      </c>
      <c r="EB16" s="9">
        <f t="shared" si="15"/>
        <v>0.16844492669611</v>
      </c>
      <c r="EC16" s="9">
        <f t="shared" si="15"/>
        <v>0.19134171618254486</v>
      </c>
      <c r="ED16" s="9">
        <f t="shared" si="15"/>
        <v>0.21377754671514104</v>
      </c>
      <c r="EE16" s="9">
        <f t="shared" si="15"/>
        <v>0.23569836841299877</v>
      </c>
      <c r="EF16" s="9">
        <f t="shared" si="15"/>
        <v>0.25705137209661083</v>
      </c>
      <c r="EG16" s="9">
        <f t="shared" si="15"/>
        <v>0.27778511650980109</v>
      </c>
      <c r="EH16" s="9">
        <f t="shared" si="15"/>
        <v>0.29784965224621668</v>
      </c>
      <c r="EI16" s="9">
        <f t="shared" si="12"/>
        <v>0.31719664208182269</v>
      </c>
    </row>
    <row r="17" spans="3:139" x14ac:dyDescent="0.2">
      <c r="C17" s="2">
        <v>15</v>
      </c>
      <c r="D17" s="2">
        <f t="shared" si="7"/>
        <v>15.5</v>
      </c>
      <c r="E17" s="2">
        <f t="shared" si="8"/>
        <v>-16.5</v>
      </c>
      <c r="F17" s="2">
        <f t="shared" si="9"/>
        <v>-0.80994185600361857</v>
      </c>
      <c r="G17" s="6">
        <v>0.85902924121595903</v>
      </c>
      <c r="H17" s="9">
        <f t="shared" si="16"/>
        <v>-1.0618279401993759E-2</v>
      </c>
      <c r="I17" s="9">
        <f t="shared" si="16"/>
        <v>-1.1180339887498949E-2</v>
      </c>
      <c r="J17" s="9">
        <f t="shared" si="16"/>
        <v>-1.1715465954933037E-2</v>
      </c>
      <c r="K17" s="9">
        <f t="shared" si="16"/>
        <v>-1.222236843872807E-2</v>
      </c>
      <c r="L17" s="9">
        <f t="shared" si="16"/>
        <v>-1.2699826166401166E-2</v>
      </c>
      <c r="M17" s="9">
        <f t="shared" si="16"/>
        <v>-1.3146688900466009E-2</v>
      </c>
      <c r="N17" s="9">
        <f t="shared" si="16"/>
        <v>-1.3561880109455684E-2</v>
      </c>
      <c r="O17" s="9">
        <f t="shared" si="16"/>
        <v>-1.3944399561381273E-2</v>
      </c>
      <c r="P17" s="9">
        <f t="shared" si="16"/>
        <v>-1.4293325733378345E-2</v>
      </c>
      <c r="Q17" s="9">
        <f t="shared" si="16"/>
        <v>-1.4607818031736238E-2</v>
      </c>
      <c r="R17" s="9">
        <f t="shared" si="17"/>
        <v>-1.4887118816961933E-2</v>
      </c>
      <c r="S17" s="9">
        <f t="shared" si="17"/>
        <v>-1.5130555228999962E-2</v>
      </c>
      <c r="T17" s="9">
        <f t="shared" si="17"/>
        <v>-1.5337540808211213E-2</v>
      </c>
      <c r="U17" s="9">
        <f t="shared" si="17"/>
        <v>-1.5507576908205574E-2</v>
      </c>
      <c r="V17" s="9">
        <f t="shared" si="17"/>
        <v>-1.5640253897124753E-2</v>
      </c>
      <c r="W17" s="9">
        <f t="shared" si="17"/>
        <v>-1.5735252144481314E-2</v>
      </c>
      <c r="X17" s="9">
        <f t="shared" si="17"/>
        <v>-1.5792342791176507E-2</v>
      </c>
      <c r="Y17" s="9">
        <f t="shared" si="17"/>
        <v>-1.5811388300841896E-2</v>
      </c>
      <c r="Z17" s="9">
        <f t="shared" si="17"/>
        <v>-1.5792342791176507E-2</v>
      </c>
      <c r="AA17" s="9">
        <f t="shared" si="17"/>
        <v>-1.5735252144481314E-2</v>
      </c>
      <c r="AB17" s="9">
        <f t="shared" si="18"/>
        <v>-1.5640253897124753E-2</v>
      </c>
      <c r="AC17" s="9">
        <f t="shared" si="18"/>
        <v>-1.5507576908205575E-2</v>
      </c>
      <c r="AD17" s="9">
        <f t="shared" si="18"/>
        <v>-1.5337540808211213E-2</v>
      </c>
      <c r="AE17" s="9">
        <f t="shared" si="18"/>
        <v>-1.5130555228999962E-2</v>
      </c>
      <c r="AF17" s="9">
        <f t="shared" si="18"/>
        <v>-1.4887118816961933E-2</v>
      </c>
      <c r="AG17" s="9">
        <f t="shared" si="18"/>
        <v>-1.4607818031736238E-2</v>
      </c>
      <c r="AH17" s="9">
        <f t="shared" si="18"/>
        <v>-1.4293325733378345E-2</v>
      </c>
      <c r="AI17" s="9">
        <f t="shared" si="18"/>
        <v>-1.3944399561381273E-2</v>
      </c>
      <c r="AJ17" s="9">
        <f t="shared" si="18"/>
        <v>-1.3561880109455682E-2</v>
      </c>
      <c r="AK17" s="9">
        <f t="shared" si="18"/>
        <v>-1.3146688900466009E-2</v>
      </c>
      <c r="AL17" s="9">
        <f t="shared" si="19"/>
        <v>-1.2699826166401166E-2</v>
      </c>
      <c r="AM17" s="9">
        <f t="shared" si="19"/>
        <v>-1.2222368438728069E-2</v>
      </c>
      <c r="AN17" s="7">
        <f t="shared" si="19"/>
        <v>-1.1715465954933035E-2</v>
      </c>
      <c r="AO17" s="9">
        <f t="shared" si="19"/>
        <v>-1.1180339887498947E-2</v>
      </c>
      <c r="AP17" s="9">
        <f t="shared" si="19"/>
        <v>-1.0618279401993756E-2</v>
      </c>
      <c r="AQ17" s="9">
        <f t="shared" si="19"/>
        <v>-1.003063855135773E-2</v>
      </c>
      <c r="AR17" s="9">
        <f t="shared" si="19"/>
        <v>-9.4188330138713135E-3</v>
      </c>
      <c r="AS17" s="9">
        <f t="shared" si="19"/>
        <v>-8.7843366826621441E-3</v>
      </c>
      <c r="AT17" s="9">
        <f t="shared" si="19"/>
        <v>-8.1286781149674178E-3</v>
      </c>
      <c r="AU17" s="9">
        <f t="shared" si="19"/>
        <v>-7.4534368497056261E-3</v>
      </c>
      <c r="AV17" s="9">
        <f t="shared" si="20"/>
        <v>-6.7602396022289259E-3</v>
      </c>
      <c r="AW17" s="9">
        <f t="shared" si="20"/>
        <v>-6.0507563454234017E-3</v>
      </c>
      <c r="AX17" s="9">
        <f t="shared" si="20"/>
        <v>-5.3266962865980887E-3</v>
      </c>
      <c r="AY17" s="9">
        <f t="shared" si="20"/>
        <v>-4.5898037498548708E-3</v>
      </c>
      <c r="AZ17" s="9">
        <f t="shared" si="20"/>
        <v>-3.8418539738589255E-3</v>
      </c>
      <c r="BA17" s="9">
        <f t="shared" si="20"/>
        <v>-3.0846488351332882E-3</v>
      </c>
      <c r="BB17" s="9">
        <f t="shared" si="20"/>
        <v>-2.3200125071804875E-3</v>
      </c>
      <c r="BC17" s="9">
        <f t="shared" si="20"/>
        <v>-1.5497870658887946E-3</v>
      </c>
      <c r="BD17" s="9">
        <f t="shared" si="20"/>
        <v>-7.75828051810057E-4</v>
      </c>
      <c r="BE17" s="9">
        <f t="shared" si="20"/>
        <v>0</v>
      </c>
      <c r="BF17" s="9">
        <f t="shared" si="21"/>
        <v>7.75828051810057E-4</v>
      </c>
      <c r="BG17" s="9">
        <f t="shared" si="21"/>
        <v>1.5497870658887929E-3</v>
      </c>
      <c r="BH17" s="9">
        <f t="shared" si="21"/>
        <v>2.3200125071804866E-3</v>
      </c>
      <c r="BI17" s="9">
        <f t="shared" si="21"/>
        <v>3.0846488351332873E-3</v>
      </c>
      <c r="BJ17" s="9">
        <f t="shared" si="21"/>
        <v>3.8418539738589255E-3</v>
      </c>
      <c r="BK17" s="9">
        <f t="shared" si="21"/>
        <v>4.5898037498548726E-3</v>
      </c>
      <c r="BL17" s="9">
        <f t="shared" si="21"/>
        <v>5.3266962865980878E-3</v>
      </c>
      <c r="BM17" s="9">
        <f t="shared" si="21"/>
        <v>6.0507563454234E-3</v>
      </c>
      <c r="BN17" s="9">
        <f t="shared" si="21"/>
        <v>6.7602396022289251E-3</v>
      </c>
      <c r="BO17" s="9">
        <f t="shared" si="21"/>
        <v>7.4534368497056261E-3</v>
      </c>
      <c r="BP17" s="9">
        <f t="shared" si="21"/>
        <v>8.1286781149674196E-3</v>
      </c>
      <c r="BQ17" s="9">
        <f t="shared" si="21"/>
        <v>8.7843366826621423E-3</v>
      </c>
      <c r="BR17" s="9">
        <f t="shared" si="21"/>
        <v>9.4188330138713153E-3</v>
      </c>
      <c r="BS17" s="9">
        <f t="shared" si="21"/>
        <v>1.0030638551357732E-2</v>
      </c>
      <c r="BT17" s="9">
        <f t="shared" si="21"/>
        <v>1.0618279401993757E-2</v>
      </c>
      <c r="BV17" s="6">
        <v>0.85902924121595903</v>
      </c>
      <c r="BW17" s="9">
        <f t="shared" si="10"/>
        <v>-0.33577947742350922</v>
      </c>
      <c r="BX17" s="9">
        <f t="shared" si="10"/>
        <v>-0.35355339059327379</v>
      </c>
      <c r="BY17" s="9">
        <f t="shared" si="10"/>
        <v>-0.37047556267747955</v>
      </c>
      <c r="BZ17" s="9">
        <f t="shared" si="10"/>
        <v>-0.3865052266813685</v>
      </c>
      <c r="CA17" s="9">
        <f t="shared" si="10"/>
        <v>-0.40160376574032242</v>
      </c>
      <c r="CB17" s="9">
        <f t="shared" si="10"/>
        <v>-0.41573480615127256</v>
      </c>
      <c r="CC17" s="9">
        <f t="shared" si="10"/>
        <v>-0.42886430500013606</v>
      </c>
      <c r="CD17" s="9">
        <f t="shared" si="10"/>
        <v>-0.44096063217417747</v>
      </c>
      <c r="CE17" s="9">
        <f t="shared" si="10"/>
        <v>-0.45199464656172161</v>
      </c>
      <c r="CF17" s="9">
        <f t="shared" si="10"/>
        <v>-0.46193976625564337</v>
      </c>
      <c r="CG17" s="9">
        <f t="shared" si="10"/>
        <v>-0.47077203259151035</v>
      </c>
      <c r="CH17" s="9">
        <f t="shared" si="10"/>
        <v>-0.47847016786610441</v>
      </c>
      <c r="CI17" s="9">
        <f t="shared" si="10"/>
        <v>-0.48501562659727193</v>
      </c>
      <c r="CJ17" s="9">
        <f t="shared" si="10"/>
        <v>-0.49039264020161516</v>
      </c>
      <c r="CK17" s="9">
        <f t="shared" si="10"/>
        <v>-0.4945882549823904</v>
      </c>
      <c r="CL17" s="9">
        <f t="shared" si="10"/>
        <v>-0.49759236333609841</v>
      </c>
      <c r="CM17" s="9">
        <f t="shared" si="13"/>
        <v>-0.4993977281025862</v>
      </c>
      <c r="CN17" s="9">
        <f t="shared" si="13"/>
        <v>-0.5</v>
      </c>
      <c r="CO17" s="9">
        <f t="shared" si="13"/>
        <v>-0.4993977281025862</v>
      </c>
      <c r="CP17" s="9">
        <f t="shared" si="13"/>
        <v>-0.49759236333609846</v>
      </c>
      <c r="CQ17" s="9">
        <f t="shared" si="13"/>
        <v>-0.49458825498239045</v>
      </c>
      <c r="CR17" s="9">
        <f t="shared" si="13"/>
        <v>-0.49039264020161522</v>
      </c>
      <c r="CS17" s="9">
        <f t="shared" si="13"/>
        <v>-0.48501562659727193</v>
      </c>
      <c r="CT17" s="9">
        <f t="shared" si="13"/>
        <v>-0.47847016786610441</v>
      </c>
      <c r="CU17" s="9">
        <f t="shared" si="13"/>
        <v>-0.47077203259151035</v>
      </c>
      <c r="CV17" s="9">
        <f t="shared" si="13"/>
        <v>-0.46193976625564337</v>
      </c>
      <c r="CW17" s="9">
        <f t="shared" si="13"/>
        <v>-0.45199464656172161</v>
      </c>
      <c r="CX17" s="9">
        <f t="shared" si="13"/>
        <v>-0.44096063217417747</v>
      </c>
      <c r="CY17" s="9">
        <f t="shared" si="13"/>
        <v>-0.428864305000136</v>
      </c>
      <c r="CZ17" s="9">
        <f t="shared" si="13"/>
        <v>-0.41573480615127256</v>
      </c>
      <c r="DA17" s="9">
        <f t="shared" si="13"/>
        <v>-0.40160376574032242</v>
      </c>
      <c r="DB17" s="9">
        <f t="shared" si="13"/>
        <v>-0.38650522668136844</v>
      </c>
      <c r="DC17" s="7">
        <f t="shared" si="14"/>
        <v>-0.3704755626774795</v>
      </c>
      <c r="DD17" s="9">
        <f t="shared" si="14"/>
        <v>-0.35355339059327373</v>
      </c>
      <c r="DE17" s="9">
        <f t="shared" si="14"/>
        <v>-0.33577947742350911</v>
      </c>
      <c r="DF17" s="9">
        <f t="shared" si="14"/>
        <v>-0.31719664208182269</v>
      </c>
      <c r="DG17" s="9">
        <f t="shared" si="14"/>
        <v>-0.29784965224621662</v>
      </c>
      <c r="DH17" s="9">
        <f t="shared" si="14"/>
        <v>-0.27778511650980109</v>
      </c>
      <c r="DI17" s="9">
        <f t="shared" si="14"/>
        <v>-0.25705137209661078</v>
      </c>
      <c r="DJ17" s="9">
        <f t="shared" si="14"/>
        <v>-0.23569836841299885</v>
      </c>
      <c r="DK17" s="9">
        <f t="shared" si="14"/>
        <v>-0.21377754671514104</v>
      </c>
      <c r="DL17" s="9">
        <f t="shared" si="14"/>
        <v>-0.19134171618254489</v>
      </c>
      <c r="DM17" s="9">
        <f t="shared" si="14"/>
        <v>-0.16844492669611</v>
      </c>
      <c r="DN17" s="9">
        <f t="shared" si="14"/>
        <v>-0.14514233862723117</v>
      </c>
      <c r="DO17" s="9">
        <f t="shared" si="14"/>
        <v>-0.12149008995163194</v>
      </c>
      <c r="DP17" s="9">
        <f t="shared" si="14"/>
        <v>-9.7545161008064124E-2</v>
      </c>
      <c r="DQ17" s="9">
        <f t="shared" si="14"/>
        <v>-7.3365237227680874E-2</v>
      </c>
      <c r="DR17" s="9">
        <f t="shared" si="14"/>
        <v>-4.9008570164780357E-2</v>
      </c>
      <c r="DS17" s="9">
        <f t="shared" si="15"/>
        <v>-2.4533837163708994E-2</v>
      </c>
      <c r="DT17" s="9">
        <f t="shared" si="15"/>
        <v>0</v>
      </c>
      <c r="DU17" s="9">
        <f t="shared" si="15"/>
        <v>2.4533837163708994E-2</v>
      </c>
      <c r="DV17" s="9">
        <f t="shared" si="15"/>
        <v>4.9008570164780302E-2</v>
      </c>
      <c r="DW17" s="9">
        <f t="shared" si="15"/>
        <v>7.3365237227680846E-2</v>
      </c>
      <c r="DX17" s="9">
        <f t="shared" si="15"/>
        <v>9.7545161008064096E-2</v>
      </c>
      <c r="DY17" s="9">
        <f t="shared" si="15"/>
        <v>0.12149008995163194</v>
      </c>
      <c r="DZ17" s="9">
        <f t="shared" si="15"/>
        <v>0.14514233862723122</v>
      </c>
      <c r="EA17" s="9">
        <f t="shared" si="15"/>
        <v>0.16844492669610997</v>
      </c>
      <c r="EB17" s="9">
        <f t="shared" si="15"/>
        <v>0.19134171618254484</v>
      </c>
      <c r="EC17" s="9">
        <f t="shared" si="15"/>
        <v>0.21377754671514101</v>
      </c>
      <c r="ED17" s="9">
        <f t="shared" si="15"/>
        <v>0.23569836841299885</v>
      </c>
      <c r="EE17" s="9">
        <f t="shared" si="15"/>
        <v>0.25705137209661083</v>
      </c>
      <c r="EF17" s="9">
        <f t="shared" si="15"/>
        <v>0.27778511650980103</v>
      </c>
      <c r="EG17" s="9">
        <f t="shared" si="15"/>
        <v>0.29784965224621668</v>
      </c>
      <c r="EH17" s="9">
        <f t="shared" si="15"/>
        <v>0.31719664208182274</v>
      </c>
      <c r="EI17" s="9">
        <f t="shared" si="12"/>
        <v>0.33577947742350917</v>
      </c>
    </row>
    <row r="18" spans="3:139" x14ac:dyDescent="0.2">
      <c r="C18" s="2">
        <v>16</v>
      </c>
      <c r="D18" s="2">
        <f t="shared" si="7"/>
        <v>16.5</v>
      </c>
      <c r="E18" s="2">
        <f t="shared" si="8"/>
        <v>-15.5</v>
      </c>
      <c r="F18" s="2">
        <f t="shared" si="9"/>
        <v>-0.76085447079127799</v>
      </c>
      <c r="G18" s="6">
        <v>0.80994185600361857</v>
      </c>
      <c r="H18" s="9">
        <f t="shared" si="16"/>
        <v>-1.1180339887498947E-2</v>
      </c>
      <c r="I18" s="9">
        <f t="shared" si="16"/>
        <v>-1.1715465954933038E-2</v>
      </c>
      <c r="J18" s="9">
        <f t="shared" si="16"/>
        <v>-1.222236843872807E-2</v>
      </c>
      <c r="K18" s="9">
        <f t="shared" si="16"/>
        <v>-1.269982616640117E-2</v>
      </c>
      <c r="L18" s="9">
        <f t="shared" si="16"/>
        <v>-1.3146688900466013E-2</v>
      </c>
      <c r="M18" s="9">
        <f t="shared" si="16"/>
        <v>-1.3561880109455684E-2</v>
      </c>
      <c r="N18" s="9">
        <f t="shared" si="16"/>
        <v>-1.3944399561381276E-2</v>
      </c>
      <c r="O18" s="9">
        <f t="shared" si="16"/>
        <v>-1.4293325733378348E-2</v>
      </c>
      <c r="P18" s="9">
        <f t="shared" si="16"/>
        <v>-1.4607818031736238E-2</v>
      </c>
      <c r="Q18" s="9">
        <f t="shared" si="16"/>
        <v>-1.4887118816961935E-2</v>
      </c>
      <c r="R18" s="9">
        <f t="shared" si="17"/>
        <v>-1.5130555228999962E-2</v>
      </c>
      <c r="S18" s="9">
        <f t="shared" si="17"/>
        <v>-1.5337540808211217E-2</v>
      </c>
      <c r="T18" s="9">
        <f t="shared" si="17"/>
        <v>-1.5507576908205577E-2</v>
      </c>
      <c r="U18" s="9">
        <f t="shared" si="17"/>
        <v>-1.5640253897124753E-2</v>
      </c>
      <c r="V18" s="9">
        <f t="shared" si="17"/>
        <v>-1.5735252144481314E-2</v>
      </c>
      <c r="W18" s="9">
        <f t="shared" si="17"/>
        <v>-1.5792342791176507E-2</v>
      </c>
      <c r="X18" s="9">
        <f t="shared" si="17"/>
        <v>-1.5811388300841896E-2</v>
      </c>
      <c r="Y18" s="9">
        <f t="shared" si="17"/>
        <v>-1.5792342791176507E-2</v>
      </c>
      <c r="Z18" s="9">
        <f t="shared" si="17"/>
        <v>-1.5735252144481314E-2</v>
      </c>
      <c r="AA18" s="9">
        <f t="shared" si="17"/>
        <v>-1.5640253897124756E-2</v>
      </c>
      <c r="AB18" s="9">
        <f t="shared" si="18"/>
        <v>-1.5507576908205575E-2</v>
      </c>
      <c r="AC18" s="9">
        <f t="shared" si="18"/>
        <v>-1.5337540808211215E-2</v>
      </c>
      <c r="AD18" s="9">
        <f t="shared" si="18"/>
        <v>-1.5130555228999962E-2</v>
      </c>
      <c r="AE18" s="9">
        <f t="shared" si="18"/>
        <v>-1.4887118816961933E-2</v>
      </c>
      <c r="AF18" s="9">
        <f t="shared" si="18"/>
        <v>-1.4607818031736238E-2</v>
      </c>
      <c r="AG18" s="9">
        <f t="shared" si="18"/>
        <v>-1.4293325733378347E-2</v>
      </c>
      <c r="AH18" s="9">
        <f t="shared" si="18"/>
        <v>-1.3944399561381273E-2</v>
      </c>
      <c r="AI18" s="9">
        <f t="shared" si="18"/>
        <v>-1.3561880109455684E-2</v>
      </c>
      <c r="AJ18" s="9">
        <f t="shared" si="18"/>
        <v>-1.3146688900466011E-2</v>
      </c>
      <c r="AK18" s="9">
        <f t="shared" si="18"/>
        <v>-1.2699826166401166E-2</v>
      </c>
      <c r="AL18" s="9">
        <f t="shared" si="19"/>
        <v>-1.222236843872807E-2</v>
      </c>
      <c r="AM18" s="9">
        <f t="shared" si="19"/>
        <v>-1.1715465954933037E-2</v>
      </c>
      <c r="AN18" s="7">
        <f t="shared" si="19"/>
        <v>-1.1180339887498949E-2</v>
      </c>
      <c r="AO18" s="9">
        <f t="shared" si="19"/>
        <v>-1.0618279401993757E-2</v>
      </c>
      <c r="AP18" s="9">
        <f t="shared" si="19"/>
        <v>-1.0030638551357732E-2</v>
      </c>
      <c r="AQ18" s="9">
        <f t="shared" si="19"/>
        <v>-9.4188330138713153E-3</v>
      </c>
      <c r="AR18" s="9">
        <f t="shared" si="19"/>
        <v>-8.7843366826621441E-3</v>
      </c>
      <c r="AS18" s="9">
        <f t="shared" si="19"/>
        <v>-8.1286781149674213E-3</v>
      </c>
      <c r="AT18" s="9">
        <f t="shared" si="19"/>
        <v>-7.4534368497056244E-3</v>
      </c>
      <c r="AU18" s="9">
        <f t="shared" si="19"/>
        <v>-6.7602396022289259E-3</v>
      </c>
      <c r="AV18" s="9">
        <f t="shared" si="20"/>
        <v>-6.0507563454234017E-3</v>
      </c>
      <c r="AW18" s="9">
        <f t="shared" si="20"/>
        <v>-5.3266962865980896E-3</v>
      </c>
      <c r="AX18" s="9">
        <f t="shared" si="20"/>
        <v>-4.5898037498548717E-3</v>
      </c>
      <c r="AY18" s="9">
        <f t="shared" si="20"/>
        <v>-3.8418539738589255E-3</v>
      </c>
      <c r="AZ18" s="9">
        <f t="shared" si="20"/>
        <v>-3.0846488351332882E-3</v>
      </c>
      <c r="BA18" s="9">
        <f t="shared" si="20"/>
        <v>-2.3200125071804875E-3</v>
      </c>
      <c r="BB18" s="9">
        <f t="shared" si="20"/>
        <v>-1.5497870658887937E-3</v>
      </c>
      <c r="BC18" s="9">
        <f t="shared" si="20"/>
        <v>-7.7582805181005874E-4</v>
      </c>
      <c r="BD18" s="9">
        <f t="shared" si="20"/>
        <v>0</v>
      </c>
      <c r="BE18" s="9">
        <f t="shared" si="20"/>
        <v>7.75828051810057E-4</v>
      </c>
      <c r="BF18" s="9">
        <f t="shared" si="21"/>
        <v>1.5497870658887937E-3</v>
      </c>
      <c r="BG18" s="9">
        <f t="shared" si="21"/>
        <v>2.3200125071804883E-3</v>
      </c>
      <c r="BH18" s="9">
        <f t="shared" si="21"/>
        <v>3.0846488351332882E-3</v>
      </c>
      <c r="BI18" s="9">
        <f t="shared" si="21"/>
        <v>3.8418539738589246E-3</v>
      </c>
      <c r="BJ18" s="9">
        <f t="shared" si="21"/>
        <v>4.5898037498548717E-3</v>
      </c>
      <c r="BK18" s="9">
        <f t="shared" si="21"/>
        <v>5.3266962865980913E-3</v>
      </c>
      <c r="BL18" s="9">
        <f t="shared" si="21"/>
        <v>6.0507563454234E-3</v>
      </c>
      <c r="BM18" s="9">
        <f t="shared" si="21"/>
        <v>6.7602396022289259E-3</v>
      </c>
      <c r="BN18" s="9">
        <f t="shared" si="21"/>
        <v>7.4534368497056261E-3</v>
      </c>
      <c r="BO18" s="9">
        <f t="shared" si="21"/>
        <v>8.1286781149674213E-3</v>
      </c>
      <c r="BP18" s="9">
        <f t="shared" si="21"/>
        <v>8.7843366826621441E-3</v>
      </c>
      <c r="BQ18" s="9">
        <f t="shared" si="21"/>
        <v>9.4188330138713153E-3</v>
      </c>
      <c r="BR18" s="9">
        <f t="shared" si="21"/>
        <v>1.0030638551357732E-2</v>
      </c>
      <c r="BS18" s="9">
        <f t="shared" si="21"/>
        <v>1.0618279401993759E-2</v>
      </c>
      <c r="BT18" s="9">
        <f t="shared" si="21"/>
        <v>1.1180339887498947E-2</v>
      </c>
      <c r="BV18" s="6">
        <v>0.80994185600361857</v>
      </c>
      <c r="BW18" s="9">
        <f t="shared" si="10"/>
        <v>-0.35355339059327373</v>
      </c>
      <c r="BX18" s="9">
        <f t="shared" si="10"/>
        <v>-0.37047556267747961</v>
      </c>
      <c r="BY18" s="9">
        <f t="shared" si="10"/>
        <v>-0.3865052266813685</v>
      </c>
      <c r="BZ18" s="9">
        <f t="shared" si="10"/>
        <v>-0.40160376574032253</v>
      </c>
      <c r="CA18" s="9">
        <f t="shared" si="10"/>
        <v>-0.41573480615127267</v>
      </c>
      <c r="CB18" s="9">
        <f t="shared" si="10"/>
        <v>-0.42886430500013606</v>
      </c>
      <c r="CC18" s="9">
        <f t="shared" si="10"/>
        <v>-0.44096063217417758</v>
      </c>
      <c r="CD18" s="9">
        <f t="shared" si="10"/>
        <v>-0.45199464656172172</v>
      </c>
      <c r="CE18" s="9">
        <f t="shared" si="10"/>
        <v>-0.46193976625564337</v>
      </c>
      <c r="CF18" s="9">
        <f t="shared" si="10"/>
        <v>-0.4707720325915104</v>
      </c>
      <c r="CG18" s="9">
        <f t="shared" si="10"/>
        <v>-0.47847016786610441</v>
      </c>
      <c r="CH18" s="9">
        <f t="shared" si="10"/>
        <v>-0.48501562659727204</v>
      </c>
      <c r="CI18" s="9">
        <f t="shared" si="10"/>
        <v>-0.49039264020161527</v>
      </c>
      <c r="CJ18" s="9">
        <f t="shared" si="10"/>
        <v>-0.49458825498239045</v>
      </c>
      <c r="CK18" s="9">
        <f t="shared" si="10"/>
        <v>-0.49759236333609841</v>
      </c>
      <c r="CL18" s="9">
        <f t="shared" si="10"/>
        <v>-0.4993977281025862</v>
      </c>
      <c r="CM18" s="9">
        <f t="shared" si="13"/>
        <v>-0.5</v>
      </c>
      <c r="CN18" s="9">
        <f t="shared" si="13"/>
        <v>-0.4993977281025862</v>
      </c>
      <c r="CO18" s="9">
        <f t="shared" si="13"/>
        <v>-0.49759236333609846</v>
      </c>
      <c r="CP18" s="9">
        <f t="shared" si="13"/>
        <v>-0.49458825498239056</v>
      </c>
      <c r="CQ18" s="9">
        <f t="shared" si="13"/>
        <v>-0.49039264020161522</v>
      </c>
      <c r="CR18" s="9">
        <f t="shared" si="13"/>
        <v>-0.48501562659727199</v>
      </c>
      <c r="CS18" s="9">
        <f t="shared" si="13"/>
        <v>-0.47847016786610441</v>
      </c>
      <c r="CT18" s="9">
        <f t="shared" si="13"/>
        <v>-0.47077203259151035</v>
      </c>
      <c r="CU18" s="9">
        <f t="shared" si="13"/>
        <v>-0.46193976625564337</v>
      </c>
      <c r="CV18" s="9">
        <f t="shared" si="13"/>
        <v>-0.45199464656172167</v>
      </c>
      <c r="CW18" s="9">
        <f t="shared" si="13"/>
        <v>-0.44096063217417747</v>
      </c>
      <c r="CX18" s="9">
        <f t="shared" si="13"/>
        <v>-0.42886430500013606</v>
      </c>
      <c r="CY18" s="9">
        <f t="shared" si="13"/>
        <v>-0.41573480615127262</v>
      </c>
      <c r="CZ18" s="9">
        <f t="shared" si="13"/>
        <v>-0.40160376574032242</v>
      </c>
      <c r="DA18" s="9">
        <f t="shared" si="13"/>
        <v>-0.3865052266813685</v>
      </c>
      <c r="DB18" s="9">
        <f t="shared" si="13"/>
        <v>-0.37047556267747955</v>
      </c>
      <c r="DC18" s="7">
        <f t="shared" si="14"/>
        <v>-0.35355339059327379</v>
      </c>
      <c r="DD18" s="9">
        <f t="shared" si="14"/>
        <v>-0.33577947742350917</v>
      </c>
      <c r="DE18" s="9">
        <f t="shared" si="14"/>
        <v>-0.31719664208182274</v>
      </c>
      <c r="DF18" s="9">
        <f t="shared" si="14"/>
        <v>-0.29784965224621668</v>
      </c>
      <c r="DG18" s="9">
        <f t="shared" si="14"/>
        <v>-0.27778511650980109</v>
      </c>
      <c r="DH18" s="9">
        <f t="shared" si="14"/>
        <v>-0.25705137209661089</v>
      </c>
      <c r="DI18" s="9">
        <f t="shared" si="14"/>
        <v>-0.23569836841299879</v>
      </c>
      <c r="DJ18" s="9">
        <f t="shared" si="14"/>
        <v>-0.21377754671514104</v>
      </c>
      <c r="DK18" s="9">
        <f t="shared" si="14"/>
        <v>-0.19134171618254489</v>
      </c>
      <c r="DL18" s="9">
        <f t="shared" si="14"/>
        <v>-0.16844492669611003</v>
      </c>
      <c r="DM18" s="9">
        <f t="shared" si="14"/>
        <v>-0.14514233862723119</v>
      </c>
      <c r="DN18" s="9">
        <f t="shared" si="14"/>
        <v>-0.12149008995163194</v>
      </c>
      <c r="DO18" s="9">
        <f t="shared" si="14"/>
        <v>-9.7545161008064124E-2</v>
      </c>
      <c r="DP18" s="9">
        <f t="shared" si="14"/>
        <v>-7.3365237227680874E-2</v>
      </c>
      <c r="DQ18" s="9">
        <f t="shared" si="14"/>
        <v>-4.900857016478033E-2</v>
      </c>
      <c r="DR18" s="9">
        <f t="shared" si="14"/>
        <v>-2.4533837163709049E-2</v>
      </c>
      <c r="DS18" s="9">
        <f t="shared" si="15"/>
        <v>0</v>
      </c>
      <c r="DT18" s="9">
        <f t="shared" si="15"/>
        <v>2.4533837163708994E-2</v>
      </c>
      <c r="DU18" s="9">
        <f t="shared" si="15"/>
        <v>4.900857016478033E-2</v>
      </c>
      <c r="DV18" s="9">
        <f t="shared" si="15"/>
        <v>7.3365237227680902E-2</v>
      </c>
      <c r="DW18" s="9">
        <f t="shared" si="15"/>
        <v>9.7545161008064124E-2</v>
      </c>
      <c r="DX18" s="9">
        <f t="shared" si="15"/>
        <v>0.12149008995163191</v>
      </c>
      <c r="DY18" s="9">
        <f t="shared" si="15"/>
        <v>0.14514233862723119</v>
      </c>
      <c r="DZ18" s="9">
        <f t="shared" si="15"/>
        <v>0.16844492669611008</v>
      </c>
      <c r="EA18" s="9">
        <f t="shared" si="15"/>
        <v>0.19134171618254484</v>
      </c>
      <c r="EB18" s="9">
        <f t="shared" si="15"/>
        <v>0.21377754671514104</v>
      </c>
      <c r="EC18" s="9">
        <f t="shared" si="15"/>
        <v>0.23569836841299885</v>
      </c>
      <c r="ED18" s="9">
        <f t="shared" si="15"/>
        <v>0.25705137209661089</v>
      </c>
      <c r="EE18" s="9">
        <f t="shared" si="15"/>
        <v>0.27778511650980109</v>
      </c>
      <c r="EF18" s="9">
        <f t="shared" si="15"/>
        <v>0.29784965224621668</v>
      </c>
      <c r="EG18" s="9">
        <f t="shared" si="15"/>
        <v>0.31719664208182274</v>
      </c>
      <c r="EH18" s="9">
        <f t="shared" si="15"/>
        <v>0.33577947742350922</v>
      </c>
      <c r="EI18" s="9">
        <f t="shared" si="12"/>
        <v>0.35355339059327373</v>
      </c>
    </row>
    <row r="19" spans="3:139" x14ac:dyDescent="0.2">
      <c r="C19" s="2">
        <v>17</v>
      </c>
      <c r="D19" s="2">
        <f t="shared" si="7"/>
        <v>17.5</v>
      </c>
      <c r="E19" s="2">
        <f t="shared" si="8"/>
        <v>-14.5</v>
      </c>
      <c r="F19" s="2">
        <f t="shared" si="9"/>
        <v>-0.71176708557893753</v>
      </c>
      <c r="G19" s="6">
        <v>0.76085447079127799</v>
      </c>
      <c r="H19" s="9">
        <f t="shared" si="16"/>
        <v>-1.1715465954933038E-2</v>
      </c>
      <c r="I19" s="9">
        <f t="shared" si="16"/>
        <v>-1.2222368438728072E-2</v>
      </c>
      <c r="J19" s="9">
        <f t="shared" si="16"/>
        <v>-1.269982616640117E-2</v>
      </c>
      <c r="K19" s="9">
        <f t="shared" si="16"/>
        <v>-1.3146688900466014E-2</v>
      </c>
      <c r="L19" s="9">
        <f t="shared" si="16"/>
        <v>-1.3561880109455684E-2</v>
      </c>
      <c r="M19" s="9">
        <f t="shared" si="16"/>
        <v>-1.3944399561381276E-2</v>
      </c>
      <c r="N19" s="9">
        <f t="shared" si="16"/>
        <v>-1.4293325733378348E-2</v>
      </c>
      <c r="O19" s="9">
        <f t="shared" si="16"/>
        <v>-1.4607818031736242E-2</v>
      </c>
      <c r="P19" s="9">
        <f t="shared" si="16"/>
        <v>-1.4887118816961937E-2</v>
      </c>
      <c r="Q19" s="9">
        <f t="shared" si="16"/>
        <v>-1.5130555228999962E-2</v>
      </c>
      <c r="R19" s="9">
        <f t="shared" si="17"/>
        <v>-1.5337540808211215E-2</v>
      </c>
      <c r="S19" s="9">
        <f t="shared" si="17"/>
        <v>-1.5507576908205575E-2</v>
      </c>
      <c r="T19" s="9">
        <f t="shared" si="17"/>
        <v>-1.5640253897124753E-2</v>
      </c>
      <c r="U19" s="9">
        <f t="shared" si="17"/>
        <v>-1.5735252144481314E-2</v>
      </c>
      <c r="V19" s="9">
        <f t="shared" si="17"/>
        <v>-1.5792342791176507E-2</v>
      </c>
      <c r="W19" s="9">
        <f t="shared" si="17"/>
        <v>-1.5811388300841896E-2</v>
      </c>
      <c r="X19" s="9">
        <f t="shared" si="17"/>
        <v>-1.5792342791176507E-2</v>
      </c>
      <c r="Y19" s="9">
        <f t="shared" si="17"/>
        <v>-1.5735252144481314E-2</v>
      </c>
      <c r="Z19" s="9">
        <f t="shared" si="17"/>
        <v>-1.5640253897124756E-2</v>
      </c>
      <c r="AA19" s="9">
        <f t="shared" si="17"/>
        <v>-1.5507576908205575E-2</v>
      </c>
      <c r="AB19" s="9">
        <f t="shared" si="18"/>
        <v>-1.5337540808211213E-2</v>
      </c>
      <c r="AC19" s="9">
        <f t="shared" si="18"/>
        <v>-1.5130555228999962E-2</v>
      </c>
      <c r="AD19" s="9">
        <f t="shared" si="18"/>
        <v>-1.4887118816961933E-2</v>
      </c>
      <c r="AE19" s="9">
        <f t="shared" si="18"/>
        <v>-1.4607818031736238E-2</v>
      </c>
      <c r="AF19" s="9">
        <f t="shared" si="18"/>
        <v>-1.4293325733378347E-2</v>
      </c>
      <c r="AG19" s="9">
        <f t="shared" si="18"/>
        <v>-1.3944399561381274E-2</v>
      </c>
      <c r="AH19" s="9">
        <f t="shared" si="18"/>
        <v>-1.3561880109455682E-2</v>
      </c>
      <c r="AI19" s="9">
        <f t="shared" si="18"/>
        <v>-1.3146688900466011E-2</v>
      </c>
      <c r="AJ19" s="9">
        <f t="shared" si="18"/>
        <v>-1.2699826166401166E-2</v>
      </c>
      <c r="AK19" s="9">
        <f t="shared" si="18"/>
        <v>-1.2222368438728069E-2</v>
      </c>
      <c r="AL19" s="9">
        <f t="shared" si="19"/>
        <v>-1.1715465954933035E-2</v>
      </c>
      <c r="AM19" s="9">
        <f t="shared" si="19"/>
        <v>-1.1180339887498945E-2</v>
      </c>
      <c r="AN19" s="7">
        <f t="shared" si="19"/>
        <v>-1.0618279401993757E-2</v>
      </c>
      <c r="AO19" s="9">
        <f t="shared" si="19"/>
        <v>-1.0030638551357732E-2</v>
      </c>
      <c r="AP19" s="9">
        <f t="shared" si="19"/>
        <v>-9.4188330138713135E-3</v>
      </c>
      <c r="AQ19" s="9">
        <f t="shared" si="19"/>
        <v>-8.7843366826621441E-3</v>
      </c>
      <c r="AR19" s="9">
        <f t="shared" si="19"/>
        <v>-8.1286781149674196E-3</v>
      </c>
      <c r="AS19" s="9">
        <f t="shared" si="19"/>
        <v>-7.4534368497056244E-3</v>
      </c>
      <c r="AT19" s="9">
        <f t="shared" si="19"/>
        <v>-6.7602396022289242E-3</v>
      </c>
      <c r="AU19" s="9">
        <f t="shared" si="19"/>
        <v>-6.0507563454234008E-3</v>
      </c>
      <c r="AV19" s="9">
        <f t="shared" si="20"/>
        <v>-5.3266962865980887E-3</v>
      </c>
      <c r="AW19" s="9">
        <f t="shared" si="20"/>
        <v>-4.58980374985487E-3</v>
      </c>
      <c r="AX19" s="9">
        <f t="shared" si="20"/>
        <v>-3.8418539738589246E-3</v>
      </c>
      <c r="AY19" s="9">
        <f t="shared" si="20"/>
        <v>-3.0846488351332865E-3</v>
      </c>
      <c r="AZ19" s="9">
        <f t="shared" si="20"/>
        <v>-2.3200125071804857E-3</v>
      </c>
      <c r="BA19" s="9">
        <f t="shared" si="20"/>
        <v>-1.549787065888792E-3</v>
      </c>
      <c r="BB19" s="9">
        <f t="shared" si="20"/>
        <v>-7.7582805181005614E-4</v>
      </c>
      <c r="BC19" s="9">
        <f t="shared" si="20"/>
        <v>0</v>
      </c>
      <c r="BD19" s="9">
        <f t="shared" si="20"/>
        <v>7.7582805181005874E-4</v>
      </c>
      <c r="BE19" s="9">
        <f t="shared" si="20"/>
        <v>1.5497870658887946E-3</v>
      </c>
      <c r="BF19" s="9">
        <f t="shared" si="21"/>
        <v>2.3200125071804883E-3</v>
      </c>
      <c r="BG19" s="9">
        <f t="shared" si="21"/>
        <v>3.0846488351332899E-3</v>
      </c>
      <c r="BH19" s="9">
        <f t="shared" si="21"/>
        <v>3.8418539738589272E-3</v>
      </c>
      <c r="BI19" s="9">
        <f t="shared" si="21"/>
        <v>4.5898037498548717E-3</v>
      </c>
      <c r="BJ19" s="9">
        <f t="shared" si="21"/>
        <v>5.3266962865980913E-3</v>
      </c>
      <c r="BK19" s="9">
        <f t="shared" si="21"/>
        <v>6.0507563454234034E-3</v>
      </c>
      <c r="BL19" s="9">
        <f t="shared" si="21"/>
        <v>6.7602396022289268E-3</v>
      </c>
      <c r="BM19" s="9">
        <f t="shared" si="21"/>
        <v>7.4534368497056261E-3</v>
      </c>
      <c r="BN19" s="9">
        <f t="shared" si="21"/>
        <v>8.1286781149674213E-3</v>
      </c>
      <c r="BO19" s="9">
        <f t="shared" si="21"/>
        <v>8.7843366826621475E-3</v>
      </c>
      <c r="BP19" s="9">
        <f t="shared" si="21"/>
        <v>9.4188330138713153E-3</v>
      </c>
      <c r="BQ19" s="9">
        <f t="shared" si="21"/>
        <v>1.0030638551357732E-2</v>
      </c>
      <c r="BR19" s="9">
        <f t="shared" si="21"/>
        <v>1.0618279401993759E-2</v>
      </c>
      <c r="BS19" s="9">
        <f t="shared" si="21"/>
        <v>1.118033988749895E-2</v>
      </c>
      <c r="BT19" s="9">
        <f t="shared" si="21"/>
        <v>1.1715465954933037E-2</v>
      </c>
      <c r="BV19" s="6">
        <v>0.76085447079127799</v>
      </c>
      <c r="BW19" s="9">
        <f t="shared" si="10"/>
        <v>-0.37047556267747961</v>
      </c>
      <c r="BX19" s="9">
        <f t="shared" si="10"/>
        <v>-0.38650522668136855</v>
      </c>
      <c r="BY19" s="9">
        <f t="shared" si="10"/>
        <v>-0.40160376574032253</v>
      </c>
      <c r="BZ19" s="9">
        <f t="shared" si="10"/>
        <v>-0.41573480615127273</v>
      </c>
      <c r="CA19" s="9">
        <f t="shared" si="10"/>
        <v>-0.42886430500013606</v>
      </c>
      <c r="CB19" s="9">
        <f t="shared" si="10"/>
        <v>-0.44096063217417758</v>
      </c>
      <c r="CC19" s="9">
        <f t="shared" si="10"/>
        <v>-0.45199464656172172</v>
      </c>
      <c r="CD19" s="9">
        <f t="shared" si="10"/>
        <v>-0.46193976625564348</v>
      </c>
      <c r="CE19" s="9">
        <f t="shared" si="10"/>
        <v>-0.47077203259151046</v>
      </c>
      <c r="CF19" s="9">
        <f t="shared" si="10"/>
        <v>-0.47847016786610441</v>
      </c>
      <c r="CG19" s="9">
        <f t="shared" si="10"/>
        <v>-0.48501562659727199</v>
      </c>
      <c r="CH19" s="9">
        <f t="shared" si="10"/>
        <v>-0.49039264020161522</v>
      </c>
      <c r="CI19" s="9">
        <f t="shared" si="10"/>
        <v>-0.49458825498239045</v>
      </c>
      <c r="CJ19" s="9">
        <f t="shared" si="10"/>
        <v>-0.49759236333609841</v>
      </c>
      <c r="CK19" s="9">
        <f t="shared" si="10"/>
        <v>-0.4993977281025862</v>
      </c>
      <c r="CL19" s="9">
        <f t="shared" si="10"/>
        <v>-0.5</v>
      </c>
      <c r="CM19" s="9">
        <f t="shared" si="13"/>
        <v>-0.4993977281025862</v>
      </c>
      <c r="CN19" s="9">
        <f t="shared" si="13"/>
        <v>-0.49759236333609846</v>
      </c>
      <c r="CO19" s="9">
        <f t="shared" si="13"/>
        <v>-0.49458825498239051</v>
      </c>
      <c r="CP19" s="9">
        <f t="shared" si="13"/>
        <v>-0.49039264020161522</v>
      </c>
      <c r="CQ19" s="9">
        <f t="shared" si="13"/>
        <v>-0.48501562659727193</v>
      </c>
      <c r="CR19" s="9">
        <f t="shared" si="13"/>
        <v>-0.47847016786610441</v>
      </c>
      <c r="CS19" s="9">
        <f t="shared" si="13"/>
        <v>-0.47077203259151035</v>
      </c>
      <c r="CT19" s="9">
        <f t="shared" si="13"/>
        <v>-0.46193976625564337</v>
      </c>
      <c r="CU19" s="9">
        <f t="shared" si="13"/>
        <v>-0.45199464656172167</v>
      </c>
      <c r="CV19" s="9">
        <f t="shared" si="13"/>
        <v>-0.44096063217417752</v>
      </c>
      <c r="CW19" s="9">
        <f t="shared" si="13"/>
        <v>-0.428864305000136</v>
      </c>
      <c r="CX19" s="9">
        <f t="shared" si="13"/>
        <v>-0.41573480615127262</v>
      </c>
      <c r="CY19" s="9">
        <f t="shared" si="13"/>
        <v>-0.40160376574032242</v>
      </c>
      <c r="CZ19" s="9">
        <f t="shared" si="13"/>
        <v>-0.38650522668136844</v>
      </c>
      <c r="DA19" s="9">
        <f t="shared" si="13"/>
        <v>-0.3704755626774795</v>
      </c>
      <c r="DB19" s="9">
        <f t="shared" si="13"/>
        <v>-0.35355339059327368</v>
      </c>
      <c r="DC19" s="7">
        <f t="shared" si="14"/>
        <v>-0.33577947742350917</v>
      </c>
      <c r="DD19" s="9">
        <f t="shared" si="14"/>
        <v>-0.31719664208182274</v>
      </c>
      <c r="DE19" s="9">
        <f t="shared" si="14"/>
        <v>-0.29784965224621662</v>
      </c>
      <c r="DF19" s="9">
        <f t="shared" si="14"/>
        <v>-0.27778511650980109</v>
      </c>
      <c r="DG19" s="9">
        <f t="shared" si="14"/>
        <v>-0.25705137209661083</v>
      </c>
      <c r="DH19" s="9">
        <f t="shared" si="14"/>
        <v>-0.23569836841299879</v>
      </c>
      <c r="DI19" s="9">
        <f t="shared" si="14"/>
        <v>-0.21377754671514099</v>
      </c>
      <c r="DJ19" s="9">
        <f t="shared" si="14"/>
        <v>-0.19134171618254486</v>
      </c>
      <c r="DK19" s="9">
        <f t="shared" si="14"/>
        <v>-0.16844492669611</v>
      </c>
      <c r="DL19" s="9">
        <f t="shared" si="14"/>
        <v>-0.14514233862723114</v>
      </c>
      <c r="DM19" s="9">
        <f t="shared" si="14"/>
        <v>-0.12149008995163191</v>
      </c>
      <c r="DN19" s="9">
        <f t="shared" si="14"/>
        <v>-9.7545161008064069E-2</v>
      </c>
      <c r="DO19" s="9">
        <f t="shared" si="14"/>
        <v>-7.3365237227680818E-2</v>
      </c>
      <c r="DP19" s="9">
        <f t="shared" si="14"/>
        <v>-4.9008570164780274E-2</v>
      </c>
      <c r="DQ19" s="9">
        <f t="shared" si="14"/>
        <v>-2.4533837163708966E-2</v>
      </c>
      <c r="DR19" s="9">
        <f t="shared" si="14"/>
        <v>0</v>
      </c>
      <c r="DS19" s="9">
        <f t="shared" si="15"/>
        <v>2.4533837163709049E-2</v>
      </c>
      <c r="DT19" s="9">
        <f t="shared" si="15"/>
        <v>4.9008570164780357E-2</v>
      </c>
      <c r="DU19" s="9">
        <f t="shared" si="15"/>
        <v>7.3365237227680902E-2</v>
      </c>
      <c r="DV19" s="9">
        <f t="shared" si="15"/>
        <v>9.754516100806418E-2</v>
      </c>
      <c r="DW19" s="9">
        <f t="shared" si="15"/>
        <v>0.12149008995163199</v>
      </c>
      <c r="DX19" s="9">
        <f t="shared" si="15"/>
        <v>0.14514233862723119</v>
      </c>
      <c r="DY19" s="9">
        <f t="shared" si="15"/>
        <v>0.16844492669611008</v>
      </c>
      <c r="DZ19" s="9">
        <f t="shared" si="15"/>
        <v>0.19134171618254495</v>
      </c>
      <c r="EA19" s="9">
        <f t="shared" si="15"/>
        <v>0.21377754671514107</v>
      </c>
      <c r="EB19" s="9">
        <f t="shared" si="15"/>
        <v>0.23569836841299885</v>
      </c>
      <c r="EC19" s="9">
        <f t="shared" si="15"/>
        <v>0.25705137209661089</v>
      </c>
      <c r="ED19" s="9">
        <f t="shared" si="15"/>
        <v>0.2777851165098012</v>
      </c>
      <c r="EE19" s="9">
        <f t="shared" si="15"/>
        <v>0.29784965224621668</v>
      </c>
      <c r="EF19" s="9">
        <f t="shared" si="15"/>
        <v>0.31719664208182274</v>
      </c>
      <c r="EG19" s="9">
        <f t="shared" si="15"/>
        <v>0.33577947742350922</v>
      </c>
      <c r="EH19" s="9">
        <f t="shared" si="15"/>
        <v>0.35355339059327384</v>
      </c>
      <c r="EI19" s="9">
        <f t="shared" si="12"/>
        <v>0.37047556267747955</v>
      </c>
    </row>
    <row r="20" spans="3:139" x14ac:dyDescent="0.2">
      <c r="C20" s="2">
        <v>18</v>
      </c>
      <c r="D20" s="2">
        <f t="shared" si="7"/>
        <v>18.5</v>
      </c>
      <c r="E20" s="2">
        <f t="shared" si="8"/>
        <v>-13.5</v>
      </c>
      <c r="F20" s="2">
        <f t="shared" si="9"/>
        <v>-0.66267970036659696</v>
      </c>
      <c r="G20" s="6">
        <v>0.71176708557893753</v>
      </c>
      <c r="H20" s="9">
        <f t="shared" si="16"/>
        <v>-1.222236843872807E-2</v>
      </c>
      <c r="I20" s="9">
        <f t="shared" si="16"/>
        <v>-1.2699826166401168E-2</v>
      </c>
      <c r="J20" s="9">
        <f t="shared" si="16"/>
        <v>-1.3146688900466011E-2</v>
      </c>
      <c r="K20" s="9">
        <f t="shared" si="16"/>
        <v>-1.3561880109455684E-2</v>
      </c>
      <c r="L20" s="9">
        <f t="shared" si="16"/>
        <v>-1.3944399561381274E-2</v>
      </c>
      <c r="M20" s="9">
        <f t="shared" si="16"/>
        <v>-1.4293325733378348E-2</v>
      </c>
      <c r="N20" s="9">
        <f t="shared" si="16"/>
        <v>-1.460781803173624E-2</v>
      </c>
      <c r="O20" s="9">
        <f t="shared" si="16"/>
        <v>-1.4887118816961935E-2</v>
      </c>
      <c r="P20" s="9">
        <f t="shared" si="16"/>
        <v>-1.5130555228999963E-2</v>
      </c>
      <c r="Q20" s="9">
        <f t="shared" si="16"/>
        <v>-1.5337540808211215E-2</v>
      </c>
      <c r="R20" s="9">
        <f t="shared" si="17"/>
        <v>-1.5507576908205575E-2</v>
      </c>
      <c r="S20" s="9">
        <f t="shared" si="17"/>
        <v>-1.5640253897124753E-2</v>
      </c>
      <c r="T20" s="9">
        <f t="shared" si="17"/>
        <v>-1.5735252144481314E-2</v>
      </c>
      <c r="U20" s="9">
        <f t="shared" si="17"/>
        <v>-1.5792342791176507E-2</v>
      </c>
      <c r="V20" s="9">
        <f t="shared" si="17"/>
        <v>-1.5811388300841896E-2</v>
      </c>
      <c r="W20" s="9">
        <f t="shared" si="17"/>
        <v>-1.5792342791176507E-2</v>
      </c>
      <c r="X20" s="9">
        <f t="shared" si="17"/>
        <v>-1.5735252144481314E-2</v>
      </c>
      <c r="Y20" s="9">
        <f t="shared" si="17"/>
        <v>-1.5640253897124756E-2</v>
      </c>
      <c r="Z20" s="9">
        <f t="shared" si="17"/>
        <v>-1.5507576908205575E-2</v>
      </c>
      <c r="AA20" s="9">
        <f t="shared" si="17"/>
        <v>-1.5337540808211215E-2</v>
      </c>
      <c r="AB20" s="9">
        <f t="shared" si="18"/>
        <v>-1.5130555228999962E-2</v>
      </c>
      <c r="AC20" s="9">
        <f t="shared" si="18"/>
        <v>-1.4887118816961935E-2</v>
      </c>
      <c r="AD20" s="9">
        <f t="shared" si="18"/>
        <v>-1.4607818031736238E-2</v>
      </c>
      <c r="AE20" s="9">
        <f t="shared" si="18"/>
        <v>-1.4293325733378347E-2</v>
      </c>
      <c r="AF20" s="9">
        <f t="shared" si="18"/>
        <v>-1.3944399561381274E-2</v>
      </c>
      <c r="AG20" s="9">
        <f t="shared" si="18"/>
        <v>-1.3561880109455684E-2</v>
      </c>
      <c r="AH20" s="9">
        <f t="shared" si="18"/>
        <v>-1.3146688900466009E-2</v>
      </c>
      <c r="AI20" s="9">
        <f t="shared" si="18"/>
        <v>-1.2699826166401166E-2</v>
      </c>
      <c r="AJ20" s="9">
        <f t="shared" si="18"/>
        <v>-1.2222368438728069E-2</v>
      </c>
      <c r="AK20" s="9">
        <f t="shared" si="18"/>
        <v>-1.1715465954933035E-2</v>
      </c>
      <c r="AL20" s="9">
        <f t="shared" si="19"/>
        <v>-1.1180339887498949E-2</v>
      </c>
      <c r="AM20" s="9">
        <f t="shared" si="19"/>
        <v>-1.0618279401993759E-2</v>
      </c>
      <c r="AN20" s="7">
        <f t="shared" si="19"/>
        <v>-1.0030638551357732E-2</v>
      </c>
      <c r="AO20" s="9">
        <f t="shared" si="19"/>
        <v>-9.4188330138713153E-3</v>
      </c>
      <c r="AP20" s="9">
        <f t="shared" si="19"/>
        <v>-8.7843366826621441E-3</v>
      </c>
      <c r="AQ20" s="9">
        <f t="shared" si="19"/>
        <v>-8.1286781149674213E-3</v>
      </c>
      <c r="AR20" s="9">
        <f t="shared" si="19"/>
        <v>-7.4534368497056252E-3</v>
      </c>
      <c r="AS20" s="9">
        <f t="shared" si="19"/>
        <v>-6.7602396022289259E-3</v>
      </c>
      <c r="AT20" s="9">
        <f t="shared" si="19"/>
        <v>-6.0507563454234E-3</v>
      </c>
      <c r="AU20" s="9">
        <f t="shared" si="19"/>
        <v>-5.3266962865980904E-3</v>
      </c>
      <c r="AV20" s="9">
        <f t="shared" si="20"/>
        <v>-4.5898037498548717E-3</v>
      </c>
      <c r="AW20" s="9">
        <f t="shared" si="20"/>
        <v>-3.8418539738589255E-3</v>
      </c>
      <c r="AX20" s="9">
        <f t="shared" si="20"/>
        <v>-3.0846488351332891E-3</v>
      </c>
      <c r="AY20" s="9">
        <f t="shared" si="20"/>
        <v>-2.3200125071804892E-3</v>
      </c>
      <c r="AZ20" s="9">
        <f t="shared" si="20"/>
        <v>-1.549787065888792E-3</v>
      </c>
      <c r="BA20" s="9">
        <f t="shared" si="20"/>
        <v>-7.7582805181005787E-4</v>
      </c>
      <c r="BB20" s="9">
        <f t="shared" si="20"/>
        <v>0</v>
      </c>
      <c r="BC20" s="9">
        <f t="shared" si="20"/>
        <v>7.7582805181005614E-4</v>
      </c>
      <c r="BD20" s="9">
        <f t="shared" si="20"/>
        <v>1.5497870658887937E-3</v>
      </c>
      <c r="BE20" s="9">
        <f t="shared" si="20"/>
        <v>2.3200125071804875E-3</v>
      </c>
      <c r="BF20" s="9">
        <f t="shared" si="21"/>
        <v>3.0846488351332882E-3</v>
      </c>
      <c r="BG20" s="9">
        <f t="shared" si="21"/>
        <v>3.8418539738589255E-3</v>
      </c>
      <c r="BH20" s="9">
        <f t="shared" si="21"/>
        <v>4.58980374985487E-3</v>
      </c>
      <c r="BI20" s="9">
        <f t="shared" si="21"/>
        <v>5.3266962865980887E-3</v>
      </c>
      <c r="BJ20" s="9">
        <f t="shared" si="21"/>
        <v>6.0507563454234008E-3</v>
      </c>
      <c r="BK20" s="9">
        <f t="shared" si="21"/>
        <v>6.7602396022289277E-3</v>
      </c>
      <c r="BL20" s="9">
        <f t="shared" si="21"/>
        <v>7.4534368497056244E-3</v>
      </c>
      <c r="BM20" s="9">
        <f t="shared" si="21"/>
        <v>8.1286781149674196E-3</v>
      </c>
      <c r="BN20" s="9">
        <f t="shared" si="21"/>
        <v>8.7843366826621441E-3</v>
      </c>
      <c r="BO20" s="9">
        <f t="shared" si="21"/>
        <v>9.4188330138713153E-3</v>
      </c>
      <c r="BP20" s="9">
        <f t="shared" si="21"/>
        <v>1.0030638551357732E-2</v>
      </c>
      <c r="BQ20" s="9">
        <f t="shared" si="21"/>
        <v>1.0618279401993757E-2</v>
      </c>
      <c r="BR20" s="9">
        <f t="shared" si="21"/>
        <v>1.1180339887498949E-2</v>
      </c>
      <c r="BS20" s="9">
        <f t="shared" si="21"/>
        <v>1.1715465954933037E-2</v>
      </c>
      <c r="BT20" s="9">
        <f t="shared" si="21"/>
        <v>1.2222368438728069E-2</v>
      </c>
      <c r="BV20" s="6">
        <v>0.71176708557893753</v>
      </c>
      <c r="BW20" s="9">
        <f t="shared" si="10"/>
        <v>-0.3865052266813685</v>
      </c>
      <c r="BX20" s="9">
        <f t="shared" si="10"/>
        <v>-0.40160376574032247</v>
      </c>
      <c r="BY20" s="9">
        <f t="shared" si="10"/>
        <v>-0.41573480615127262</v>
      </c>
      <c r="BZ20" s="9">
        <f t="shared" si="10"/>
        <v>-0.42886430500013606</v>
      </c>
      <c r="CA20" s="9">
        <f t="shared" si="10"/>
        <v>-0.44096063217417752</v>
      </c>
      <c r="CB20" s="9">
        <f t="shared" si="10"/>
        <v>-0.45199464656172172</v>
      </c>
      <c r="CC20" s="9">
        <f t="shared" si="10"/>
        <v>-0.46193976625564342</v>
      </c>
      <c r="CD20" s="9">
        <f t="shared" si="10"/>
        <v>-0.4707720325915104</v>
      </c>
      <c r="CE20" s="9">
        <f t="shared" si="10"/>
        <v>-0.47847016786610447</v>
      </c>
      <c r="CF20" s="9">
        <f t="shared" si="10"/>
        <v>-0.48501562659727199</v>
      </c>
      <c r="CG20" s="9">
        <f t="shared" si="10"/>
        <v>-0.49039264020161522</v>
      </c>
      <c r="CH20" s="9">
        <f t="shared" si="10"/>
        <v>-0.49458825498239045</v>
      </c>
      <c r="CI20" s="9">
        <f t="shared" si="10"/>
        <v>-0.49759236333609846</v>
      </c>
      <c r="CJ20" s="9">
        <f t="shared" si="10"/>
        <v>-0.4993977281025862</v>
      </c>
      <c r="CK20" s="9">
        <f t="shared" si="10"/>
        <v>-0.5</v>
      </c>
      <c r="CL20" s="9">
        <f t="shared" si="10"/>
        <v>-0.4993977281025862</v>
      </c>
      <c r="CM20" s="9">
        <f t="shared" si="13"/>
        <v>-0.49759236333609846</v>
      </c>
      <c r="CN20" s="9">
        <f t="shared" si="13"/>
        <v>-0.49458825498239051</v>
      </c>
      <c r="CO20" s="9">
        <f t="shared" si="13"/>
        <v>-0.49039264020161522</v>
      </c>
      <c r="CP20" s="9">
        <f t="shared" si="13"/>
        <v>-0.48501562659727199</v>
      </c>
      <c r="CQ20" s="9">
        <f t="shared" si="13"/>
        <v>-0.47847016786610441</v>
      </c>
      <c r="CR20" s="9">
        <f t="shared" si="13"/>
        <v>-0.4707720325915104</v>
      </c>
      <c r="CS20" s="9">
        <f t="shared" si="13"/>
        <v>-0.46193976625564337</v>
      </c>
      <c r="CT20" s="9">
        <f t="shared" si="13"/>
        <v>-0.45199464656172167</v>
      </c>
      <c r="CU20" s="9">
        <f t="shared" si="13"/>
        <v>-0.44096063217417752</v>
      </c>
      <c r="CV20" s="9">
        <f t="shared" si="13"/>
        <v>-0.42886430500013606</v>
      </c>
      <c r="CW20" s="9">
        <f t="shared" si="13"/>
        <v>-0.41573480615127256</v>
      </c>
      <c r="CX20" s="9">
        <f t="shared" si="13"/>
        <v>-0.40160376574032242</v>
      </c>
      <c r="CY20" s="9">
        <f t="shared" si="13"/>
        <v>-0.38650522668136844</v>
      </c>
      <c r="CZ20" s="9">
        <f t="shared" si="13"/>
        <v>-0.3704755626774795</v>
      </c>
      <c r="DA20" s="9">
        <f t="shared" si="13"/>
        <v>-0.35355339059327379</v>
      </c>
      <c r="DB20" s="9">
        <f t="shared" si="13"/>
        <v>-0.33577947742350922</v>
      </c>
      <c r="DC20" s="7">
        <f t="shared" si="14"/>
        <v>-0.31719664208182274</v>
      </c>
      <c r="DD20" s="9">
        <f t="shared" si="14"/>
        <v>-0.29784965224621668</v>
      </c>
      <c r="DE20" s="9">
        <f t="shared" si="14"/>
        <v>-0.27778511650980109</v>
      </c>
      <c r="DF20" s="9">
        <f t="shared" si="14"/>
        <v>-0.25705137209661089</v>
      </c>
      <c r="DG20" s="9">
        <f t="shared" si="14"/>
        <v>-0.23569836841299882</v>
      </c>
      <c r="DH20" s="9">
        <f t="shared" si="14"/>
        <v>-0.21377754671514104</v>
      </c>
      <c r="DI20" s="9">
        <f t="shared" si="14"/>
        <v>-0.19134171618254484</v>
      </c>
      <c r="DJ20" s="9">
        <f t="shared" si="14"/>
        <v>-0.16844492669611005</v>
      </c>
      <c r="DK20" s="9">
        <f t="shared" si="14"/>
        <v>-0.14514233862723119</v>
      </c>
      <c r="DL20" s="9">
        <f t="shared" si="14"/>
        <v>-0.12149008995163194</v>
      </c>
      <c r="DM20" s="9">
        <f t="shared" si="14"/>
        <v>-9.7545161008064152E-2</v>
      </c>
      <c r="DN20" s="9">
        <f t="shared" si="14"/>
        <v>-7.3365237227680929E-2</v>
      </c>
      <c r="DO20" s="9">
        <f t="shared" si="14"/>
        <v>-4.9008570164780274E-2</v>
      </c>
      <c r="DP20" s="9">
        <f t="shared" si="14"/>
        <v>-2.4533837163709021E-2</v>
      </c>
      <c r="DQ20" s="9">
        <f t="shared" si="14"/>
        <v>0</v>
      </c>
      <c r="DR20" s="9">
        <f t="shared" si="14"/>
        <v>2.4533837163708966E-2</v>
      </c>
      <c r="DS20" s="9">
        <f t="shared" si="15"/>
        <v>4.900857016478033E-2</v>
      </c>
      <c r="DT20" s="9">
        <f t="shared" si="15"/>
        <v>7.3365237227680874E-2</v>
      </c>
      <c r="DU20" s="9">
        <f t="shared" si="15"/>
        <v>9.7545161008064124E-2</v>
      </c>
      <c r="DV20" s="9">
        <f t="shared" si="15"/>
        <v>0.12149008995163194</v>
      </c>
      <c r="DW20" s="9">
        <f t="shared" si="15"/>
        <v>0.14514233862723114</v>
      </c>
      <c r="DX20" s="9">
        <f t="shared" si="15"/>
        <v>0.16844492669611</v>
      </c>
      <c r="DY20" s="9">
        <f t="shared" si="15"/>
        <v>0.19134171618254486</v>
      </c>
      <c r="DZ20" s="9">
        <f t="shared" si="15"/>
        <v>0.2137775467151411</v>
      </c>
      <c r="EA20" s="9">
        <f t="shared" si="15"/>
        <v>0.23569836841299879</v>
      </c>
      <c r="EB20" s="9">
        <f t="shared" si="15"/>
        <v>0.25705137209661083</v>
      </c>
      <c r="EC20" s="9">
        <f t="shared" si="15"/>
        <v>0.27778511650980109</v>
      </c>
      <c r="ED20" s="9">
        <f t="shared" si="15"/>
        <v>0.29784965224621668</v>
      </c>
      <c r="EE20" s="9">
        <f t="shared" si="15"/>
        <v>0.31719664208182274</v>
      </c>
      <c r="EF20" s="9">
        <f t="shared" si="15"/>
        <v>0.33577947742350917</v>
      </c>
      <c r="EG20" s="9">
        <f t="shared" si="15"/>
        <v>0.35355339059327379</v>
      </c>
      <c r="EH20" s="9">
        <f t="shared" si="15"/>
        <v>0.37047556267747955</v>
      </c>
      <c r="EI20" s="9">
        <f t="shared" si="12"/>
        <v>0.38650522668136844</v>
      </c>
    </row>
    <row r="21" spans="3:139" x14ac:dyDescent="0.2">
      <c r="C21" s="2">
        <v>19</v>
      </c>
      <c r="D21" s="2">
        <f t="shared" si="7"/>
        <v>19.5</v>
      </c>
      <c r="E21" s="2">
        <f t="shared" si="8"/>
        <v>-12.5</v>
      </c>
      <c r="F21" s="2">
        <f t="shared" si="9"/>
        <v>-0.6135923151542565</v>
      </c>
      <c r="G21" s="6">
        <v>0.66267970036659696</v>
      </c>
      <c r="H21" s="9">
        <f t="shared" si="16"/>
        <v>-1.269982616640117E-2</v>
      </c>
      <c r="I21" s="9">
        <f t="shared" si="16"/>
        <v>-1.3146688900466013E-2</v>
      </c>
      <c r="J21" s="9">
        <f t="shared" si="16"/>
        <v>-1.3561880109455686E-2</v>
      </c>
      <c r="K21" s="9">
        <f t="shared" si="16"/>
        <v>-1.3944399561381276E-2</v>
      </c>
      <c r="L21" s="9">
        <f t="shared" si="16"/>
        <v>-1.4293325733378347E-2</v>
      </c>
      <c r="M21" s="9">
        <f t="shared" si="16"/>
        <v>-1.460781803173624E-2</v>
      </c>
      <c r="N21" s="9">
        <f t="shared" si="16"/>
        <v>-1.4887118816961937E-2</v>
      </c>
      <c r="O21" s="9">
        <f t="shared" si="16"/>
        <v>-1.5130555228999963E-2</v>
      </c>
      <c r="P21" s="9">
        <f t="shared" si="16"/>
        <v>-1.5337540808211217E-2</v>
      </c>
      <c r="Q21" s="9">
        <f t="shared" si="16"/>
        <v>-1.5507576908205577E-2</v>
      </c>
      <c r="R21" s="9">
        <f t="shared" si="17"/>
        <v>-1.5640253897124756E-2</v>
      </c>
      <c r="S21" s="9">
        <f t="shared" si="17"/>
        <v>-1.5735252144481314E-2</v>
      </c>
      <c r="T21" s="9">
        <f t="shared" si="17"/>
        <v>-1.5792342791176507E-2</v>
      </c>
      <c r="U21" s="9">
        <f t="shared" si="17"/>
        <v>-1.5811388300841896E-2</v>
      </c>
      <c r="V21" s="9">
        <f t="shared" si="17"/>
        <v>-1.5792342791176507E-2</v>
      </c>
      <c r="W21" s="9">
        <f t="shared" si="17"/>
        <v>-1.5735252144481314E-2</v>
      </c>
      <c r="X21" s="9">
        <f t="shared" si="17"/>
        <v>-1.5640253897124756E-2</v>
      </c>
      <c r="Y21" s="9">
        <f t="shared" si="17"/>
        <v>-1.5507576908205575E-2</v>
      </c>
      <c r="Z21" s="9">
        <f t="shared" si="17"/>
        <v>-1.5337540808211217E-2</v>
      </c>
      <c r="AA21" s="9">
        <f t="shared" si="17"/>
        <v>-1.5130555228999963E-2</v>
      </c>
      <c r="AB21" s="9">
        <f t="shared" si="18"/>
        <v>-1.4887118816961933E-2</v>
      </c>
      <c r="AC21" s="9">
        <f t="shared" si="18"/>
        <v>-1.4607818031736238E-2</v>
      </c>
      <c r="AD21" s="9">
        <f t="shared" si="18"/>
        <v>-1.4293325733378347E-2</v>
      </c>
      <c r="AE21" s="9">
        <f t="shared" si="18"/>
        <v>-1.3944399561381276E-2</v>
      </c>
      <c r="AF21" s="9">
        <f t="shared" si="18"/>
        <v>-1.3561880109455684E-2</v>
      </c>
      <c r="AG21" s="9">
        <f t="shared" si="18"/>
        <v>-1.3146688900466013E-2</v>
      </c>
      <c r="AH21" s="9">
        <f t="shared" si="18"/>
        <v>-1.2699826166401168E-2</v>
      </c>
      <c r="AI21" s="9">
        <f t="shared" si="18"/>
        <v>-1.2222368438728069E-2</v>
      </c>
      <c r="AJ21" s="9">
        <f t="shared" si="18"/>
        <v>-1.1715465954933037E-2</v>
      </c>
      <c r="AK21" s="9">
        <f t="shared" si="18"/>
        <v>-1.1180339887498947E-2</v>
      </c>
      <c r="AL21" s="9">
        <f t="shared" si="19"/>
        <v>-1.0618279401993759E-2</v>
      </c>
      <c r="AM21" s="9">
        <f t="shared" si="19"/>
        <v>-1.0030638551357732E-2</v>
      </c>
      <c r="AN21" s="7">
        <f t="shared" si="19"/>
        <v>-9.4188330138713135E-3</v>
      </c>
      <c r="AO21" s="9">
        <f t="shared" si="19"/>
        <v>-8.7843366826621441E-3</v>
      </c>
      <c r="AP21" s="9">
        <f t="shared" si="19"/>
        <v>-8.1286781149674213E-3</v>
      </c>
      <c r="AQ21" s="9">
        <f t="shared" si="19"/>
        <v>-7.4534368497056244E-3</v>
      </c>
      <c r="AR21" s="9">
        <f t="shared" si="19"/>
        <v>-6.7602396022289251E-3</v>
      </c>
      <c r="AS21" s="9">
        <f t="shared" si="19"/>
        <v>-6.0507563454234008E-3</v>
      </c>
      <c r="AT21" s="9">
        <f t="shared" si="19"/>
        <v>-5.3266962865980887E-3</v>
      </c>
      <c r="AU21" s="9">
        <f t="shared" si="19"/>
        <v>-4.5898037498548708E-3</v>
      </c>
      <c r="AV21" s="9">
        <f t="shared" si="20"/>
        <v>-3.8418539738589255E-3</v>
      </c>
      <c r="AW21" s="9">
        <f t="shared" si="20"/>
        <v>-3.0846488351332891E-3</v>
      </c>
      <c r="AX21" s="9">
        <f t="shared" si="20"/>
        <v>-2.3200125071804866E-3</v>
      </c>
      <c r="AY21" s="9">
        <f t="shared" si="20"/>
        <v>-1.5497870658887929E-3</v>
      </c>
      <c r="AZ21" s="9">
        <f t="shared" si="20"/>
        <v>-7.75828051810057E-4</v>
      </c>
      <c r="BA21" s="9">
        <f t="shared" si="20"/>
        <v>0</v>
      </c>
      <c r="BB21" s="9">
        <f t="shared" si="20"/>
        <v>7.7582805181005787E-4</v>
      </c>
      <c r="BC21" s="9">
        <f t="shared" si="20"/>
        <v>1.549787065888792E-3</v>
      </c>
      <c r="BD21" s="9">
        <f t="shared" si="20"/>
        <v>2.3200125071804875E-3</v>
      </c>
      <c r="BE21" s="9">
        <f t="shared" si="20"/>
        <v>3.0846488351332882E-3</v>
      </c>
      <c r="BF21" s="9">
        <f t="shared" si="21"/>
        <v>3.8418539738589272E-3</v>
      </c>
      <c r="BG21" s="9">
        <f t="shared" si="21"/>
        <v>4.5898037498548726E-3</v>
      </c>
      <c r="BH21" s="9">
        <f t="shared" si="21"/>
        <v>5.3266962865980896E-3</v>
      </c>
      <c r="BI21" s="9">
        <f t="shared" si="21"/>
        <v>6.0507563454234008E-3</v>
      </c>
      <c r="BJ21" s="9">
        <f t="shared" si="21"/>
        <v>6.7602396022289277E-3</v>
      </c>
      <c r="BK21" s="9">
        <f t="shared" si="21"/>
        <v>7.4534368497056261E-3</v>
      </c>
      <c r="BL21" s="9">
        <f t="shared" si="21"/>
        <v>8.1286781149674196E-3</v>
      </c>
      <c r="BM21" s="9">
        <f t="shared" si="21"/>
        <v>8.7843366826621441E-3</v>
      </c>
      <c r="BN21" s="9">
        <f t="shared" si="21"/>
        <v>9.4188330138713153E-3</v>
      </c>
      <c r="BO21" s="9">
        <f t="shared" si="21"/>
        <v>1.0030638551357733E-2</v>
      </c>
      <c r="BP21" s="9">
        <f t="shared" si="21"/>
        <v>1.0618279401993759E-2</v>
      </c>
      <c r="BQ21" s="9">
        <f t="shared" si="21"/>
        <v>1.1180339887498949E-2</v>
      </c>
      <c r="BR21" s="9">
        <f t="shared" si="21"/>
        <v>1.1715465954933038E-2</v>
      </c>
      <c r="BS21" s="9">
        <f t="shared" si="21"/>
        <v>1.2222368438728072E-2</v>
      </c>
      <c r="BT21" s="9">
        <f t="shared" si="21"/>
        <v>1.2699826166401168E-2</v>
      </c>
      <c r="BV21" s="6">
        <v>0.66267970036659696</v>
      </c>
      <c r="BW21" s="9">
        <f t="shared" si="10"/>
        <v>-0.40160376574032253</v>
      </c>
      <c r="BX21" s="9">
        <f t="shared" si="10"/>
        <v>-0.41573480615127267</v>
      </c>
      <c r="BY21" s="9">
        <f t="shared" si="10"/>
        <v>-0.42886430500013611</v>
      </c>
      <c r="BZ21" s="9">
        <f t="shared" si="10"/>
        <v>-0.44096063217417758</v>
      </c>
      <c r="CA21" s="9">
        <f t="shared" si="10"/>
        <v>-0.45199464656172167</v>
      </c>
      <c r="CB21" s="9">
        <f t="shared" si="10"/>
        <v>-0.46193976625564342</v>
      </c>
      <c r="CC21" s="9">
        <f t="shared" si="10"/>
        <v>-0.47077203259151046</v>
      </c>
      <c r="CD21" s="9">
        <f t="shared" si="10"/>
        <v>-0.47847016786610447</v>
      </c>
      <c r="CE21" s="9">
        <f t="shared" si="10"/>
        <v>-0.48501562659727204</v>
      </c>
      <c r="CF21" s="9">
        <f t="shared" si="10"/>
        <v>-0.49039264020161527</v>
      </c>
      <c r="CG21" s="9">
        <f t="shared" si="10"/>
        <v>-0.49458825498239051</v>
      </c>
      <c r="CH21" s="9">
        <f t="shared" si="10"/>
        <v>-0.49759236333609846</v>
      </c>
      <c r="CI21" s="9">
        <f t="shared" si="10"/>
        <v>-0.4993977281025862</v>
      </c>
      <c r="CJ21" s="9">
        <f t="shared" si="10"/>
        <v>-0.5</v>
      </c>
      <c r="CK21" s="9">
        <f t="shared" si="10"/>
        <v>-0.4993977281025862</v>
      </c>
      <c r="CL21" s="9">
        <f t="shared" si="10"/>
        <v>-0.49759236333609846</v>
      </c>
      <c r="CM21" s="9">
        <f t="shared" si="13"/>
        <v>-0.49458825498239051</v>
      </c>
      <c r="CN21" s="9">
        <f t="shared" si="13"/>
        <v>-0.49039264020161522</v>
      </c>
      <c r="CO21" s="9">
        <f t="shared" si="13"/>
        <v>-0.48501562659727204</v>
      </c>
      <c r="CP21" s="9">
        <f t="shared" si="13"/>
        <v>-0.47847016786610447</v>
      </c>
      <c r="CQ21" s="9">
        <f t="shared" si="13"/>
        <v>-0.47077203259151035</v>
      </c>
      <c r="CR21" s="9">
        <f t="shared" si="13"/>
        <v>-0.46193976625564337</v>
      </c>
      <c r="CS21" s="9">
        <f t="shared" si="13"/>
        <v>-0.45199464656172167</v>
      </c>
      <c r="CT21" s="9">
        <f t="shared" si="13"/>
        <v>-0.44096063217417758</v>
      </c>
      <c r="CU21" s="9">
        <f t="shared" si="13"/>
        <v>-0.42886430500013606</v>
      </c>
      <c r="CV21" s="9">
        <f t="shared" si="13"/>
        <v>-0.41573480615127267</v>
      </c>
      <c r="CW21" s="9">
        <f t="shared" si="13"/>
        <v>-0.40160376574032247</v>
      </c>
      <c r="CX21" s="9">
        <f t="shared" si="13"/>
        <v>-0.38650522668136844</v>
      </c>
      <c r="CY21" s="9">
        <f t="shared" si="13"/>
        <v>-0.37047556267747955</v>
      </c>
      <c r="CZ21" s="9">
        <f t="shared" si="13"/>
        <v>-0.35355339059327373</v>
      </c>
      <c r="DA21" s="9">
        <f t="shared" si="13"/>
        <v>-0.33577947742350922</v>
      </c>
      <c r="DB21" s="9">
        <f t="shared" si="13"/>
        <v>-0.31719664208182274</v>
      </c>
      <c r="DC21" s="7">
        <f t="shared" si="14"/>
        <v>-0.29784965224621662</v>
      </c>
      <c r="DD21" s="9">
        <f t="shared" si="14"/>
        <v>-0.27778511650980109</v>
      </c>
      <c r="DE21" s="9">
        <f t="shared" si="14"/>
        <v>-0.25705137209661089</v>
      </c>
      <c r="DF21" s="9">
        <f t="shared" si="14"/>
        <v>-0.23569836841299879</v>
      </c>
      <c r="DG21" s="9">
        <f t="shared" si="14"/>
        <v>-0.21377754671514101</v>
      </c>
      <c r="DH21" s="9">
        <f t="shared" si="14"/>
        <v>-0.19134171618254486</v>
      </c>
      <c r="DI21" s="9">
        <f t="shared" si="14"/>
        <v>-0.16844492669611</v>
      </c>
      <c r="DJ21" s="9">
        <f t="shared" si="14"/>
        <v>-0.14514233862723117</v>
      </c>
      <c r="DK21" s="9">
        <f t="shared" si="14"/>
        <v>-0.12149008995163194</v>
      </c>
      <c r="DL21" s="9">
        <f t="shared" si="14"/>
        <v>-9.7545161008064152E-2</v>
      </c>
      <c r="DM21" s="9">
        <f t="shared" si="14"/>
        <v>-7.3365237227680846E-2</v>
      </c>
      <c r="DN21" s="9">
        <f t="shared" si="14"/>
        <v>-4.9008570164780302E-2</v>
      </c>
      <c r="DO21" s="9">
        <f t="shared" si="14"/>
        <v>-2.4533837163708994E-2</v>
      </c>
      <c r="DP21" s="9">
        <f t="shared" si="14"/>
        <v>0</v>
      </c>
      <c r="DQ21" s="9">
        <f t="shared" si="14"/>
        <v>2.4533837163709021E-2</v>
      </c>
      <c r="DR21" s="9">
        <f t="shared" si="14"/>
        <v>4.9008570164780274E-2</v>
      </c>
      <c r="DS21" s="9">
        <f t="shared" si="15"/>
        <v>7.3365237227680874E-2</v>
      </c>
      <c r="DT21" s="9">
        <f t="shared" si="15"/>
        <v>9.7545161008064124E-2</v>
      </c>
      <c r="DU21" s="9">
        <f t="shared" si="15"/>
        <v>0.12149008995163199</v>
      </c>
      <c r="DV21" s="9">
        <f t="shared" si="15"/>
        <v>0.14514233862723122</v>
      </c>
      <c r="DW21" s="9">
        <f t="shared" si="15"/>
        <v>0.16844492669611003</v>
      </c>
      <c r="DX21" s="9">
        <f t="shared" si="15"/>
        <v>0.19134171618254486</v>
      </c>
      <c r="DY21" s="9">
        <f t="shared" si="15"/>
        <v>0.2137775467151411</v>
      </c>
      <c r="DZ21" s="9">
        <f t="shared" si="15"/>
        <v>0.23569836841299885</v>
      </c>
      <c r="EA21" s="9">
        <f t="shared" si="15"/>
        <v>0.25705137209661083</v>
      </c>
      <c r="EB21" s="9">
        <f t="shared" si="15"/>
        <v>0.27778511650980109</v>
      </c>
      <c r="EC21" s="9">
        <f t="shared" si="15"/>
        <v>0.29784965224621668</v>
      </c>
      <c r="ED21" s="9">
        <f t="shared" si="15"/>
        <v>0.3171966420818228</v>
      </c>
      <c r="EE21" s="9">
        <f t="shared" si="15"/>
        <v>0.33577947742350922</v>
      </c>
      <c r="EF21" s="9">
        <f t="shared" si="15"/>
        <v>0.35355339059327379</v>
      </c>
      <c r="EG21" s="9">
        <f t="shared" si="15"/>
        <v>0.37047556267747961</v>
      </c>
      <c r="EH21" s="9">
        <f t="shared" si="15"/>
        <v>0.38650522668136855</v>
      </c>
      <c r="EI21" s="9">
        <f t="shared" si="12"/>
        <v>0.40160376574032247</v>
      </c>
    </row>
    <row r="22" spans="3:139" x14ac:dyDescent="0.2">
      <c r="C22" s="2">
        <v>20</v>
      </c>
      <c r="D22" s="2">
        <f t="shared" si="7"/>
        <v>20.5</v>
      </c>
      <c r="E22" s="2">
        <f t="shared" si="8"/>
        <v>-11.5</v>
      </c>
      <c r="F22" s="2">
        <f t="shared" si="9"/>
        <v>-0.56450492994191592</v>
      </c>
      <c r="G22" s="6">
        <v>0.6135923151542565</v>
      </c>
      <c r="H22" s="9">
        <f t="shared" ref="H22:Q31" si="22">$B$4*EXP(-$B$5*($B$1^2+$B$2^2)*$B$6)*(-COS($B$1*H$67)*SIN($B$2*$G22)+$B$1/$B$2*SIN($B$1*H$67)*COS($B$2*$G22))</f>
        <v>-1.3146688900466011E-2</v>
      </c>
      <c r="I22" s="9">
        <f t="shared" si="22"/>
        <v>-1.3561880109455684E-2</v>
      </c>
      <c r="J22" s="9">
        <f t="shared" si="22"/>
        <v>-1.3944399561381274E-2</v>
      </c>
      <c r="K22" s="9">
        <f t="shared" si="22"/>
        <v>-1.4293325733378348E-2</v>
      </c>
      <c r="L22" s="9">
        <f t="shared" si="22"/>
        <v>-1.4607818031736238E-2</v>
      </c>
      <c r="M22" s="9">
        <f t="shared" si="22"/>
        <v>-1.4887118816961933E-2</v>
      </c>
      <c r="N22" s="9">
        <f t="shared" si="22"/>
        <v>-1.5130555228999963E-2</v>
      </c>
      <c r="O22" s="9">
        <f t="shared" si="22"/>
        <v>-1.5337540808211217E-2</v>
      </c>
      <c r="P22" s="9">
        <f t="shared" si="22"/>
        <v>-1.5507576908205575E-2</v>
      </c>
      <c r="Q22" s="9">
        <f t="shared" si="22"/>
        <v>-1.5640253897124753E-2</v>
      </c>
      <c r="R22" s="9">
        <f t="shared" ref="R22:AA31" si="23">$B$4*EXP(-$B$5*($B$1^2+$B$2^2)*$B$6)*(-COS($B$1*R$67)*SIN($B$2*$G22)+$B$1/$B$2*SIN($B$1*R$67)*COS($B$2*$G22))</f>
        <v>-1.5735252144481314E-2</v>
      </c>
      <c r="S22" s="9">
        <f t="shared" si="23"/>
        <v>-1.5792342791176507E-2</v>
      </c>
      <c r="T22" s="9">
        <f t="shared" si="23"/>
        <v>-1.5811388300841896E-2</v>
      </c>
      <c r="U22" s="9">
        <f t="shared" si="23"/>
        <v>-1.5792342791176507E-2</v>
      </c>
      <c r="V22" s="9">
        <f t="shared" si="23"/>
        <v>-1.5735252144481314E-2</v>
      </c>
      <c r="W22" s="9">
        <f t="shared" si="23"/>
        <v>-1.5640253897124756E-2</v>
      </c>
      <c r="X22" s="9">
        <f t="shared" si="23"/>
        <v>-1.5507576908205575E-2</v>
      </c>
      <c r="Y22" s="9">
        <f t="shared" si="23"/>
        <v>-1.5337540808211215E-2</v>
      </c>
      <c r="Z22" s="9">
        <f t="shared" si="23"/>
        <v>-1.5130555228999963E-2</v>
      </c>
      <c r="AA22" s="9">
        <f t="shared" si="23"/>
        <v>-1.4887118816961935E-2</v>
      </c>
      <c r="AB22" s="9">
        <f t="shared" ref="AB22:AK31" si="24">$B$4*EXP(-$B$5*($B$1^2+$B$2^2)*$B$6)*(-COS($B$1*AB$67)*SIN($B$2*$G22)+$B$1/$B$2*SIN($B$1*AB$67)*COS($B$2*$G22))</f>
        <v>-1.4607818031736238E-2</v>
      </c>
      <c r="AC22" s="9">
        <f t="shared" si="24"/>
        <v>-1.4293325733378348E-2</v>
      </c>
      <c r="AD22" s="9">
        <f t="shared" si="24"/>
        <v>-1.3944399561381274E-2</v>
      </c>
      <c r="AE22" s="9">
        <f t="shared" si="24"/>
        <v>-1.3561880109455684E-2</v>
      </c>
      <c r="AF22" s="9">
        <f t="shared" si="24"/>
        <v>-1.3146688900466013E-2</v>
      </c>
      <c r="AG22" s="9">
        <f t="shared" si="24"/>
        <v>-1.269982616640117E-2</v>
      </c>
      <c r="AH22" s="9">
        <f t="shared" si="24"/>
        <v>-1.222236843872807E-2</v>
      </c>
      <c r="AI22" s="9">
        <f t="shared" si="24"/>
        <v>-1.1715465954933038E-2</v>
      </c>
      <c r="AJ22" s="9">
        <f t="shared" si="24"/>
        <v>-1.1180339887498949E-2</v>
      </c>
      <c r="AK22" s="9">
        <f t="shared" si="24"/>
        <v>-1.0618279401993759E-2</v>
      </c>
      <c r="AL22" s="9">
        <f t="shared" ref="AL22:AU31" si="25">$B$4*EXP(-$B$5*($B$1^2+$B$2^2)*$B$6)*(-COS($B$1*AL$67)*SIN($B$2*$G22)+$B$1/$B$2*SIN($B$1*AL$67)*COS($B$2*$G22))</f>
        <v>-1.0030638551357732E-2</v>
      </c>
      <c r="AM22" s="9">
        <f t="shared" si="25"/>
        <v>-9.4188330138713153E-3</v>
      </c>
      <c r="AN22" s="7">
        <f t="shared" si="25"/>
        <v>-8.7843366826621458E-3</v>
      </c>
      <c r="AO22" s="9">
        <f t="shared" si="25"/>
        <v>-8.1286781149674213E-3</v>
      </c>
      <c r="AP22" s="9">
        <f t="shared" si="25"/>
        <v>-7.4534368497056261E-3</v>
      </c>
      <c r="AQ22" s="9">
        <f t="shared" si="25"/>
        <v>-6.7602396022289277E-3</v>
      </c>
      <c r="AR22" s="9">
        <f t="shared" si="25"/>
        <v>-6.0507563454234026E-3</v>
      </c>
      <c r="AS22" s="9">
        <f t="shared" si="25"/>
        <v>-5.3266962865980904E-3</v>
      </c>
      <c r="AT22" s="9">
        <f t="shared" si="25"/>
        <v>-4.5898037498548708E-3</v>
      </c>
      <c r="AU22" s="9">
        <f t="shared" si="25"/>
        <v>-3.8418539738589281E-3</v>
      </c>
      <c r="AV22" s="9">
        <f t="shared" ref="AV22:BE31" si="26">$B$4*EXP(-$B$5*($B$1^2+$B$2^2)*$B$6)*(-COS($B$1*AV$67)*SIN($B$2*$G22)+$B$1/$B$2*SIN($B$1*AV$67)*COS($B$2*$G22))</f>
        <v>-3.0846488351332899E-3</v>
      </c>
      <c r="AW22" s="9">
        <f t="shared" si="26"/>
        <v>-2.3200125071804883E-3</v>
      </c>
      <c r="AX22" s="9">
        <f t="shared" si="26"/>
        <v>-1.5497870658887937E-3</v>
      </c>
      <c r="AY22" s="9">
        <f t="shared" si="26"/>
        <v>-7.7582805181005874E-4</v>
      </c>
      <c r="AZ22" s="9">
        <f t="shared" si="26"/>
        <v>0</v>
      </c>
      <c r="BA22" s="9">
        <f t="shared" si="26"/>
        <v>7.75828051810057E-4</v>
      </c>
      <c r="BB22" s="9">
        <f t="shared" si="26"/>
        <v>1.549787065888792E-3</v>
      </c>
      <c r="BC22" s="9">
        <f t="shared" si="26"/>
        <v>2.3200125071804857E-3</v>
      </c>
      <c r="BD22" s="9">
        <f t="shared" si="26"/>
        <v>3.0846488351332882E-3</v>
      </c>
      <c r="BE22" s="9">
        <f t="shared" si="26"/>
        <v>3.8418539738589255E-3</v>
      </c>
      <c r="BF22" s="9">
        <f t="shared" ref="BF22:BT31" si="27">$B$4*EXP(-$B$5*($B$1^2+$B$2^2)*$B$6)*(-COS($B$1*BF$67)*SIN($B$2*$G22)+$B$1/$B$2*SIN($B$1*BF$67)*COS($B$2*$G22))</f>
        <v>4.5898037498548708E-3</v>
      </c>
      <c r="BG22" s="9">
        <f t="shared" si="27"/>
        <v>5.3266962865980887E-3</v>
      </c>
      <c r="BH22" s="9">
        <f t="shared" si="27"/>
        <v>6.0507563454234E-3</v>
      </c>
      <c r="BI22" s="9">
        <f t="shared" si="27"/>
        <v>6.7602396022289242E-3</v>
      </c>
      <c r="BJ22" s="9">
        <f t="shared" si="27"/>
        <v>7.4534368497056252E-3</v>
      </c>
      <c r="BK22" s="9">
        <f t="shared" si="27"/>
        <v>8.1286781149674213E-3</v>
      </c>
      <c r="BL22" s="9">
        <f t="shared" si="27"/>
        <v>8.7843366826621441E-3</v>
      </c>
      <c r="BM22" s="9">
        <f t="shared" si="27"/>
        <v>9.4188330138713153E-3</v>
      </c>
      <c r="BN22" s="9">
        <f t="shared" si="27"/>
        <v>1.0030638551357732E-2</v>
      </c>
      <c r="BO22" s="9">
        <f t="shared" si="27"/>
        <v>1.0618279401993759E-2</v>
      </c>
      <c r="BP22" s="9">
        <f t="shared" si="27"/>
        <v>1.1180339887498947E-2</v>
      </c>
      <c r="BQ22" s="9">
        <f t="shared" si="27"/>
        <v>1.1715465954933037E-2</v>
      </c>
      <c r="BR22" s="9">
        <f t="shared" si="27"/>
        <v>1.2222368438728069E-2</v>
      </c>
      <c r="BS22" s="9">
        <f t="shared" si="27"/>
        <v>1.2699826166401168E-2</v>
      </c>
      <c r="BT22" s="9">
        <f t="shared" si="27"/>
        <v>1.3146688900466009E-2</v>
      </c>
      <c r="BV22" s="6">
        <v>0.6135923151542565</v>
      </c>
      <c r="BW22" s="9">
        <f t="shared" si="10"/>
        <v>-0.41573480615127262</v>
      </c>
      <c r="BX22" s="9">
        <f t="shared" si="10"/>
        <v>-0.42886430500013606</v>
      </c>
      <c r="BY22" s="9">
        <f t="shared" si="10"/>
        <v>-0.44096063217417752</v>
      </c>
      <c r="BZ22" s="9">
        <f t="shared" si="10"/>
        <v>-0.45199464656172172</v>
      </c>
      <c r="CA22" s="9">
        <f t="shared" si="10"/>
        <v>-0.46193976625564337</v>
      </c>
      <c r="CB22" s="9">
        <f t="shared" si="10"/>
        <v>-0.47077203259151035</v>
      </c>
      <c r="CC22" s="9">
        <f t="shared" si="10"/>
        <v>-0.47847016786610447</v>
      </c>
      <c r="CD22" s="9">
        <f t="shared" si="10"/>
        <v>-0.48501562659727204</v>
      </c>
      <c r="CE22" s="9">
        <f t="shared" si="10"/>
        <v>-0.49039264020161522</v>
      </c>
      <c r="CF22" s="9">
        <f t="shared" si="10"/>
        <v>-0.49458825498239045</v>
      </c>
      <c r="CG22" s="9">
        <f t="shared" si="10"/>
        <v>-0.49759236333609841</v>
      </c>
      <c r="CH22" s="9">
        <f t="shared" si="10"/>
        <v>-0.4993977281025862</v>
      </c>
      <c r="CI22" s="9">
        <f t="shared" si="10"/>
        <v>-0.5</v>
      </c>
      <c r="CJ22" s="9">
        <f t="shared" si="10"/>
        <v>-0.4993977281025862</v>
      </c>
      <c r="CK22" s="9">
        <f t="shared" si="10"/>
        <v>-0.49759236333609846</v>
      </c>
      <c r="CL22" s="9">
        <f t="shared" si="10"/>
        <v>-0.49458825498239056</v>
      </c>
      <c r="CM22" s="9">
        <f t="shared" si="13"/>
        <v>-0.49039264020161522</v>
      </c>
      <c r="CN22" s="9">
        <f t="shared" si="13"/>
        <v>-0.48501562659727199</v>
      </c>
      <c r="CO22" s="9">
        <f t="shared" si="13"/>
        <v>-0.47847016786610447</v>
      </c>
      <c r="CP22" s="9">
        <f t="shared" si="13"/>
        <v>-0.4707720325915104</v>
      </c>
      <c r="CQ22" s="9">
        <f t="shared" si="13"/>
        <v>-0.46193976625564337</v>
      </c>
      <c r="CR22" s="9">
        <f t="shared" si="13"/>
        <v>-0.45199464656172172</v>
      </c>
      <c r="CS22" s="9">
        <f t="shared" si="13"/>
        <v>-0.44096063217417752</v>
      </c>
      <c r="CT22" s="9">
        <f t="shared" si="13"/>
        <v>-0.42886430500013606</v>
      </c>
      <c r="CU22" s="9">
        <f t="shared" si="13"/>
        <v>-0.41573480615127267</v>
      </c>
      <c r="CV22" s="9">
        <f t="shared" si="13"/>
        <v>-0.40160376574032253</v>
      </c>
      <c r="CW22" s="9">
        <f t="shared" si="13"/>
        <v>-0.3865052266813685</v>
      </c>
      <c r="CX22" s="9">
        <f t="shared" si="13"/>
        <v>-0.37047556267747961</v>
      </c>
      <c r="CY22" s="9">
        <f t="shared" si="13"/>
        <v>-0.35355339059327379</v>
      </c>
      <c r="CZ22" s="9">
        <f t="shared" si="13"/>
        <v>-0.33577947742350922</v>
      </c>
      <c r="DA22" s="9">
        <f t="shared" si="13"/>
        <v>-0.31719664208182274</v>
      </c>
      <c r="DB22" s="9">
        <f t="shared" si="13"/>
        <v>-0.29784965224621668</v>
      </c>
      <c r="DC22" s="7">
        <f t="shared" si="14"/>
        <v>-0.27778511650980114</v>
      </c>
      <c r="DD22" s="9">
        <f t="shared" si="14"/>
        <v>-0.25705137209661089</v>
      </c>
      <c r="DE22" s="9">
        <f t="shared" si="14"/>
        <v>-0.23569836841299885</v>
      </c>
      <c r="DF22" s="9">
        <f t="shared" si="14"/>
        <v>-0.2137775467151411</v>
      </c>
      <c r="DG22" s="9">
        <f t="shared" si="14"/>
        <v>-0.19134171618254492</v>
      </c>
      <c r="DH22" s="9">
        <f t="shared" si="14"/>
        <v>-0.16844492669611005</v>
      </c>
      <c r="DI22" s="9">
        <f t="shared" si="14"/>
        <v>-0.14514233862723117</v>
      </c>
      <c r="DJ22" s="9">
        <f t="shared" si="14"/>
        <v>-0.12149008995163202</v>
      </c>
      <c r="DK22" s="9">
        <f t="shared" si="14"/>
        <v>-9.754516100806418E-2</v>
      </c>
      <c r="DL22" s="9">
        <f t="shared" si="14"/>
        <v>-7.3365237227680902E-2</v>
      </c>
      <c r="DM22" s="9">
        <f t="shared" si="14"/>
        <v>-4.900857016478033E-2</v>
      </c>
      <c r="DN22" s="9">
        <f t="shared" si="14"/>
        <v>-2.4533837163709049E-2</v>
      </c>
      <c r="DO22" s="9">
        <f t="shared" si="14"/>
        <v>0</v>
      </c>
      <c r="DP22" s="9">
        <f t="shared" si="14"/>
        <v>2.4533837163708994E-2</v>
      </c>
      <c r="DQ22" s="9">
        <f t="shared" si="14"/>
        <v>4.9008570164780274E-2</v>
      </c>
      <c r="DR22" s="9">
        <f t="shared" si="14"/>
        <v>7.3365237227680818E-2</v>
      </c>
      <c r="DS22" s="9">
        <f t="shared" si="15"/>
        <v>9.7545161008064124E-2</v>
      </c>
      <c r="DT22" s="9">
        <f t="shared" si="15"/>
        <v>0.12149008995163194</v>
      </c>
      <c r="DU22" s="9">
        <f t="shared" si="15"/>
        <v>0.14514233862723117</v>
      </c>
      <c r="DV22" s="9">
        <f t="shared" si="15"/>
        <v>0.16844492669611</v>
      </c>
      <c r="DW22" s="9">
        <f t="shared" si="15"/>
        <v>0.19134171618254484</v>
      </c>
      <c r="DX22" s="9">
        <f t="shared" si="15"/>
        <v>0.21377754671514099</v>
      </c>
      <c r="DY22" s="9">
        <f t="shared" si="15"/>
        <v>0.23569836841299882</v>
      </c>
      <c r="DZ22" s="9">
        <f t="shared" si="15"/>
        <v>0.25705137209661089</v>
      </c>
      <c r="EA22" s="9">
        <f t="shared" si="15"/>
        <v>0.27778511650980109</v>
      </c>
      <c r="EB22" s="9">
        <f t="shared" si="15"/>
        <v>0.29784965224621668</v>
      </c>
      <c r="EC22" s="9">
        <f t="shared" si="15"/>
        <v>0.31719664208182274</v>
      </c>
      <c r="ED22" s="9">
        <f t="shared" si="15"/>
        <v>0.33577947742350922</v>
      </c>
      <c r="EE22" s="9">
        <f t="shared" si="15"/>
        <v>0.35355339059327373</v>
      </c>
      <c r="EF22" s="9">
        <f t="shared" si="15"/>
        <v>0.37047556267747955</v>
      </c>
      <c r="EG22" s="9">
        <f t="shared" si="15"/>
        <v>0.38650522668136844</v>
      </c>
      <c r="EH22" s="9">
        <f t="shared" si="15"/>
        <v>0.40160376574032247</v>
      </c>
      <c r="EI22" s="9">
        <f t="shared" si="12"/>
        <v>0.41573480615127256</v>
      </c>
    </row>
    <row r="23" spans="3:139" x14ac:dyDescent="0.2">
      <c r="C23" s="2">
        <v>21</v>
      </c>
      <c r="D23" s="2">
        <f t="shared" si="7"/>
        <v>21.5</v>
      </c>
      <c r="E23" s="2">
        <f t="shared" si="8"/>
        <v>-10.5</v>
      </c>
      <c r="F23" s="2">
        <f t="shared" si="9"/>
        <v>-0.51541754472957546</v>
      </c>
      <c r="G23" s="6">
        <v>0.56450492994191592</v>
      </c>
      <c r="H23" s="9">
        <f t="shared" si="22"/>
        <v>-1.3561880109455684E-2</v>
      </c>
      <c r="I23" s="9">
        <f t="shared" si="22"/>
        <v>-1.3944399561381274E-2</v>
      </c>
      <c r="J23" s="9">
        <f t="shared" si="22"/>
        <v>-1.4293325733378348E-2</v>
      </c>
      <c r="K23" s="9">
        <f t="shared" si="22"/>
        <v>-1.460781803173624E-2</v>
      </c>
      <c r="L23" s="9">
        <f t="shared" si="22"/>
        <v>-1.4887118816961935E-2</v>
      </c>
      <c r="M23" s="9">
        <f t="shared" si="22"/>
        <v>-1.5130555228999962E-2</v>
      </c>
      <c r="N23" s="9">
        <f t="shared" si="22"/>
        <v>-1.5337540808211217E-2</v>
      </c>
      <c r="O23" s="9">
        <f t="shared" si="22"/>
        <v>-1.5507576908205577E-2</v>
      </c>
      <c r="P23" s="9">
        <f t="shared" si="22"/>
        <v>-1.5640253897124756E-2</v>
      </c>
      <c r="Q23" s="9">
        <f t="shared" si="22"/>
        <v>-1.5735252144481314E-2</v>
      </c>
      <c r="R23" s="9">
        <f t="shared" si="23"/>
        <v>-1.5792342791176507E-2</v>
      </c>
      <c r="S23" s="9">
        <f t="shared" si="23"/>
        <v>-1.5811388300841896E-2</v>
      </c>
      <c r="T23" s="9">
        <f t="shared" si="23"/>
        <v>-1.5792342791176507E-2</v>
      </c>
      <c r="U23" s="9">
        <f t="shared" si="23"/>
        <v>-1.5735252144481314E-2</v>
      </c>
      <c r="V23" s="9">
        <f t="shared" si="23"/>
        <v>-1.5640253897124753E-2</v>
      </c>
      <c r="W23" s="9">
        <f t="shared" si="23"/>
        <v>-1.5507576908205575E-2</v>
      </c>
      <c r="X23" s="9">
        <f t="shared" si="23"/>
        <v>-1.5337540808211213E-2</v>
      </c>
      <c r="Y23" s="9">
        <f t="shared" si="23"/>
        <v>-1.5130555228999962E-2</v>
      </c>
      <c r="Z23" s="9">
        <f t="shared" si="23"/>
        <v>-1.4887118816961933E-2</v>
      </c>
      <c r="AA23" s="9">
        <f t="shared" si="23"/>
        <v>-1.4607818031736238E-2</v>
      </c>
      <c r="AB23" s="9">
        <f t="shared" si="24"/>
        <v>-1.4293325733378345E-2</v>
      </c>
      <c r="AC23" s="9">
        <f t="shared" si="24"/>
        <v>-1.3944399561381274E-2</v>
      </c>
      <c r="AD23" s="9">
        <f t="shared" si="24"/>
        <v>-1.3561880109455682E-2</v>
      </c>
      <c r="AE23" s="9">
        <f t="shared" si="24"/>
        <v>-1.3146688900466011E-2</v>
      </c>
      <c r="AF23" s="9">
        <f t="shared" si="24"/>
        <v>-1.2699826166401166E-2</v>
      </c>
      <c r="AG23" s="9">
        <f t="shared" si="24"/>
        <v>-1.2222368438728069E-2</v>
      </c>
      <c r="AH23" s="9">
        <f t="shared" si="24"/>
        <v>-1.1715465954933035E-2</v>
      </c>
      <c r="AI23" s="9">
        <f t="shared" si="24"/>
        <v>-1.1180339887498947E-2</v>
      </c>
      <c r="AJ23" s="9">
        <f t="shared" si="24"/>
        <v>-1.0618279401993757E-2</v>
      </c>
      <c r="AK23" s="9">
        <f t="shared" si="24"/>
        <v>-1.003063855135773E-2</v>
      </c>
      <c r="AL23" s="9">
        <f t="shared" si="25"/>
        <v>-9.4188330138713153E-3</v>
      </c>
      <c r="AM23" s="9">
        <f t="shared" si="25"/>
        <v>-8.7843366826621441E-3</v>
      </c>
      <c r="AN23" s="7">
        <f t="shared" si="25"/>
        <v>-8.1286781149674213E-3</v>
      </c>
      <c r="AO23" s="9">
        <f t="shared" si="25"/>
        <v>-7.4534368497056252E-3</v>
      </c>
      <c r="AP23" s="9">
        <f t="shared" si="25"/>
        <v>-6.7602396022289242E-3</v>
      </c>
      <c r="AQ23" s="9">
        <f t="shared" si="25"/>
        <v>-6.0507563454234008E-3</v>
      </c>
      <c r="AR23" s="9">
        <f t="shared" si="25"/>
        <v>-5.3266962865980887E-3</v>
      </c>
      <c r="AS23" s="9">
        <f t="shared" si="25"/>
        <v>-4.58980374985487E-3</v>
      </c>
      <c r="AT23" s="9">
        <f t="shared" si="25"/>
        <v>-3.8418539738589237E-3</v>
      </c>
      <c r="AU23" s="9">
        <f t="shared" si="25"/>
        <v>-3.0846488351332882E-3</v>
      </c>
      <c r="AV23" s="9">
        <f t="shared" si="26"/>
        <v>-2.3200125071804866E-3</v>
      </c>
      <c r="AW23" s="9">
        <f t="shared" si="26"/>
        <v>-1.549787065888792E-3</v>
      </c>
      <c r="AX23" s="9">
        <f t="shared" si="26"/>
        <v>-7.75828051810057E-4</v>
      </c>
      <c r="AY23" s="9">
        <f t="shared" si="26"/>
        <v>0</v>
      </c>
      <c r="AZ23" s="9">
        <f t="shared" si="26"/>
        <v>7.7582805181005874E-4</v>
      </c>
      <c r="BA23" s="9">
        <f t="shared" si="26"/>
        <v>1.5497870658887929E-3</v>
      </c>
      <c r="BB23" s="9">
        <f t="shared" si="26"/>
        <v>2.3200125071804892E-3</v>
      </c>
      <c r="BC23" s="9">
        <f t="shared" si="26"/>
        <v>3.0846488351332865E-3</v>
      </c>
      <c r="BD23" s="9">
        <f t="shared" si="26"/>
        <v>3.8418539738589255E-3</v>
      </c>
      <c r="BE23" s="9">
        <f t="shared" si="26"/>
        <v>4.5898037498548708E-3</v>
      </c>
      <c r="BF23" s="9">
        <f t="shared" si="27"/>
        <v>5.3266962865980904E-3</v>
      </c>
      <c r="BG23" s="9">
        <f t="shared" si="27"/>
        <v>6.0507563454234026E-3</v>
      </c>
      <c r="BH23" s="9">
        <f t="shared" si="27"/>
        <v>6.7602396022289259E-3</v>
      </c>
      <c r="BI23" s="9">
        <f t="shared" si="27"/>
        <v>7.4534368497056261E-3</v>
      </c>
      <c r="BJ23" s="9">
        <f t="shared" si="27"/>
        <v>8.1286781149674213E-3</v>
      </c>
      <c r="BK23" s="9">
        <f t="shared" si="27"/>
        <v>8.7843366826621458E-3</v>
      </c>
      <c r="BL23" s="9">
        <f t="shared" si="27"/>
        <v>9.4188330138713153E-3</v>
      </c>
      <c r="BM23" s="9">
        <f t="shared" si="27"/>
        <v>1.0030638551357732E-2</v>
      </c>
      <c r="BN23" s="9">
        <f t="shared" si="27"/>
        <v>1.0618279401993759E-2</v>
      </c>
      <c r="BO23" s="9">
        <f t="shared" si="27"/>
        <v>1.1180339887498949E-2</v>
      </c>
      <c r="BP23" s="9">
        <f t="shared" si="27"/>
        <v>1.1715465954933037E-2</v>
      </c>
      <c r="BQ23" s="9">
        <f t="shared" si="27"/>
        <v>1.2222368438728069E-2</v>
      </c>
      <c r="BR23" s="9">
        <f t="shared" si="27"/>
        <v>1.2699826166401168E-2</v>
      </c>
      <c r="BS23" s="9">
        <f t="shared" si="27"/>
        <v>1.3146688900466013E-2</v>
      </c>
      <c r="BT23" s="9">
        <f t="shared" si="27"/>
        <v>1.3561880109455684E-2</v>
      </c>
      <c r="BV23" s="6">
        <v>0.56450492994191592</v>
      </c>
      <c r="BW23" s="9">
        <f t="shared" si="10"/>
        <v>-0.42886430500013606</v>
      </c>
      <c r="BX23" s="9">
        <f t="shared" si="10"/>
        <v>-0.44096063217417752</v>
      </c>
      <c r="BY23" s="9">
        <f t="shared" si="10"/>
        <v>-0.45199464656172172</v>
      </c>
      <c r="BZ23" s="9">
        <f t="shared" si="10"/>
        <v>-0.46193976625564342</v>
      </c>
      <c r="CA23" s="9">
        <f t="shared" si="10"/>
        <v>-0.4707720325915104</v>
      </c>
      <c r="CB23" s="9">
        <f t="shared" si="10"/>
        <v>-0.47847016786610441</v>
      </c>
      <c r="CC23" s="9">
        <f t="shared" si="10"/>
        <v>-0.48501562659727204</v>
      </c>
      <c r="CD23" s="9">
        <f t="shared" si="10"/>
        <v>-0.49039264020161527</v>
      </c>
      <c r="CE23" s="9">
        <f t="shared" si="10"/>
        <v>-0.49458825498239051</v>
      </c>
      <c r="CF23" s="9">
        <f t="shared" si="10"/>
        <v>-0.49759236333609846</v>
      </c>
      <c r="CG23" s="9">
        <f t="shared" si="10"/>
        <v>-0.4993977281025862</v>
      </c>
      <c r="CH23" s="9">
        <f t="shared" si="10"/>
        <v>-0.5</v>
      </c>
      <c r="CI23" s="9">
        <f t="shared" si="10"/>
        <v>-0.4993977281025862</v>
      </c>
      <c r="CJ23" s="9">
        <f t="shared" si="10"/>
        <v>-0.49759236333609841</v>
      </c>
      <c r="CK23" s="9">
        <f t="shared" si="10"/>
        <v>-0.49458825498239045</v>
      </c>
      <c r="CL23" s="9">
        <f t="shared" si="10"/>
        <v>-0.49039264020161522</v>
      </c>
      <c r="CM23" s="9">
        <f t="shared" si="13"/>
        <v>-0.48501562659727193</v>
      </c>
      <c r="CN23" s="9">
        <f t="shared" si="13"/>
        <v>-0.47847016786610441</v>
      </c>
      <c r="CO23" s="9">
        <f t="shared" si="13"/>
        <v>-0.47077203259151035</v>
      </c>
      <c r="CP23" s="9">
        <f t="shared" si="13"/>
        <v>-0.46193976625564337</v>
      </c>
      <c r="CQ23" s="9">
        <f t="shared" si="13"/>
        <v>-0.45199464656172161</v>
      </c>
      <c r="CR23" s="9">
        <f t="shared" si="13"/>
        <v>-0.44096063217417752</v>
      </c>
      <c r="CS23" s="9">
        <f t="shared" si="13"/>
        <v>-0.428864305000136</v>
      </c>
      <c r="CT23" s="9">
        <f t="shared" si="13"/>
        <v>-0.41573480615127262</v>
      </c>
      <c r="CU23" s="9">
        <f t="shared" si="13"/>
        <v>-0.40160376574032242</v>
      </c>
      <c r="CV23" s="9">
        <f t="shared" si="13"/>
        <v>-0.38650522668136844</v>
      </c>
      <c r="CW23" s="9">
        <f t="shared" si="13"/>
        <v>-0.3704755626774795</v>
      </c>
      <c r="CX23" s="9">
        <f t="shared" si="13"/>
        <v>-0.35355339059327373</v>
      </c>
      <c r="CY23" s="9">
        <f t="shared" si="13"/>
        <v>-0.33577947742350917</v>
      </c>
      <c r="CZ23" s="9">
        <f t="shared" si="13"/>
        <v>-0.31719664208182269</v>
      </c>
      <c r="DA23" s="9">
        <f t="shared" si="13"/>
        <v>-0.29784965224621668</v>
      </c>
      <c r="DB23" s="9">
        <f t="shared" si="13"/>
        <v>-0.27778511650980109</v>
      </c>
      <c r="DC23" s="7">
        <f t="shared" si="14"/>
        <v>-0.25705137209661089</v>
      </c>
      <c r="DD23" s="9">
        <f t="shared" si="14"/>
        <v>-0.23569836841299882</v>
      </c>
      <c r="DE23" s="9">
        <f t="shared" si="14"/>
        <v>-0.21377754671514099</v>
      </c>
      <c r="DF23" s="9">
        <f t="shared" si="14"/>
        <v>-0.19134171618254486</v>
      </c>
      <c r="DG23" s="9">
        <f t="shared" si="14"/>
        <v>-0.16844492669611</v>
      </c>
      <c r="DH23" s="9">
        <f t="shared" si="14"/>
        <v>-0.14514233862723114</v>
      </c>
      <c r="DI23" s="9">
        <f t="shared" si="14"/>
        <v>-0.12149008995163188</v>
      </c>
      <c r="DJ23" s="9">
        <f t="shared" si="14"/>
        <v>-9.7545161008064124E-2</v>
      </c>
      <c r="DK23" s="9">
        <f t="shared" si="14"/>
        <v>-7.3365237227680846E-2</v>
      </c>
      <c r="DL23" s="9">
        <f t="shared" si="14"/>
        <v>-4.9008570164780274E-2</v>
      </c>
      <c r="DM23" s="9">
        <f t="shared" si="14"/>
        <v>-2.4533837163708994E-2</v>
      </c>
      <c r="DN23" s="9">
        <f t="shared" si="14"/>
        <v>0</v>
      </c>
      <c r="DO23" s="9">
        <f t="shared" si="14"/>
        <v>2.4533837163709049E-2</v>
      </c>
      <c r="DP23" s="9">
        <f t="shared" si="14"/>
        <v>4.9008570164780302E-2</v>
      </c>
      <c r="DQ23" s="9">
        <f t="shared" si="14"/>
        <v>7.3365237227680929E-2</v>
      </c>
      <c r="DR23" s="9">
        <f t="shared" si="14"/>
        <v>9.7545161008064069E-2</v>
      </c>
      <c r="DS23" s="9">
        <f t="shared" si="15"/>
        <v>0.12149008995163194</v>
      </c>
      <c r="DT23" s="9">
        <f t="shared" si="15"/>
        <v>0.14514233862723117</v>
      </c>
      <c r="DU23" s="9">
        <f t="shared" si="15"/>
        <v>0.16844492669611005</v>
      </c>
      <c r="DV23" s="9">
        <f t="shared" si="15"/>
        <v>0.19134171618254492</v>
      </c>
      <c r="DW23" s="9">
        <f t="shared" si="15"/>
        <v>0.21377754671514104</v>
      </c>
      <c r="DX23" s="9">
        <f t="shared" si="15"/>
        <v>0.23569836841299885</v>
      </c>
      <c r="DY23" s="9">
        <f t="shared" si="15"/>
        <v>0.25705137209661089</v>
      </c>
      <c r="DZ23" s="9">
        <f t="shared" si="15"/>
        <v>0.27778511650980114</v>
      </c>
      <c r="EA23" s="9">
        <f t="shared" si="15"/>
        <v>0.29784965224621668</v>
      </c>
      <c r="EB23" s="9">
        <f t="shared" si="15"/>
        <v>0.31719664208182274</v>
      </c>
      <c r="EC23" s="9">
        <f t="shared" si="15"/>
        <v>0.33577947742350922</v>
      </c>
      <c r="ED23" s="9">
        <f t="shared" si="15"/>
        <v>0.35355339059327379</v>
      </c>
      <c r="EE23" s="9">
        <f t="shared" si="15"/>
        <v>0.37047556267747955</v>
      </c>
      <c r="EF23" s="9">
        <f t="shared" si="15"/>
        <v>0.38650522668136844</v>
      </c>
      <c r="EG23" s="9">
        <f t="shared" si="15"/>
        <v>0.40160376574032247</v>
      </c>
      <c r="EH23" s="9">
        <f t="shared" si="15"/>
        <v>0.41573480615127267</v>
      </c>
      <c r="EI23" s="9">
        <f t="shared" si="12"/>
        <v>0.42886430500013606</v>
      </c>
    </row>
    <row r="24" spans="3:139" x14ac:dyDescent="0.2">
      <c r="C24" s="2">
        <v>22</v>
      </c>
      <c r="D24" s="2">
        <f t="shared" si="7"/>
        <v>22.5</v>
      </c>
      <c r="E24" s="2">
        <f t="shared" si="8"/>
        <v>-9.5</v>
      </c>
      <c r="F24" s="2">
        <f t="shared" si="9"/>
        <v>-0.46633015951723489</v>
      </c>
      <c r="G24" s="6">
        <v>0.51541754472957546</v>
      </c>
      <c r="H24" s="9">
        <f t="shared" si="22"/>
        <v>-1.3944399561381276E-2</v>
      </c>
      <c r="I24" s="9">
        <f t="shared" si="22"/>
        <v>-1.4293325733378347E-2</v>
      </c>
      <c r="J24" s="9">
        <f t="shared" si="22"/>
        <v>-1.460781803173624E-2</v>
      </c>
      <c r="K24" s="9">
        <f t="shared" si="22"/>
        <v>-1.4887118816961937E-2</v>
      </c>
      <c r="L24" s="9">
        <f t="shared" si="22"/>
        <v>-1.5130555228999963E-2</v>
      </c>
      <c r="M24" s="9">
        <f t="shared" si="22"/>
        <v>-1.5337540808211217E-2</v>
      </c>
      <c r="N24" s="9">
        <f t="shared" si="22"/>
        <v>-1.5507576908205577E-2</v>
      </c>
      <c r="O24" s="9">
        <f t="shared" si="22"/>
        <v>-1.5640253897124756E-2</v>
      </c>
      <c r="P24" s="9">
        <f t="shared" si="22"/>
        <v>-1.5735252144481314E-2</v>
      </c>
      <c r="Q24" s="9">
        <f t="shared" si="22"/>
        <v>-1.5792342791176507E-2</v>
      </c>
      <c r="R24" s="9">
        <f t="shared" si="23"/>
        <v>-1.5811388300841896E-2</v>
      </c>
      <c r="S24" s="9">
        <f t="shared" si="23"/>
        <v>-1.5792342791176507E-2</v>
      </c>
      <c r="T24" s="9">
        <f t="shared" si="23"/>
        <v>-1.5735252144481314E-2</v>
      </c>
      <c r="U24" s="9">
        <f t="shared" si="23"/>
        <v>-1.5640253897124753E-2</v>
      </c>
      <c r="V24" s="9">
        <f t="shared" si="23"/>
        <v>-1.5507576908205575E-2</v>
      </c>
      <c r="W24" s="9">
        <f t="shared" si="23"/>
        <v>-1.5337540808211215E-2</v>
      </c>
      <c r="X24" s="9">
        <f t="shared" si="23"/>
        <v>-1.5130555228999962E-2</v>
      </c>
      <c r="Y24" s="9">
        <f t="shared" si="23"/>
        <v>-1.4887118816961935E-2</v>
      </c>
      <c r="Z24" s="9">
        <f t="shared" si="23"/>
        <v>-1.4607818031736238E-2</v>
      </c>
      <c r="AA24" s="9">
        <f t="shared" si="23"/>
        <v>-1.4293325733378348E-2</v>
      </c>
      <c r="AB24" s="9">
        <f t="shared" si="24"/>
        <v>-1.3944399561381274E-2</v>
      </c>
      <c r="AC24" s="9">
        <f t="shared" si="24"/>
        <v>-1.3561880109455684E-2</v>
      </c>
      <c r="AD24" s="9">
        <f t="shared" si="24"/>
        <v>-1.3146688900466009E-2</v>
      </c>
      <c r="AE24" s="9">
        <f t="shared" si="24"/>
        <v>-1.2699826166401168E-2</v>
      </c>
      <c r="AF24" s="9">
        <f t="shared" si="24"/>
        <v>-1.222236843872807E-2</v>
      </c>
      <c r="AG24" s="9">
        <f t="shared" si="24"/>
        <v>-1.1715465954933038E-2</v>
      </c>
      <c r="AH24" s="9">
        <f t="shared" si="24"/>
        <v>-1.1180339887498947E-2</v>
      </c>
      <c r="AI24" s="9">
        <f t="shared" si="24"/>
        <v>-1.0618279401993759E-2</v>
      </c>
      <c r="AJ24" s="9">
        <f t="shared" si="24"/>
        <v>-1.0030638551357732E-2</v>
      </c>
      <c r="AK24" s="9">
        <f t="shared" si="24"/>
        <v>-9.4188330138713153E-3</v>
      </c>
      <c r="AL24" s="9">
        <f t="shared" si="25"/>
        <v>-8.7843366826621441E-3</v>
      </c>
      <c r="AM24" s="9">
        <f t="shared" si="25"/>
        <v>-8.1286781149674213E-3</v>
      </c>
      <c r="AN24" s="7">
        <f t="shared" si="25"/>
        <v>-7.4534368497056252E-3</v>
      </c>
      <c r="AO24" s="9">
        <f t="shared" si="25"/>
        <v>-6.7602396022289259E-3</v>
      </c>
      <c r="AP24" s="9">
        <f t="shared" si="25"/>
        <v>-6.0507563454234008E-3</v>
      </c>
      <c r="AQ24" s="9">
        <f t="shared" si="25"/>
        <v>-5.3266962865980887E-3</v>
      </c>
      <c r="AR24" s="9">
        <f t="shared" si="25"/>
        <v>-4.5898037498548717E-3</v>
      </c>
      <c r="AS24" s="9">
        <f t="shared" si="25"/>
        <v>-3.8418539738589255E-3</v>
      </c>
      <c r="AT24" s="9">
        <f t="shared" si="25"/>
        <v>-3.0846488351332882E-3</v>
      </c>
      <c r="AU24" s="9">
        <f t="shared" si="25"/>
        <v>-2.3200125071804883E-3</v>
      </c>
      <c r="AV24" s="9">
        <f t="shared" si="26"/>
        <v>-1.5497870658887937E-3</v>
      </c>
      <c r="AW24" s="9">
        <f t="shared" si="26"/>
        <v>-7.7582805181005787E-4</v>
      </c>
      <c r="AX24" s="9">
        <f t="shared" si="26"/>
        <v>0</v>
      </c>
      <c r="AY24" s="9">
        <f t="shared" si="26"/>
        <v>7.75828051810057E-4</v>
      </c>
      <c r="AZ24" s="9">
        <f t="shared" si="26"/>
        <v>1.5497870658887937E-3</v>
      </c>
      <c r="BA24" s="9">
        <f t="shared" si="26"/>
        <v>2.3200125071804866E-3</v>
      </c>
      <c r="BB24" s="9">
        <f t="shared" si="26"/>
        <v>3.0846488351332891E-3</v>
      </c>
      <c r="BC24" s="9">
        <f t="shared" si="26"/>
        <v>3.8418539738589246E-3</v>
      </c>
      <c r="BD24" s="9">
        <f t="shared" si="26"/>
        <v>4.5898037498548717E-3</v>
      </c>
      <c r="BE24" s="9">
        <f t="shared" si="26"/>
        <v>5.3266962865980887E-3</v>
      </c>
      <c r="BF24" s="9">
        <f t="shared" si="27"/>
        <v>6.0507563454234017E-3</v>
      </c>
      <c r="BG24" s="9">
        <f t="shared" si="27"/>
        <v>6.7602396022289259E-3</v>
      </c>
      <c r="BH24" s="9">
        <f t="shared" si="27"/>
        <v>7.4534368497056252E-3</v>
      </c>
      <c r="BI24" s="9">
        <f t="shared" si="27"/>
        <v>8.1286781149674213E-3</v>
      </c>
      <c r="BJ24" s="9">
        <f t="shared" si="27"/>
        <v>8.7843366826621458E-3</v>
      </c>
      <c r="BK24" s="9">
        <f t="shared" si="27"/>
        <v>9.418833013871317E-3</v>
      </c>
      <c r="BL24" s="9">
        <f t="shared" si="27"/>
        <v>1.003063855135773E-2</v>
      </c>
      <c r="BM24" s="9">
        <f t="shared" si="27"/>
        <v>1.0618279401993757E-2</v>
      </c>
      <c r="BN24" s="9">
        <f t="shared" si="27"/>
        <v>1.1180339887498947E-2</v>
      </c>
      <c r="BO24" s="9">
        <f t="shared" si="27"/>
        <v>1.1715465954933037E-2</v>
      </c>
      <c r="BP24" s="9">
        <f t="shared" si="27"/>
        <v>1.2222368438728069E-2</v>
      </c>
      <c r="BQ24" s="9">
        <f t="shared" si="27"/>
        <v>1.2699826166401168E-2</v>
      </c>
      <c r="BR24" s="9">
        <f t="shared" si="27"/>
        <v>1.3146688900466011E-2</v>
      </c>
      <c r="BS24" s="9">
        <f t="shared" si="27"/>
        <v>1.3561880109455684E-2</v>
      </c>
      <c r="BT24" s="9">
        <f t="shared" si="27"/>
        <v>1.3944399561381274E-2</v>
      </c>
      <c r="BV24" s="6">
        <v>0.51541754472957546</v>
      </c>
      <c r="BW24" s="9">
        <f t="shared" si="10"/>
        <v>-0.44096063217417758</v>
      </c>
      <c r="BX24" s="9">
        <f t="shared" si="10"/>
        <v>-0.45199464656172167</v>
      </c>
      <c r="BY24" s="9">
        <f t="shared" si="10"/>
        <v>-0.46193976625564342</v>
      </c>
      <c r="BZ24" s="9">
        <f t="shared" si="10"/>
        <v>-0.47077203259151046</v>
      </c>
      <c r="CA24" s="9">
        <f t="shared" si="10"/>
        <v>-0.47847016786610447</v>
      </c>
      <c r="CB24" s="9">
        <f t="shared" si="10"/>
        <v>-0.48501562659727204</v>
      </c>
      <c r="CC24" s="9">
        <f t="shared" si="10"/>
        <v>-0.49039264020161527</v>
      </c>
      <c r="CD24" s="9">
        <f t="shared" si="10"/>
        <v>-0.49458825498239051</v>
      </c>
      <c r="CE24" s="9">
        <f t="shared" si="10"/>
        <v>-0.49759236333609846</v>
      </c>
      <c r="CF24" s="9">
        <f t="shared" si="10"/>
        <v>-0.49939772810258626</v>
      </c>
      <c r="CG24" s="9">
        <f t="shared" si="10"/>
        <v>-0.5</v>
      </c>
      <c r="CH24" s="9">
        <f t="shared" si="10"/>
        <v>-0.4993977281025862</v>
      </c>
      <c r="CI24" s="9">
        <f t="shared" si="10"/>
        <v>-0.49759236333609846</v>
      </c>
      <c r="CJ24" s="9">
        <f t="shared" si="10"/>
        <v>-0.49458825498239045</v>
      </c>
      <c r="CK24" s="9">
        <f t="shared" si="10"/>
        <v>-0.49039264020161522</v>
      </c>
      <c r="CL24" s="9">
        <f t="shared" si="10"/>
        <v>-0.48501562659727199</v>
      </c>
      <c r="CM24" s="9">
        <f t="shared" si="13"/>
        <v>-0.47847016786610441</v>
      </c>
      <c r="CN24" s="9">
        <f t="shared" si="13"/>
        <v>-0.4707720325915104</v>
      </c>
      <c r="CO24" s="9">
        <f t="shared" si="13"/>
        <v>-0.46193976625564337</v>
      </c>
      <c r="CP24" s="9">
        <f t="shared" si="13"/>
        <v>-0.45199464656172172</v>
      </c>
      <c r="CQ24" s="9">
        <f t="shared" si="13"/>
        <v>-0.44096063217417752</v>
      </c>
      <c r="CR24" s="9">
        <f t="shared" si="13"/>
        <v>-0.42886430500013606</v>
      </c>
      <c r="CS24" s="9">
        <f t="shared" si="13"/>
        <v>-0.41573480615127256</v>
      </c>
      <c r="CT24" s="9">
        <f t="shared" si="13"/>
        <v>-0.40160376574032247</v>
      </c>
      <c r="CU24" s="9">
        <f t="shared" si="13"/>
        <v>-0.3865052266813685</v>
      </c>
      <c r="CV24" s="9">
        <f t="shared" si="13"/>
        <v>-0.37047556267747961</v>
      </c>
      <c r="CW24" s="9">
        <f t="shared" si="13"/>
        <v>-0.35355339059327373</v>
      </c>
      <c r="CX24" s="9">
        <f t="shared" si="13"/>
        <v>-0.33577947742350922</v>
      </c>
      <c r="CY24" s="9">
        <f t="shared" si="13"/>
        <v>-0.31719664208182274</v>
      </c>
      <c r="CZ24" s="9">
        <f t="shared" si="13"/>
        <v>-0.29784965224621668</v>
      </c>
      <c r="DA24" s="9">
        <f t="shared" si="13"/>
        <v>-0.27778511650980109</v>
      </c>
      <c r="DB24" s="9">
        <f t="shared" si="13"/>
        <v>-0.25705137209661089</v>
      </c>
      <c r="DC24" s="7">
        <f t="shared" si="14"/>
        <v>-0.23569836841299882</v>
      </c>
      <c r="DD24" s="9">
        <f t="shared" si="14"/>
        <v>-0.21377754671514104</v>
      </c>
      <c r="DE24" s="9">
        <f t="shared" si="14"/>
        <v>-0.19134171618254486</v>
      </c>
      <c r="DF24" s="9">
        <f t="shared" si="14"/>
        <v>-0.16844492669611</v>
      </c>
      <c r="DG24" s="9">
        <f t="shared" si="14"/>
        <v>-0.14514233862723119</v>
      </c>
      <c r="DH24" s="9">
        <f t="shared" si="14"/>
        <v>-0.12149008995163194</v>
      </c>
      <c r="DI24" s="9">
        <f t="shared" si="14"/>
        <v>-9.7545161008064124E-2</v>
      </c>
      <c r="DJ24" s="9">
        <f t="shared" si="14"/>
        <v>-7.3365237227680902E-2</v>
      </c>
      <c r="DK24" s="9">
        <f t="shared" si="14"/>
        <v>-4.900857016478033E-2</v>
      </c>
      <c r="DL24" s="9">
        <f t="shared" si="14"/>
        <v>-2.4533837163709021E-2</v>
      </c>
      <c r="DM24" s="9">
        <f t="shared" si="14"/>
        <v>0</v>
      </c>
      <c r="DN24" s="9">
        <f t="shared" si="14"/>
        <v>2.4533837163708994E-2</v>
      </c>
      <c r="DO24" s="9">
        <f t="shared" si="14"/>
        <v>4.900857016478033E-2</v>
      </c>
      <c r="DP24" s="9">
        <f t="shared" si="14"/>
        <v>7.3365237227680846E-2</v>
      </c>
      <c r="DQ24" s="9">
        <f t="shared" si="14"/>
        <v>9.7545161008064152E-2</v>
      </c>
      <c r="DR24" s="9">
        <f t="shared" si="14"/>
        <v>0.12149008995163191</v>
      </c>
      <c r="DS24" s="9">
        <f t="shared" si="15"/>
        <v>0.14514233862723119</v>
      </c>
      <c r="DT24" s="9">
        <f t="shared" si="15"/>
        <v>0.16844492669611</v>
      </c>
      <c r="DU24" s="9">
        <f t="shared" si="15"/>
        <v>0.19134171618254489</v>
      </c>
      <c r="DV24" s="9">
        <f t="shared" si="15"/>
        <v>0.21377754671514104</v>
      </c>
      <c r="DW24" s="9">
        <f t="shared" si="15"/>
        <v>0.23569836841299882</v>
      </c>
      <c r="DX24" s="9">
        <f t="shared" si="15"/>
        <v>0.25705137209661089</v>
      </c>
      <c r="DY24" s="9">
        <f t="shared" si="15"/>
        <v>0.27778511650980114</v>
      </c>
      <c r="DZ24" s="9">
        <f t="shared" si="15"/>
        <v>0.29784965224621673</v>
      </c>
      <c r="EA24" s="9">
        <f t="shared" si="15"/>
        <v>0.31719664208182269</v>
      </c>
      <c r="EB24" s="9">
        <f t="shared" si="15"/>
        <v>0.33577947742350917</v>
      </c>
      <c r="EC24" s="9">
        <f t="shared" si="15"/>
        <v>0.35355339059327373</v>
      </c>
      <c r="ED24" s="9">
        <f t="shared" si="15"/>
        <v>0.37047556267747955</v>
      </c>
      <c r="EE24" s="9">
        <f t="shared" si="15"/>
        <v>0.38650522668136844</v>
      </c>
      <c r="EF24" s="9">
        <f t="shared" si="15"/>
        <v>0.40160376574032247</v>
      </c>
      <c r="EG24" s="9">
        <f t="shared" si="15"/>
        <v>0.41573480615127262</v>
      </c>
      <c r="EH24" s="9">
        <f t="shared" si="15"/>
        <v>0.42886430500013606</v>
      </c>
      <c r="EI24" s="9">
        <f t="shared" si="12"/>
        <v>0.44096063217417752</v>
      </c>
    </row>
    <row r="25" spans="3:139" x14ac:dyDescent="0.2">
      <c r="C25" s="2">
        <v>23</v>
      </c>
      <c r="D25" s="2">
        <f t="shared" si="7"/>
        <v>23.5</v>
      </c>
      <c r="E25" s="2">
        <f t="shared" si="8"/>
        <v>-8.5</v>
      </c>
      <c r="F25" s="2">
        <f t="shared" si="9"/>
        <v>-0.41724277430489443</v>
      </c>
      <c r="G25" s="6">
        <v>0.46633015951723489</v>
      </c>
      <c r="H25" s="9">
        <f t="shared" si="22"/>
        <v>-1.4293325733378347E-2</v>
      </c>
      <c r="I25" s="9">
        <f t="shared" si="22"/>
        <v>-1.4607818031736238E-2</v>
      </c>
      <c r="J25" s="9">
        <f t="shared" si="22"/>
        <v>-1.4887118816961935E-2</v>
      </c>
      <c r="K25" s="9">
        <f t="shared" si="22"/>
        <v>-1.5130555228999962E-2</v>
      </c>
      <c r="L25" s="9">
        <f t="shared" si="22"/>
        <v>-1.5337540808211215E-2</v>
      </c>
      <c r="M25" s="9">
        <f t="shared" si="22"/>
        <v>-1.5507576908205575E-2</v>
      </c>
      <c r="N25" s="9">
        <f t="shared" si="22"/>
        <v>-1.5640253897124756E-2</v>
      </c>
      <c r="O25" s="9">
        <f t="shared" si="22"/>
        <v>-1.5735252144481314E-2</v>
      </c>
      <c r="P25" s="9">
        <f t="shared" si="22"/>
        <v>-1.5792342791176507E-2</v>
      </c>
      <c r="Q25" s="9">
        <f t="shared" si="22"/>
        <v>-1.5811388300841896E-2</v>
      </c>
      <c r="R25" s="9">
        <f t="shared" si="23"/>
        <v>-1.5792342791176507E-2</v>
      </c>
      <c r="S25" s="9">
        <f t="shared" si="23"/>
        <v>-1.5735252144481314E-2</v>
      </c>
      <c r="T25" s="9">
        <f t="shared" si="23"/>
        <v>-1.5640253897124753E-2</v>
      </c>
      <c r="U25" s="9">
        <f t="shared" si="23"/>
        <v>-1.5507576908205575E-2</v>
      </c>
      <c r="V25" s="9">
        <f t="shared" si="23"/>
        <v>-1.5337540808211213E-2</v>
      </c>
      <c r="W25" s="9">
        <f t="shared" si="23"/>
        <v>-1.5130555228999962E-2</v>
      </c>
      <c r="X25" s="9">
        <f t="shared" si="23"/>
        <v>-1.4887118816961933E-2</v>
      </c>
      <c r="Y25" s="9">
        <f t="shared" si="23"/>
        <v>-1.4607818031736238E-2</v>
      </c>
      <c r="Z25" s="9">
        <f t="shared" si="23"/>
        <v>-1.4293325733378347E-2</v>
      </c>
      <c r="AA25" s="9">
        <f t="shared" si="23"/>
        <v>-1.3944399561381274E-2</v>
      </c>
      <c r="AB25" s="9">
        <f t="shared" si="24"/>
        <v>-1.3561880109455682E-2</v>
      </c>
      <c r="AC25" s="9">
        <f t="shared" si="24"/>
        <v>-1.3146688900466009E-2</v>
      </c>
      <c r="AD25" s="9">
        <f t="shared" si="24"/>
        <v>-1.2699826166401166E-2</v>
      </c>
      <c r="AE25" s="9">
        <f t="shared" si="24"/>
        <v>-1.2222368438728069E-2</v>
      </c>
      <c r="AF25" s="9">
        <f t="shared" si="24"/>
        <v>-1.1715465954933035E-2</v>
      </c>
      <c r="AG25" s="9">
        <f t="shared" si="24"/>
        <v>-1.1180339887498947E-2</v>
      </c>
      <c r="AH25" s="9">
        <f t="shared" si="24"/>
        <v>-1.0618279401993757E-2</v>
      </c>
      <c r="AI25" s="9">
        <f t="shared" si="24"/>
        <v>-1.0030638551357732E-2</v>
      </c>
      <c r="AJ25" s="9">
        <f t="shared" si="24"/>
        <v>-9.4188330138713135E-3</v>
      </c>
      <c r="AK25" s="9">
        <f t="shared" si="24"/>
        <v>-8.7843366826621441E-3</v>
      </c>
      <c r="AL25" s="9">
        <f t="shared" si="25"/>
        <v>-8.1286781149674196E-3</v>
      </c>
      <c r="AM25" s="9">
        <f t="shared" si="25"/>
        <v>-7.4534368497056244E-3</v>
      </c>
      <c r="AN25" s="7">
        <f t="shared" si="25"/>
        <v>-6.7602396022289259E-3</v>
      </c>
      <c r="AO25" s="9">
        <f t="shared" si="25"/>
        <v>-6.0507563454234008E-3</v>
      </c>
      <c r="AP25" s="9">
        <f t="shared" si="25"/>
        <v>-5.3266962865980887E-3</v>
      </c>
      <c r="AQ25" s="9">
        <f t="shared" si="25"/>
        <v>-4.58980374985487E-3</v>
      </c>
      <c r="AR25" s="9">
        <f t="shared" si="25"/>
        <v>-3.841853973858925E-3</v>
      </c>
      <c r="AS25" s="9">
        <f t="shared" si="25"/>
        <v>-3.0846488351332878E-3</v>
      </c>
      <c r="AT25" s="9">
        <f t="shared" si="25"/>
        <v>-2.3200125071804857E-3</v>
      </c>
      <c r="AU25" s="9">
        <f t="shared" si="25"/>
        <v>-1.5497870658887929E-3</v>
      </c>
      <c r="AV25" s="9">
        <f t="shared" si="26"/>
        <v>-7.75828051810057E-4</v>
      </c>
      <c r="AW25" s="9">
        <f t="shared" si="26"/>
        <v>0</v>
      </c>
      <c r="AX25" s="9">
        <f t="shared" si="26"/>
        <v>7.7582805181005787E-4</v>
      </c>
      <c r="AY25" s="9">
        <f t="shared" si="26"/>
        <v>1.549787065888792E-3</v>
      </c>
      <c r="AZ25" s="9">
        <f t="shared" si="26"/>
        <v>2.3200125071804883E-3</v>
      </c>
      <c r="BA25" s="9">
        <f t="shared" si="26"/>
        <v>3.0846488351332891E-3</v>
      </c>
      <c r="BB25" s="9">
        <f t="shared" si="26"/>
        <v>3.8418539738589255E-3</v>
      </c>
      <c r="BC25" s="9">
        <f t="shared" si="26"/>
        <v>4.58980374985487E-3</v>
      </c>
      <c r="BD25" s="9">
        <f t="shared" si="26"/>
        <v>5.3266962865980896E-3</v>
      </c>
      <c r="BE25" s="9">
        <f t="shared" si="26"/>
        <v>6.0507563454234017E-3</v>
      </c>
      <c r="BF25" s="9">
        <f t="shared" si="27"/>
        <v>6.7602396022289268E-3</v>
      </c>
      <c r="BG25" s="9">
        <f t="shared" si="27"/>
        <v>7.4534368497056252E-3</v>
      </c>
      <c r="BH25" s="9">
        <f t="shared" si="27"/>
        <v>8.1286781149674196E-3</v>
      </c>
      <c r="BI25" s="9">
        <f t="shared" si="27"/>
        <v>8.7843366826621441E-3</v>
      </c>
      <c r="BJ25" s="9">
        <f t="shared" si="27"/>
        <v>9.418833013871317E-3</v>
      </c>
      <c r="BK25" s="9">
        <f t="shared" si="27"/>
        <v>1.0030638551357732E-2</v>
      </c>
      <c r="BL25" s="9">
        <f t="shared" si="27"/>
        <v>1.0618279401993757E-2</v>
      </c>
      <c r="BM25" s="9">
        <f t="shared" si="27"/>
        <v>1.1180339887498949E-2</v>
      </c>
      <c r="BN25" s="9">
        <f t="shared" si="27"/>
        <v>1.1715465954933035E-2</v>
      </c>
      <c r="BO25" s="9">
        <f t="shared" si="27"/>
        <v>1.222236843872807E-2</v>
      </c>
      <c r="BP25" s="9">
        <f t="shared" si="27"/>
        <v>1.2699826166401166E-2</v>
      </c>
      <c r="BQ25" s="9">
        <f t="shared" si="27"/>
        <v>1.3146688900466011E-2</v>
      </c>
      <c r="BR25" s="9">
        <f t="shared" si="27"/>
        <v>1.3561880109455684E-2</v>
      </c>
      <c r="BS25" s="9">
        <f t="shared" si="27"/>
        <v>1.3944399561381274E-2</v>
      </c>
      <c r="BT25" s="9">
        <f t="shared" si="27"/>
        <v>1.4293325733378345E-2</v>
      </c>
      <c r="BV25" s="6">
        <v>0.46633015951723489</v>
      </c>
      <c r="BW25" s="9">
        <f t="shared" si="10"/>
        <v>-0.45199464656172167</v>
      </c>
      <c r="BX25" s="9">
        <f t="shared" si="10"/>
        <v>-0.46193976625564337</v>
      </c>
      <c r="BY25" s="9">
        <f t="shared" si="10"/>
        <v>-0.4707720325915104</v>
      </c>
      <c r="BZ25" s="9">
        <f t="shared" si="10"/>
        <v>-0.47847016786610441</v>
      </c>
      <c r="CA25" s="9">
        <f t="shared" si="10"/>
        <v>-0.48501562659727199</v>
      </c>
      <c r="CB25" s="9">
        <f t="shared" si="10"/>
        <v>-0.49039264020161522</v>
      </c>
      <c r="CC25" s="9">
        <f t="shared" si="10"/>
        <v>-0.49458825498239051</v>
      </c>
      <c r="CD25" s="9">
        <f t="shared" si="10"/>
        <v>-0.49759236333609841</v>
      </c>
      <c r="CE25" s="9">
        <f t="shared" ref="CE25:CT40" si="28">EXP(-$B$5*($B$1^2+$B$2^2)*$B$6)*(-COS($B$1*CE$67)*SIN($B$2*$G25)+$B$1/$B$2*SIN($B$1*CE$67)*COS($B$2*$G25))</f>
        <v>-0.4993977281025862</v>
      </c>
      <c r="CF25" s="9">
        <f t="shared" si="28"/>
        <v>-0.5</v>
      </c>
      <c r="CG25" s="9">
        <f t="shared" si="28"/>
        <v>-0.4993977281025862</v>
      </c>
      <c r="CH25" s="9">
        <f t="shared" si="28"/>
        <v>-0.49759236333609841</v>
      </c>
      <c r="CI25" s="9">
        <f t="shared" si="28"/>
        <v>-0.49458825498239045</v>
      </c>
      <c r="CJ25" s="9">
        <f t="shared" si="28"/>
        <v>-0.49039264020161522</v>
      </c>
      <c r="CK25" s="9">
        <f t="shared" si="28"/>
        <v>-0.48501562659727193</v>
      </c>
      <c r="CL25" s="9">
        <f t="shared" si="28"/>
        <v>-0.47847016786610441</v>
      </c>
      <c r="CM25" s="9">
        <f t="shared" si="28"/>
        <v>-0.47077203259151035</v>
      </c>
      <c r="CN25" s="9">
        <f t="shared" si="28"/>
        <v>-0.46193976625564337</v>
      </c>
      <c r="CO25" s="9">
        <f t="shared" si="28"/>
        <v>-0.45199464656172167</v>
      </c>
      <c r="CP25" s="9">
        <f t="shared" si="28"/>
        <v>-0.44096063217417752</v>
      </c>
      <c r="CQ25" s="9">
        <f t="shared" si="28"/>
        <v>-0.428864305000136</v>
      </c>
      <c r="CR25" s="9">
        <f t="shared" si="28"/>
        <v>-0.41573480615127256</v>
      </c>
      <c r="CS25" s="9">
        <f t="shared" si="28"/>
        <v>-0.40160376574032242</v>
      </c>
      <c r="CT25" s="9">
        <f t="shared" si="28"/>
        <v>-0.38650522668136844</v>
      </c>
      <c r="CU25" s="9">
        <f t="shared" si="13"/>
        <v>-0.3704755626774795</v>
      </c>
      <c r="CV25" s="9">
        <f t="shared" si="13"/>
        <v>-0.35355339059327373</v>
      </c>
      <c r="CW25" s="9">
        <f t="shared" si="13"/>
        <v>-0.33577947742350917</v>
      </c>
      <c r="CX25" s="9">
        <f t="shared" si="13"/>
        <v>-0.31719664208182274</v>
      </c>
      <c r="CY25" s="9">
        <f t="shared" si="13"/>
        <v>-0.29784965224621662</v>
      </c>
      <c r="CZ25" s="9">
        <f t="shared" si="13"/>
        <v>-0.27778511650980109</v>
      </c>
      <c r="DA25" s="9">
        <f t="shared" si="13"/>
        <v>-0.25705137209661083</v>
      </c>
      <c r="DB25" s="9">
        <f t="shared" si="13"/>
        <v>-0.23569836841299879</v>
      </c>
      <c r="DC25" s="7">
        <f t="shared" si="14"/>
        <v>-0.21377754671514104</v>
      </c>
      <c r="DD25" s="9">
        <f t="shared" si="14"/>
        <v>-0.19134171618254486</v>
      </c>
      <c r="DE25" s="9">
        <f t="shared" si="14"/>
        <v>-0.16844492669611</v>
      </c>
      <c r="DF25" s="9">
        <f t="shared" si="14"/>
        <v>-0.14514233862723114</v>
      </c>
      <c r="DG25" s="9">
        <f t="shared" si="14"/>
        <v>-0.12149008995163192</v>
      </c>
      <c r="DH25" s="9">
        <f t="shared" si="14"/>
        <v>-9.754516100806411E-2</v>
      </c>
      <c r="DI25" s="9">
        <f t="shared" si="14"/>
        <v>-7.3365237227680818E-2</v>
      </c>
      <c r="DJ25" s="9">
        <f t="shared" si="14"/>
        <v>-4.9008570164780302E-2</v>
      </c>
      <c r="DK25" s="9">
        <f t="shared" si="14"/>
        <v>-2.4533837163708994E-2</v>
      </c>
      <c r="DL25" s="9">
        <f t="shared" si="14"/>
        <v>0</v>
      </c>
      <c r="DM25" s="9">
        <f t="shared" si="14"/>
        <v>2.4533837163709021E-2</v>
      </c>
      <c r="DN25" s="9">
        <f t="shared" si="14"/>
        <v>4.9008570164780274E-2</v>
      </c>
      <c r="DO25" s="9">
        <f t="shared" si="14"/>
        <v>7.3365237227680902E-2</v>
      </c>
      <c r="DP25" s="9">
        <f t="shared" si="14"/>
        <v>9.7545161008064152E-2</v>
      </c>
      <c r="DQ25" s="9">
        <f t="shared" si="14"/>
        <v>0.12149008995163194</v>
      </c>
      <c r="DR25" s="9">
        <f t="shared" ref="DR25:EG40" si="29">EXP(-$B$5*($B$1^2+$B$2^2)*$B$6)*(-COS($B$1*DR$67)*SIN($B$2*$G25)+$B$1/$B$2*SIN($B$1*DR$67)*COS($B$2*$G25))</f>
        <v>0.14514233862723114</v>
      </c>
      <c r="DS25" s="9">
        <f t="shared" si="29"/>
        <v>0.16844492669611003</v>
      </c>
      <c r="DT25" s="9">
        <f t="shared" si="29"/>
        <v>0.19134171618254489</v>
      </c>
      <c r="DU25" s="9">
        <f t="shared" si="29"/>
        <v>0.21377754671514107</v>
      </c>
      <c r="DV25" s="9">
        <f t="shared" si="29"/>
        <v>0.23569836841299882</v>
      </c>
      <c r="DW25" s="9">
        <f t="shared" si="29"/>
        <v>0.25705137209661083</v>
      </c>
      <c r="DX25" s="9">
        <f t="shared" si="29"/>
        <v>0.27778511650980109</v>
      </c>
      <c r="DY25" s="9">
        <f t="shared" si="29"/>
        <v>0.29784965224621673</v>
      </c>
      <c r="DZ25" s="9">
        <f t="shared" si="29"/>
        <v>0.31719664208182274</v>
      </c>
      <c r="EA25" s="9">
        <f t="shared" si="29"/>
        <v>0.33577947742350917</v>
      </c>
      <c r="EB25" s="9">
        <f t="shared" si="29"/>
        <v>0.35355339059327379</v>
      </c>
      <c r="EC25" s="9">
        <f t="shared" si="29"/>
        <v>0.3704755626774795</v>
      </c>
      <c r="ED25" s="9">
        <f t="shared" si="29"/>
        <v>0.3865052266813685</v>
      </c>
      <c r="EE25" s="9">
        <f t="shared" si="29"/>
        <v>0.40160376574032242</v>
      </c>
      <c r="EF25" s="9">
        <f t="shared" si="29"/>
        <v>0.41573480615127262</v>
      </c>
      <c r="EG25" s="9">
        <f t="shared" si="29"/>
        <v>0.42886430500013606</v>
      </c>
      <c r="EH25" s="9">
        <f t="shared" si="15"/>
        <v>0.44096063217417752</v>
      </c>
      <c r="EI25" s="9">
        <f t="shared" si="12"/>
        <v>0.45199464656172161</v>
      </c>
    </row>
    <row r="26" spans="3:139" x14ac:dyDescent="0.2">
      <c r="C26" s="2">
        <v>24</v>
      </c>
      <c r="D26" s="2">
        <f t="shared" si="7"/>
        <v>24.5</v>
      </c>
      <c r="E26" s="2">
        <f t="shared" si="8"/>
        <v>-7.5</v>
      </c>
      <c r="F26" s="2">
        <f t="shared" si="9"/>
        <v>-0.36815538909255385</v>
      </c>
      <c r="G26" s="6">
        <v>0.41724277430489443</v>
      </c>
      <c r="H26" s="9">
        <f t="shared" si="22"/>
        <v>-1.460781803173624E-2</v>
      </c>
      <c r="I26" s="9">
        <f t="shared" si="22"/>
        <v>-1.4887118816961935E-2</v>
      </c>
      <c r="J26" s="9">
        <f t="shared" si="22"/>
        <v>-1.5130555228999963E-2</v>
      </c>
      <c r="K26" s="9">
        <f t="shared" si="22"/>
        <v>-1.5337540808211217E-2</v>
      </c>
      <c r="L26" s="9">
        <f t="shared" si="22"/>
        <v>-1.5507576908205577E-2</v>
      </c>
      <c r="M26" s="9">
        <f t="shared" si="22"/>
        <v>-1.5640253897124756E-2</v>
      </c>
      <c r="N26" s="9">
        <f t="shared" si="22"/>
        <v>-1.5735252144481317E-2</v>
      </c>
      <c r="O26" s="9">
        <f t="shared" si="22"/>
        <v>-1.5792342791176507E-2</v>
      </c>
      <c r="P26" s="9">
        <f t="shared" si="22"/>
        <v>-1.5811388300841896E-2</v>
      </c>
      <c r="Q26" s="9">
        <f t="shared" si="22"/>
        <v>-1.5792342791176507E-2</v>
      </c>
      <c r="R26" s="9">
        <f t="shared" si="23"/>
        <v>-1.5735252144481314E-2</v>
      </c>
      <c r="S26" s="9">
        <f t="shared" si="23"/>
        <v>-1.5640253897124753E-2</v>
      </c>
      <c r="T26" s="9">
        <f t="shared" si="23"/>
        <v>-1.5507576908205575E-2</v>
      </c>
      <c r="U26" s="9">
        <f t="shared" si="23"/>
        <v>-1.5337540808211215E-2</v>
      </c>
      <c r="V26" s="9">
        <f t="shared" si="23"/>
        <v>-1.5130555228999962E-2</v>
      </c>
      <c r="W26" s="9">
        <f t="shared" si="23"/>
        <v>-1.4887118816961933E-2</v>
      </c>
      <c r="X26" s="9">
        <f t="shared" si="23"/>
        <v>-1.4607818031736238E-2</v>
      </c>
      <c r="Y26" s="9">
        <f t="shared" si="23"/>
        <v>-1.4293325733378347E-2</v>
      </c>
      <c r="Z26" s="9">
        <f t="shared" si="23"/>
        <v>-1.3944399561381276E-2</v>
      </c>
      <c r="AA26" s="9">
        <f t="shared" si="23"/>
        <v>-1.3561880109455684E-2</v>
      </c>
      <c r="AB26" s="9">
        <f t="shared" si="24"/>
        <v>-1.3146688900466011E-2</v>
      </c>
      <c r="AC26" s="9">
        <f t="shared" si="24"/>
        <v>-1.2699826166401168E-2</v>
      </c>
      <c r="AD26" s="9">
        <f t="shared" si="24"/>
        <v>-1.2222368438728069E-2</v>
      </c>
      <c r="AE26" s="9">
        <f t="shared" si="24"/>
        <v>-1.1715465954933037E-2</v>
      </c>
      <c r="AF26" s="9">
        <f t="shared" si="24"/>
        <v>-1.1180339887498947E-2</v>
      </c>
      <c r="AG26" s="9">
        <f t="shared" si="24"/>
        <v>-1.0618279401993759E-2</v>
      </c>
      <c r="AH26" s="9">
        <f t="shared" si="24"/>
        <v>-1.0030638551357732E-2</v>
      </c>
      <c r="AI26" s="9">
        <f t="shared" si="24"/>
        <v>-9.4188330138713153E-3</v>
      </c>
      <c r="AJ26" s="9">
        <f t="shared" si="24"/>
        <v>-8.7843366826621441E-3</v>
      </c>
      <c r="AK26" s="9">
        <f t="shared" si="24"/>
        <v>-8.1286781149674196E-3</v>
      </c>
      <c r="AL26" s="9">
        <f t="shared" si="25"/>
        <v>-7.4534368497056252E-3</v>
      </c>
      <c r="AM26" s="9">
        <f t="shared" si="25"/>
        <v>-6.7602396022289268E-3</v>
      </c>
      <c r="AN26" s="7">
        <f t="shared" si="25"/>
        <v>-6.0507563454234017E-3</v>
      </c>
      <c r="AO26" s="9">
        <f t="shared" si="25"/>
        <v>-5.3266962865980896E-3</v>
      </c>
      <c r="AP26" s="9">
        <f t="shared" si="25"/>
        <v>-4.5898037498548708E-3</v>
      </c>
      <c r="AQ26" s="9">
        <f t="shared" si="25"/>
        <v>-3.8418539738589259E-3</v>
      </c>
      <c r="AR26" s="9">
        <f t="shared" si="25"/>
        <v>-3.0846488351332886E-3</v>
      </c>
      <c r="AS26" s="9">
        <f t="shared" si="25"/>
        <v>-2.320012507180487E-3</v>
      </c>
      <c r="AT26" s="9">
        <f t="shared" si="25"/>
        <v>-1.549787065888792E-3</v>
      </c>
      <c r="AU26" s="9">
        <f t="shared" si="25"/>
        <v>-7.7582805181005787E-4</v>
      </c>
      <c r="AV26" s="9">
        <f t="shared" si="26"/>
        <v>0</v>
      </c>
      <c r="AW26" s="9">
        <f t="shared" si="26"/>
        <v>7.75828051810057E-4</v>
      </c>
      <c r="AX26" s="9">
        <f t="shared" si="26"/>
        <v>1.5497870658887937E-3</v>
      </c>
      <c r="AY26" s="9">
        <f t="shared" si="26"/>
        <v>2.3200125071804866E-3</v>
      </c>
      <c r="AZ26" s="9">
        <f t="shared" si="26"/>
        <v>3.0846488351332899E-3</v>
      </c>
      <c r="BA26" s="9">
        <f t="shared" si="26"/>
        <v>3.8418539738589255E-3</v>
      </c>
      <c r="BB26" s="9">
        <f t="shared" si="26"/>
        <v>4.5898037498548717E-3</v>
      </c>
      <c r="BC26" s="9">
        <f t="shared" si="26"/>
        <v>5.3266962865980887E-3</v>
      </c>
      <c r="BD26" s="9">
        <f t="shared" si="26"/>
        <v>6.0507563454234017E-3</v>
      </c>
      <c r="BE26" s="9">
        <f t="shared" si="26"/>
        <v>6.7602396022289259E-3</v>
      </c>
      <c r="BF26" s="9">
        <f t="shared" si="27"/>
        <v>7.4534368497056244E-3</v>
      </c>
      <c r="BG26" s="9">
        <f t="shared" si="27"/>
        <v>8.1286781149674213E-3</v>
      </c>
      <c r="BH26" s="9">
        <f t="shared" si="27"/>
        <v>8.7843366826621441E-3</v>
      </c>
      <c r="BI26" s="9">
        <f t="shared" si="27"/>
        <v>9.4188330138713135E-3</v>
      </c>
      <c r="BJ26" s="9">
        <f t="shared" si="27"/>
        <v>1.0030638551357732E-2</v>
      </c>
      <c r="BK26" s="9">
        <f t="shared" si="27"/>
        <v>1.0618279401993759E-2</v>
      </c>
      <c r="BL26" s="9">
        <f t="shared" si="27"/>
        <v>1.1180339887498947E-2</v>
      </c>
      <c r="BM26" s="9">
        <f t="shared" si="27"/>
        <v>1.1715465954933037E-2</v>
      </c>
      <c r="BN26" s="9">
        <f t="shared" si="27"/>
        <v>1.222236843872807E-2</v>
      </c>
      <c r="BO26" s="9">
        <f t="shared" si="27"/>
        <v>1.2699826166401168E-2</v>
      </c>
      <c r="BP26" s="9">
        <f t="shared" si="27"/>
        <v>1.3146688900466009E-2</v>
      </c>
      <c r="BQ26" s="9">
        <f t="shared" si="27"/>
        <v>1.3561880109455682E-2</v>
      </c>
      <c r="BR26" s="9">
        <f t="shared" si="27"/>
        <v>1.3944399561381274E-2</v>
      </c>
      <c r="BS26" s="9">
        <f t="shared" si="27"/>
        <v>1.4293325733378347E-2</v>
      </c>
      <c r="BT26" s="9">
        <f t="shared" si="27"/>
        <v>1.4607818031736238E-2</v>
      </c>
      <c r="BV26" s="6">
        <v>0.41724277430489443</v>
      </c>
      <c r="BW26" s="9">
        <f t="shared" ref="BW26:CL41" si="30">EXP(-$B$5*($B$1^2+$B$2^2)*$B$6)*(-COS($B$1*BW$67)*SIN($B$2*$G26)+$B$1/$B$2*SIN($B$1*BW$67)*COS($B$2*$G26))</f>
        <v>-0.46193976625564342</v>
      </c>
      <c r="BX26" s="9">
        <f t="shared" si="30"/>
        <v>-0.4707720325915104</v>
      </c>
      <c r="BY26" s="9">
        <f t="shared" si="30"/>
        <v>-0.47847016786610447</v>
      </c>
      <c r="BZ26" s="9">
        <f t="shared" si="30"/>
        <v>-0.48501562659727204</v>
      </c>
      <c r="CA26" s="9">
        <f t="shared" si="30"/>
        <v>-0.49039264020161527</v>
      </c>
      <c r="CB26" s="9">
        <f t="shared" si="30"/>
        <v>-0.49458825498239051</v>
      </c>
      <c r="CC26" s="9">
        <f t="shared" si="30"/>
        <v>-0.49759236333609852</v>
      </c>
      <c r="CD26" s="9">
        <f t="shared" si="30"/>
        <v>-0.4993977281025862</v>
      </c>
      <c r="CE26" s="9">
        <f t="shared" si="30"/>
        <v>-0.5</v>
      </c>
      <c r="CF26" s="9">
        <f t="shared" si="30"/>
        <v>-0.4993977281025862</v>
      </c>
      <c r="CG26" s="9">
        <f t="shared" si="30"/>
        <v>-0.49759236333609846</v>
      </c>
      <c r="CH26" s="9">
        <f t="shared" si="30"/>
        <v>-0.49458825498239045</v>
      </c>
      <c r="CI26" s="9">
        <f t="shared" si="30"/>
        <v>-0.49039264020161522</v>
      </c>
      <c r="CJ26" s="9">
        <f t="shared" si="30"/>
        <v>-0.48501562659727199</v>
      </c>
      <c r="CK26" s="9">
        <f t="shared" si="30"/>
        <v>-0.47847016786610441</v>
      </c>
      <c r="CL26" s="9">
        <f t="shared" si="30"/>
        <v>-0.47077203259151035</v>
      </c>
      <c r="CM26" s="9">
        <f t="shared" si="28"/>
        <v>-0.46193976625564337</v>
      </c>
      <c r="CN26" s="9">
        <f t="shared" si="28"/>
        <v>-0.45199464656172167</v>
      </c>
      <c r="CO26" s="9">
        <f t="shared" si="28"/>
        <v>-0.44096063217417758</v>
      </c>
      <c r="CP26" s="9">
        <f t="shared" si="28"/>
        <v>-0.42886430500013606</v>
      </c>
      <c r="CQ26" s="9">
        <f t="shared" si="28"/>
        <v>-0.41573480615127262</v>
      </c>
      <c r="CR26" s="9">
        <f t="shared" si="28"/>
        <v>-0.40160376574032247</v>
      </c>
      <c r="CS26" s="9">
        <f t="shared" si="28"/>
        <v>-0.38650522668136844</v>
      </c>
      <c r="CT26" s="9">
        <f t="shared" si="28"/>
        <v>-0.37047556267747955</v>
      </c>
      <c r="CU26" s="9">
        <f t="shared" si="13"/>
        <v>-0.35355339059327373</v>
      </c>
      <c r="CV26" s="9">
        <f t="shared" si="13"/>
        <v>-0.33577947742350922</v>
      </c>
      <c r="CW26" s="9">
        <f t="shared" si="13"/>
        <v>-0.31719664208182274</v>
      </c>
      <c r="CX26" s="9">
        <f t="shared" si="13"/>
        <v>-0.29784965224621668</v>
      </c>
      <c r="CY26" s="9">
        <f t="shared" si="13"/>
        <v>-0.27778511650980109</v>
      </c>
      <c r="CZ26" s="9">
        <f t="shared" si="13"/>
        <v>-0.25705137209661083</v>
      </c>
      <c r="DA26" s="9">
        <f t="shared" si="13"/>
        <v>-0.23569836841299882</v>
      </c>
      <c r="DB26" s="9">
        <f t="shared" ref="DB26:DQ43" si="31">EXP(-$B$5*($B$1^2+$B$2^2)*$B$6)*(-COS($B$1*DB$67)*SIN($B$2*$G26)+$B$1/$B$2*SIN($B$1*DB$67)*COS($B$2*$G26))</f>
        <v>-0.21377754671514107</v>
      </c>
      <c r="DC26" s="7">
        <f t="shared" si="31"/>
        <v>-0.19134171618254489</v>
      </c>
      <c r="DD26" s="9">
        <f t="shared" si="31"/>
        <v>-0.16844492669611003</v>
      </c>
      <c r="DE26" s="9">
        <f t="shared" si="31"/>
        <v>-0.14514233862723117</v>
      </c>
      <c r="DF26" s="9">
        <f t="shared" si="31"/>
        <v>-0.12149008995163195</v>
      </c>
      <c r="DG26" s="9">
        <f t="shared" si="31"/>
        <v>-9.7545161008064138E-2</v>
      </c>
      <c r="DH26" s="9">
        <f t="shared" si="31"/>
        <v>-7.336523722768086E-2</v>
      </c>
      <c r="DI26" s="9">
        <f t="shared" si="31"/>
        <v>-4.9008570164780274E-2</v>
      </c>
      <c r="DJ26" s="9">
        <f t="shared" si="31"/>
        <v>-2.4533837163709021E-2</v>
      </c>
      <c r="DK26" s="9">
        <f t="shared" si="31"/>
        <v>0</v>
      </c>
      <c r="DL26" s="9">
        <f t="shared" si="31"/>
        <v>2.4533837163708994E-2</v>
      </c>
      <c r="DM26" s="9">
        <f t="shared" si="31"/>
        <v>4.900857016478033E-2</v>
      </c>
      <c r="DN26" s="9">
        <f t="shared" si="31"/>
        <v>7.3365237227680846E-2</v>
      </c>
      <c r="DO26" s="9">
        <f t="shared" si="31"/>
        <v>9.754516100806418E-2</v>
      </c>
      <c r="DP26" s="9">
        <f t="shared" si="31"/>
        <v>0.12149008995163194</v>
      </c>
      <c r="DQ26" s="9">
        <f t="shared" si="31"/>
        <v>0.14514233862723119</v>
      </c>
      <c r="DR26" s="9">
        <f t="shared" si="29"/>
        <v>0.16844492669611</v>
      </c>
      <c r="DS26" s="9">
        <f t="shared" si="29"/>
        <v>0.19134171618254489</v>
      </c>
      <c r="DT26" s="9">
        <f t="shared" si="29"/>
        <v>0.21377754671514104</v>
      </c>
      <c r="DU26" s="9">
        <f t="shared" si="29"/>
        <v>0.23569836841299879</v>
      </c>
      <c r="DV26" s="9">
        <f t="shared" si="29"/>
        <v>0.25705137209661089</v>
      </c>
      <c r="DW26" s="9">
        <f t="shared" si="29"/>
        <v>0.27778511650980109</v>
      </c>
      <c r="DX26" s="9">
        <f t="shared" si="29"/>
        <v>0.29784965224621662</v>
      </c>
      <c r="DY26" s="9">
        <f t="shared" si="29"/>
        <v>0.31719664208182274</v>
      </c>
      <c r="DZ26" s="9">
        <f t="shared" si="29"/>
        <v>0.33577947742350922</v>
      </c>
      <c r="EA26" s="9">
        <f t="shared" si="29"/>
        <v>0.35355339059327373</v>
      </c>
      <c r="EB26" s="9">
        <f t="shared" si="29"/>
        <v>0.37047556267747955</v>
      </c>
      <c r="EC26" s="9">
        <f t="shared" si="29"/>
        <v>0.3865052266813685</v>
      </c>
      <c r="ED26" s="9">
        <f t="shared" si="29"/>
        <v>0.40160376574032247</v>
      </c>
      <c r="EE26" s="9">
        <f t="shared" si="29"/>
        <v>0.41573480615127256</v>
      </c>
      <c r="EF26" s="9">
        <f t="shared" si="29"/>
        <v>0.428864305000136</v>
      </c>
      <c r="EG26" s="9">
        <f t="shared" si="29"/>
        <v>0.44096063217417752</v>
      </c>
      <c r="EH26" s="9">
        <f t="shared" si="15"/>
        <v>0.45199464656172167</v>
      </c>
      <c r="EI26" s="9">
        <f t="shared" si="12"/>
        <v>0.46193976625564337</v>
      </c>
    </row>
    <row r="27" spans="3:139" x14ac:dyDescent="0.2">
      <c r="C27" s="2">
        <v>25</v>
      </c>
      <c r="D27" s="2">
        <f t="shared" si="7"/>
        <v>25.5</v>
      </c>
      <c r="E27" s="2">
        <f t="shared" si="8"/>
        <v>-6.5</v>
      </c>
      <c r="F27" s="2">
        <f t="shared" si="9"/>
        <v>-0.31906800388021339</v>
      </c>
      <c r="G27" s="6">
        <v>0.36815538909255385</v>
      </c>
      <c r="H27" s="9">
        <f t="shared" si="22"/>
        <v>-1.4887118816961935E-2</v>
      </c>
      <c r="I27" s="9">
        <f t="shared" si="22"/>
        <v>-1.5130555228999963E-2</v>
      </c>
      <c r="J27" s="9">
        <f t="shared" si="22"/>
        <v>-1.5337540808211215E-2</v>
      </c>
      <c r="K27" s="9">
        <f t="shared" si="22"/>
        <v>-1.5507576908205577E-2</v>
      </c>
      <c r="L27" s="9">
        <f t="shared" si="22"/>
        <v>-1.5640253897124756E-2</v>
      </c>
      <c r="M27" s="9">
        <f t="shared" si="22"/>
        <v>-1.5735252144481314E-2</v>
      </c>
      <c r="N27" s="9">
        <f t="shared" si="22"/>
        <v>-1.5792342791176507E-2</v>
      </c>
      <c r="O27" s="9">
        <f t="shared" si="22"/>
        <v>-1.5811388300841896E-2</v>
      </c>
      <c r="P27" s="9">
        <f t="shared" si="22"/>
        <v>-1.5792342791176507E-2</v>
      </c>
      <c r="Q27" s="9">
        <f t="shared" si="22"/>
        <v>-1.5735252144481314E-2</v>
      </c>
      <c r="R27" s="9">
        <f t="shared" si="23"/>
        <v>-1.5640253897124753E-2</v>
      </c>
      <c r="S27" s="9">
        <f t="shared" si="23"/>
        <v>-1.5507576908205575E-2</v>
      </c>
      <c r="T27" s="9">
        <f t="shared" si="23"/>
        <v>-1.5337540808211215E-2</v>
      </c>
      <c r="U27" s="9">
        <f t="shared" si="23"/>
        <v>-1.5130555228999962E-2</v>
      </c>
      <c r="V27" s="9">
        <f t="shared" si="23"/>
        <v>-1.4887118816961933E-2</v>
      </c>
      <c r="W27" s="9">
        <f t="shared" si="23"/>
        <v>-1.4607818031736238E-2</v>
      </c>
      <c r="X27" s="9">
        <f t="shared" si="23"/>
        <v>-1.4293325733378347E-2</v>
      </c>
      <c r="Y27" s="9">
        <f t="shared" si="23"/>
        <v>-1.3944399561381274E-2</v>
      </c>
      <c r="Z27" s="9">
        <f t="shared" si="23"/>
        <v>-1.3561880109455684E-2</v>
      </c>
      <c r="AA27" s="9">
        <f t="shared" si="23"/>
        <v>-1.3146688900466013E-2</v>
      </c>
      <c r="AB27" s="9">
        <f t="shared" si="24"/>
        <v>-1.2699826166401166E-2</v>
      </c>
      <c r="AC27" s="9">
        <f t="shared" si="24"/>
        <v>-1.222236843872807E-2</v>
      </c>
      <c r="AD27" s="9">
        <f t="shared" si="24"/>
        <v>-1.1715465954933035E-2</v>
      </c>
      <c r="AE27" s="9">
        <f t="shared" si="24"/>
        <v>-1.1180339887498947E-2</v>
      </c>
      <c r="AF27" s="9">
        <f t="shared" si="24"/>
        <v>-1.0618279401993757E-2</v>
      </c>
      <c r="AG27" s="9">
        <f t="shared" si="24"/>
        <v>-1.0030638551357732E-2</v>
      </c>
      <c r="AH27" s="9">
        <f t="shared" si="24"/>
        <v>-9.4188330138713153E-3</v>
      </c>
      <c r="AI27" s="9">
        <f t="shared" si="24"/>
        <v>-8.7843366826621441E-3</v>
      </c>
      <c r="AJ27" s="9">
        <f t="shared" si="24"/>
        <v>-8.1286781149674196E-3</v>
      </c>
      <c r="AK27" s="9">
        <f t="shared" si="24"/>
        <v>-7.4534368497056244E-3</v>
      </c>
      <c r="AL27" s="9">
        <f t="shared" si="25"/>
        <v>-6.7602396022289259E-3</v>
      </c>
      <c r="AM27" s="9">
        <f t="shared" si="25"/>
        <v>-6.0507563454234008E-3</v>
      </c>
      <c r="AN27" s="7">
        <f t="shared" si="25"/>
        <v>-5.3266962865980887E-3</v>
      </c>
      <c r="AO27" s="9">
        <f t="shared" si="25"/>
        <v>-4.58980374985487E-3</v>
      </c>
      <c r="AP27" s="9">
        <f t="shared" si="25"/>
        <v>-3.8418539738589246E-3</v>
      </c>
      <c r="AQ27" s="9">
        <f t="shared" si="25"/>
        <v>-3.0846488351332873E-3</v>
      </c>
      <c r="AR27" s="9">
        <f t="shared" si="25"/>
        <v>-2.3200125071804866E-3</v>
      </c>
      <c r="AS27" s="9">
        <f t="shared" si="25"/>
        <v>-1.5497870658887924E-3</v>
      </c>
      <c r="AT27" s="9">
        <f t="shared" si="25"/>
        <v>-7.7582805181005614E-4</v>
      </c>
      <c r="AU27" s="9">
        <f t="shared" si="25"/>
        <v>0</v>
      </c>
      <c r="AV27" s="9">
        <f t="shared" si="26"/>
        <v>7.7582805181005787E-4</v>
      </c>
      <c r="AW27" s="9">
        <f t="shared" si="26"/>
        <v>1.5497870658887929E-3</v>
      </c>
      <c r="AX27" s="9">
        <f t="shared" si="26"/>
        <v>2.3200125071804883E-3</v>
      </c>
      <c r="AY27" s="9">
        <f t="shared" si="26"/>
        <v>3.0846488351332882E-3</v>
      </c>
      <c r="AZ27" s="9">
        <f t="shared" si="26"/>
        <v>3.8418539738589281E-3</v>
      </c>
      <c r="BA27" s="9">
        <f t="shared" si="26"/>
        <v>4.5898037498548708E-3</v>
      </c>
      <c r="BB27" s="9">
        <f t="shared" si="26"/>
        <v>5.3266962865980904E-3</v>
      </c>
      <c r="BC27" s="9">
        <f t="shared" si="26"/>
        <v>6.0507563454234008E-3</v>
      </c>
      <c r="BD27" s="9">
        <f t="shared" si="26"/>
        <v>6.7602396022289259E-3</v>
      </c>
      <c r="BE27" s="9">
        <f t="shared" si="26"/>
        <v>7.4534368497056261E-3</v>
      </c>
      <c r="BF27" s="9">
        <f t="shared" si="27"/>
        <v>8.1286781149674213E-3</v>
      </c>
      <c r="BG27" s="9">
        <f t="shared" si="27"/>
        <v>8.7843366826621458E-3</v>
      </c>
      <c r="BH27" s="9">
        <f t="shared" si="27"/>
        <v>9.4188330138713135E-3</v>
      </c>
      <c r="BI27" s="9">
        <f t="shared" si="27"/>
        <v>1.0030638551357732E-2</v>
      </c>
      <c r="BJ27" s="9">
        <f t="shared" si="27"/>
        <v>1.0618279401993759E-2</v>
      </c>
      <c r="BK27" s="9">
        <f t="shared" si="27"/>
        <v>1.118033988749895E-2</v>
      </c>
      <c r="BL27" s="9">
        <f t="shared" si="27"/>
        <v>1.1715465954933037E-2</v>
      </c>
      <c r="BM27" s="9">
        <f t="shared" si="27"/>
        <v>1.222236843872807E-2</v>
      </c>
      <c r="BN27" s="9">
        <f t="shared" si="27"/>
        <v>1.269982616640117E-2</v>
      </c>
      <c r="BO27" s="9">
        <f t="shared" si="27"/>
        <v>1.3146688900466013E-2</v>
      </c>
      <c r="BP27" s="9">
        <f t="shared" si="27"/>
        <v>1.3561880109455682E-2</v>
      </c>
      <c r="BQ27" s="9">
        <f t="shared" si="27"/>
        <v>1.3944399561381274E-2</v>
      </c>
      <c r="BR27" s="9">
        <f t="shared" si="27"/>
        <v>1.4293325733378347E-2</v>
      </c>
      <c r="BS27" s="9">
        <f t="shared" si="27"/>
        <v>1.460781803173624E-2</v>
      </c>
      <c r="BT27" s="9">
        <f t="shared" si="27"/>
        <v>1.4887118816961935E-2</v>
      </c>
      <c r="BV27" s="6">
        <v>0.36815538909255385</v>
      </c>
      <c r="BW27" s="9">
        <f t="shared" si="30"/>
        <v>-0.4707720325915104</v>
      </c>
      <c r="BX27" s="9">
        <f t="shared" si="30"/>
        <v>-0.47847016786610447</v>
      </c>
      <c r="BY27" s="9">
        <f t="shared" si="30"/>
        <v>-0.48501562659727199</v>
      </c>
      <c r="BZ27" s="9">
        <f t="shared" si="30"/>
        <v>-0.49039264020161527</v>
      </c>
      <c r="CA27" s="9">
        <f t="shared" si="30"/>
        <v>-0.49458825498239056</v>
      </c>
      <c r="CB27" s="9">
        <f t="shared" si="30"/>
        <v>-0.49759236333609846</v>
      </c>
      <c r="CC27" s="9">
        <f t="shared" si="30"/>
        <v>-0.49939772810258626</v>
      </c>
      <c r="CD27" s="9">
        <f t="shared" si="30"/>
        <v>-0.5</v>
      </c>
      <c r="CE27" s="9">
        <f t="shared" si="30"/>
        <v>-0.4993977281025862</v>
      </c>
      <c r="CF27" s="9">
        <f t="shared" si="30"/>
        <v>-0.49759236333609846</v>
      </c>
      <c r="CG27" s="9">
        <f t="shared" si="30"/>
        <v>-0.49458825498239045</v>
      </c>
      <c r="CH27" s="9">
        <f t="shared" si="30"/>
        <v>-0.49039264020161522</v>
      </c>
      <c r="CI27" s="9">
        <f t="shared" si="30"/>
        <v>-0.48501562659727199</v>
      </c>
      <c r="CJ27" s="9">
        <f t="shared" si="30"/>
        <v>-0.47847016786610441</v>
      </c>
      <c r="CK27" s="9">
        <f t="shared" si="30"/>
        <v>-0.47077203259151035</v>
      </c>
      <c r="CL27" s="9">
        <f t="shared" si="30"/>
        <v>-0.46193976625564337</v>
      </c>
      <c r="CM27" s="9">
        <f t="shared" si="28"/>
        <v>-0.45199464656172167</v>
      </c>
      <c r="CN27" s="9">
        <f t="shared" si="28"/>
        <v>-0.44096063217417752</v>
      </c>
      <c r="CO27" s="9">
        <f t="shared" si="28"/>
        <v>-0.42886430500013606</v>
      </c>
      <c r="CP27" s="9">
        <f t="shared" si="28"/>
        <v>-0.41573480615127267</v>
      </c>
      <c r="CQ27" s="9">
        <f t="shared" si="28"/>
        <v>-0.40160376574032242</v>
      </c>
      <c r="CR27" s="9">
        <f t="shared" si="28"/>
        <v>-0.3865052266813685</v>
      </c>
      <c r="CS27" s="9">
        <f t="shared" si="28"/>
        <v>-0.3704755626774795</v>
      </c>
      <c r="CT27" s="9">
        <f t="shared" si="28"/>
        <v>-0.35355339059327373</v>
      </c>
      <c r="CU27" s="9">
        <f t="shared" ref="CU27:DJ44" si="32">EXP(-$B$5*($B$1^2+$B$2^2)*$B$6)*(-COS($B$1*CU$67)*SIN($B$2*$G27)+$B$1/$B$2*SIN($B$1*CU$67)*COS($B$2*$G27))</f>
        <v>-0.33577947742350917</v>
      </c>
      <c r="CV27" s="9">
        <f t="shared" si="32"/>
        <v>-0.31719664208182274</v>
      </c>
      <c r="CW27" s="9">
        <f t="shared" si="32"/>
        <v>-0.29784965224621668</v>
      </c>
      <c r="CX27" s="9">
        <f t="shared" si="32"/>
        <v>-0.27778511650980109</v>
      </c>
      <c r="CY27" s="9">
        <f t="shared" si="32"/>
        <v>-0.25705137209661083</v>
      </c>
      <c r="CZ27" s="9">
        <f t="shared" si="32"/>
        <v>-0.23569836841299879</v>
      </c>
      <c r="DA27" s="9">
        <f t="shared" si="32"/>
        <v>-0.21377754671514104</v>
      </c>
      <c r="DB27" s="9">
        <f t="shared" si="32"/>
        <v>-0.19134171618254486</v>
      </c>
      <c r="DC27" s="7">
        <f t="shared" si="32"/>
        <v>-0.16844492669611</v>
      </c>
      <c r="DD27" s="9">
        <f t="shared" si="32"/>
        <v>-0.14514233862723114</v>
      </c>
      <c r="DE27" s="9">
        <f t="shared" si="32"/>
        <v>-0.12149008995163191</v>
      </c>
      <c r="DF27" s="9">
        <f t="shared" si="32"/>
        <v>-9.7545161008064096E-2</v>
      </c>
      <c r="DG27" s="9">
        <f t="shared" si="32"/>
        <v>-7.3365237227680846E-2</v>
      </c>
      <c r="DH27" s="9">
        <f t="shared" si="32"/>
        <v>-4.9008570164780288E-2</v>
      </c>
      <c r="DI27" s="9">
        <f t="shared" si="32"/>
        <v>-2.4533837163708966E-2</v>
      </c>
      <c r="DJ27" s="9">
        <f t="shared" si="32"/>
        <v>0</v>
      </c>
      <c r="DK27" s="9">
        <f t="shared" si="31"/>
        <v>2.4533837163709021E-2</v>
      </c>
      <c r="DL27" s="9">
        <f t="shared" si="31"/>
        <v>4.9008570164780302E-2</v>
      </c>
      <c r="DM27" s="9">
        <f t="shared" si="31"/>
        <v>7.3365237227680902E-2</v>
      </c>
      <c r="DN27" s="9">
        <f t="shared" si="31"/>
        <v>9.7545161008064124E-2</v>
      </c>
      <c r="DO27" s="9">
        <f t="shared" si="31"/>
        <v>0.12149008995163202</v>
      </c>
      <c r="DP27" s="9">
        <f t="shared" si="31"/>
        <v>0.14514233862723117</v>
      </c>
      <c r="DQ27" s="9">
        <f t="shared" si="31"/>
        <v>0.16844492669611005</v>
      </c>
      <c r="DR27" s="9">
        <f t="shared" si="29"/>
        <v>0.19134171618254486</v>
      </c>
      <c r="DS27" s="9">
        <f t="shared" si="29"/>
        <v>0.21377754671514104</v>
      </c>
      <c r="DT27" s="9">
        <f t="shared" si="29"/>
        <v>0.23569836841299885</v>
      </c>
      <c r="DU27" s="9">
        <f t="shared" si="29"/>
        <v>0.25705137209661089</v>
      </c>
      <c r="DV27" s="9">
        <f t="shared" si="29"/>
        <v>0.27778511650980114</v>
      </c>
      <c r="DW27" s="9">
        <f t="shared" si="29"/>
        <v>0.29784965224621662</v>
      </c>
      <c r="DX27" s="9">
        <f t="shared" si="29"/>
        <v>0.31719664208182274</v>
      </c>
      <c r="DY27" s="9">
        <f t="shared" si="29"/>
        <v>0.33577947742350922</v>
      </c>
      <c r="DZ27" s="9">
        <f t="shared" si="29"/>
        <v>0.35355339059327384</v>
      </c>
      <c r="EA27" s="9">
        <f t="shared" si="29"/>
        <v>0.37047556267747955</v>
      </c>
      <c r="EB27" s="9">
        <f t="shared" si="29"/>
        <v>0.3865052266813685</v>
      </c>
      <c r="EC27" s="9">
        <f t="shared" si="29"/>
        <v>0.40160376574032253</v>
      </c>
      <c r="ED27" s="9">
        <f t="shared" si="29"/>
        <v>0.41573480615127267</v>
      </c>
      <c r="EE27" s="9">
        <f t="shared" si="29"/>
        <v>0.428864305000136</v>
      </c>
      <c r="EF27" s="9">
        <f t="shared" si="29"/>
        <v>0.44096063217417752</v>
      </c>
      <c r="EG27" s="9">
        <f t="shared" si="29"/>
        <v>0.45199464656172167</v>
      </c>
      <c r="EH27" s="9">
        <f t="shared" si="15"/>
        <v>0.46193976625564342</v>
      </c>
      <c r="EI27" s="9">
        <f t="shared" si="12"/>
        <v>0.4707720325915104</v>
      </c>
    </row>
    <row r="28" spans="3:139" x14ac:dyDescent="0.2">
      <c r="C28" s="2">
        <v>26</v>
      </c>
      <c r="D28" s="2">
        <f t="shared" si="7"/>
        <v>26.5</v>
      </c>
      <c r="E28" s="2">
        <f t="shared" si="8"/>
        <v>-5.5</v>
      </c>
      <c r="F28" s="2">
        <f t="shared" si="9"/>
        <v>-0.26998061866787282</v>
      </c>
      <c r="G28" s="6">
        <v>0.31906800388021339</v>
      </c>
      <c r="H28" s="9">
        <f t="shared" si="22"/>
        <v>-1.5130555228999963E-2</v>
      </c>
      <c r="I28" s="9">
        <f t="shared" si="22"/>
        <v>-1.5337540808211217E-2</v>
      </c>
      <c r="J28" s="9">
        <f t="shared" si="22"/>
        <v>-1.5507576908205575E-2</v>
      </c>
      <c r="K28" s="9">
        <f t="shared" si="22"/>
        <v>-1.5640253897124756E-2</v>
      </c>
      <c r="L28" s="9">
        <f t="shared" si="22"/>
        <v>-1.5735252144481314E-2</v>
      </c>
      <c r="M28" s="9">
        <f t="shared" si="22"/>
        <v>-1.5792342791176507E-2</v>
      </c>
      <c r="N28" s="9">
        <f t="shared" si="22"/>
        <v>-1.5811388300841896E-2</v>
      </c>
      <c r="O28" s="9">
        <f t="shared" si="22"/>
        <v>-1.5792342791176507E-2</v>
      </c>
      <c r="P28" s="9">
        <f t="shared" si="22"/>
        <v>-1.5735252144481314E-2</v>
      </c>
      <c r="Q28" s="9">
        <f t="shared" si="22"/>
        <v>-1.5640253897124756E-2</v>
      </c>
      <c r="R28" s="9">
        <f t="shared" si="23"/>
        <v>-1.5507576908205575E-2</v>
      </c>
      <c r="S28" s="9">
        <f t="shared" si="23"/>
        <v>-1.5337540808211215E-2</v>
      </c>
      <c r="T28" s="9">
        <f t="shared" si="23"/>
        <v>-1.5130555228999963E-2</v>
      </c>
      <c r="U28" s="9">
        <f t="shared" si="23"/>
        <v>-1.4887118816961933E-2</v>
      </c>
      <c r="V28" s="9">
        <f t="shared" si="23"/>
        <v>-1.4607818031736238E-2</v>
      </c>
      <c r="W28" s="9">
        <f t="shared" si="23"/>
        <v>-1.4293325733378347E-2</v>
      </c>
      <c r="X28" s="9">
        <f t="shared" si="23"/>
        <v>-1.3944399561381274E-2</v>
      </c>
      <c r="Y28" s="9">
        <f t="shared" si="23"/>
        <v>-1.3561880109455684E-2</v>
      </c>
      <c r="Z28" s="9">
        <f t="shared" si="23"/>
        <v>-1.3146688900466013E-2</v>
      </c>
      <c r="AA28" s="9">
        <f t="shared" si="23"/>
        <v>-1.269982616640117E-2</v>
      </c>
      <c r="AB28" s="9">
        <f t="shared" si="24"/>
        <v>-1.2222368438728069E-2</v>
      </c>
      <c r="AC28" s="9">
        <f t="shared" si="24"/>
        <v>-1.1715465954933038E-2</v>
      </c>
      <c r="AD28" s="9">
        <f t="shared" si="24"/>
        <v>-1.1180339887498947E-2</v>
      </c>
      <c r="AE28" s="9">
        <f t="shared" si="24"/>
        <v>-1.0618279401993759E-2</v>
      </c>
      <c r="AF28" s="9">
        <f t="shared" si="24"/>
        <v>-1.0030638551357732E-2</v>
      </c>
      <c r="AG28" s="9">
        <f t="shared" si="24"/>
        <v>-9.418833013871317E-3</v>
      </c>
      <c r="AH28" s="9">
        <f t="shared" si="24"/>
        <v>-8.7843366826621441E-3</v>
      </c>
      <c r="AI28" s="9">
        <f t="shared" si="24"/>
        <v>-8.1286781149674213E-3</v>
      </c>
      <c r="AJ28" s="9">
        <f t="shared" si="24"/>
        <v>-7.4534368497056261E-3</v>
      </c>
      <c r="AK28" s="9">
        <f t="shared" si="24"/>
        <v>-6.7602396022289259E-3</v>
      </c>
      <c r="AL28" s="9">
        <f t="shared" si="25"/>
        <v>-6.0507563454234026E-3</v>
      </c>
      <c r="AM28" s="9">
        <f t="shared" si="25"/>
        <v>-5.3266962865980904E-3</v>
      </c>
      <c r="AN28" s="7">
        <f t="shared" si="25"/>
        <v>-4.5898037498548717E-3</v>
      </c>
      <c r="AO28" s="9">
        <f t="shared" si="25"/>
        <v>-3.8418539738589263E-3</v>
      </c>
      <c r="AP28" s="9">
        <f t="shared" si="25"/>
        <v>-3.0846488351332891E-3</v>
      </c>
      <c r="AQ28" s="9">
        <f t="shared" si="25"/>
        <v>-2.3200125071804883E-3</v>
      </c>
      <c r="AR28" s="9">
        <f t="shared" si="25"/>
        <v>-1.5497870658887937E-3</v>
      </c>
      <c r="AS28" s="9">
        <f t="shared" si="25"/>
        <v>-7.7582805181005787E-4</v>
      </c>
      <c r="AT28" s="9">
        <f t="shared" si="25"/>
        <v>0</v>
      </c>
      <c r="AU28" s="9">
        <f t="shared" si="25"/>
        <v>7.7582805181005614E-4</v>
      </c>
      <c r="AV28" s="9">
        <f t="shared" si="26"/>
        <v>1.549787065888792E-3</v>
      </c>
      <c r="AW28" s="9">
        <f t="shared" si="26"/>
        <v>2.3200125071804857E-3</v>
      </c>
      <c r="AX28" s="9">
        <f t="shared" si="26"/>
        <v>3.0846488351332882E-3</v>
      </c>
      <c r="AY28" s="9">
        <f t="shared" si="26"/>
        <v>3.8418539738589237E-3</v>
      </c>
      <c r="AZ28" s="9">
        <f t="shared" si="26"/>
        <v>4.5898037498548708E-3</v>
      </c>
      <c r="BA28" s="9">
        <f t="shared" si="26"/>
        <v>5.3266962865980887E-3</v>
      </c>
      <c r="BB28" s="9">
        <f t="shared" si="26"/>
        <v>6.0507563454234E-3</v>
      </c>
      <c r="BC28" s="9">
        <f t="shared" si="26"/>
        <v>6.7602396022289242E-3</v>
      </c>
      <c r="BD28" s="9">
        <f t="shared" si="26"/>
        <v>7.4534368497056244E-3</v>
      </c>
      <c r="BE28" s="9">
        <f t="shared" si="26"/>
        <v>8.1286781149674178E-3</v>
      </c>
      <c r="BF28" s="9">
        <f t="shared" si="27"/>
        <v>8.7843366826621441E-3</v>
      </c>
      <c r="BG28" s="9">
        <f t="shared" si="27"/>
        <v>9.4188330138713153E-3</v>
      </c>
      <c r="BH28" s="9">
        <f t="shared" si="27"/>
        <v>1.003063855135773E-2</v>
      </c>
      <c r="BI28" s="9">
        <f t="shared" si="27"/>
        <v>1.0618279401993756E-2</v>
      </c>
      <c r="BJ28" s="9">
        <f t="shared" si="27"/>
        <v>1.1180339887498949E-2</v>
      </c>
      <c r="BK28" s="9">
        <f t="shared" si="27"/>
        <v>1.1715465954933038E-2</v>
      </c>
      <c r="BL28" s="9">
        <f t="shared" si="27"/>
        <v>1.2222368438728069E-2</v>
      </c>
      <c r="BM28" s="9">
        <f t="shared" si="27"/>
        <v>1.2699826166401166E-2</v>
      </c>
      <c r="BN28" s="9">
        <f t="shared" si="27"/>
        <v>1.3146688900466009E-2</v>
      </c>
      <c r="BO28" s="9">
        <f t="shared" si="27"/>
        <v>1.3561880109455684E-2</v>
      </c>
      <c r="BP28" s="9">
        <f t="shared" si="27"/>
        <v>1.3944399561381274E-2</v>
      </c>
      <c r="BQ28" s="9">
        <f t="shared" si="27"/>
        <v>1.4293325733378345E-2</v>
      </c>
      <c r="BR28" s="9">
        <f t="shared" si="27"/>
        <v>1.4607818031736238E-2</v>
      </c>
      <c r="BS28" s="9">
        <f t="shared" si="27"/>
        <v>1.4887118816961935E-2</v>
      </c>
      <c r="BT28" s="9">
        <f t="shared" si="27"/>
        <v>1.5130555228999962E-2</v>
      </c>
      <c r="BV28" s="6">
        <v>0.31906800388021339</v>
      </c>
      <c r="BW28" s="9">
        <f t="shared" si="30"/>
        <v>-0.47847016786610447</v>
      </c>
      <c r="BX28" s="9">
        <f t="shared" si="30"/>
        <v>-0.48501562659727204</v>
      </c>
      <c r="BY28" s="9">
        <f t="shared" si="30"/>
        <v>-0.49039264020161522</v>
      </c>
      <c r="BZ28" s="9">
        <f t="shared" si="30"/>
        <v>-0.49458825498239051</v>
      </c>
      <c r="CA28" s="9">
        <f t="shared" si="30"/>
        <v>-0.49759236333609846</v>
      </c>
      <c r="CB28" s="9">
        <f t="shared" si="30"/>
        <v>-0.4993977281025862</v>
      </c>
      <c r="CC28" s="9">
        <f t="shared" si="30"/>
        <v>-0.5</v>
      </c>
      <c r="CD28" s="9">
        <f t="shared" si="30"/>
        <v>-0.4993977281025862</v>
      </c>
      <c r="CE28" s="9">
        <f t="shared" si="30"/>
        <v>-0.49759236333609846</v>
      </c>
      <c r="CF28" s="9">
        <f t="shared" si="30"/>
        <v>-0.49458825498239051</v>
      </c>
      <c r="CG28" s="9">
        <f t="shared" si="30"/>
        <v>-0.49039264020161522</v>
      </c>
      <c r="CH28" s="9">
        <f t="shared" si="30"/>
        <v>-0.48501562659727199</v>
      </c>
      <c r="CI28" s="9">
        <f t="shared" si="30"/>
        <v>-0.47847016786610447</v>
      </c>
      <c r="CJ28" s="9">
        <f t="shared" si="30"/>
        <v>-0.47077203259151035</v>
      </c>
      <c r="CK28" s="9">
        <f t="shared" si="30"/>
        <v>-0.46193976625564337</v>
      </c>
      <c r="CL28" s="9">
        <f t="shared" si="30"/>
        <v>-0.45199464656172167</v>
      </c>
      <c r="CM28" s="9">
        <f t="shared" si="28"/>
        <v>-0.44096063217417752</v>
      </c>
      <c r="CN28" s="9">
        <f t="shared" si="28"/>
        <v>-0.42886430500013606</v>
      </c>
      <c r="CO28" s="9">
        <f t="shared" si="28"/>
        <v>-0.41573480615127267</v>
      </c>
      <c r="CP28" s="9">
        <f t="shared" si="28"/>
        <v>-0.40160376574032253</v>
      </c>
      <c r="CQ28" s="9">
        <f t="shared" si="28"/>
        <v>-0.38650522668136844</v>
      </c>
      <c r="CR28" s="9">
        <f t="shared" si="28"/>
        <v>-0.37047556267747961</v>
      </c>
      <c r="CS28" s="9">
        <f t="shared" si="28"/>
        <v>-0.35355339059327373</v>
      </c>
      <c r="CT28" s="9">
        <f t="shared" si="28"/>
        <v>-0.33577947742350922</v>
      </c>
      <c r="CU28" s="9">
        <f t="shared" si="32"/>
        <v>-0.31719664208182274</v>
      </c>
      <c r="CV28" s="9">
        <f t="shared" si="32"/>
        <v>-0.29784965224621673</v>
      </c>
      <c r="CW28" s="9">
        <f t="shared" si="32"/>
        <v>-0.27778511650980109</v>
      </c>
      <c r="CX28" s="9">
        <f t="shared" si="32"/>
        <v>-0.25705137209661089</v>
      </c>
      <c r="CY28" s="9">
        <f t="shared" si="32"/>
        <v>-0.23569836841299885</v>
      </c>
      <c r="CZ28" s="9">
        <f t="shared" si="32"/>
        <v>-0.21377754671514104</v>
      </c>
      <c r="DA28" s="9">
        <f t="shared" si="32"/>
        <v>-0.19134171618254492</v>
      </c>
      <c r="DB28" s="9">
        <f t="shared" si="32"/>
        <v>-0.16844492669611005</v>
      </c>
      <c r="DC28" s="7">
        <f t="shared" si="32"/>
        <v>-0.14514233862723119</v>
      </c>
      <c r="DD28" s="9">
        <f t="shared" si="32"/>
        <v>-0.12149008995163196</v>
      </c>
      <c r="DE28" s="9">
        <f t="shared" si="32"/>
        <v>-9.7545161008064152E-2</v>
      </c>
      <c r="DF28" s="9">
        <f t="shared" si="32"/>
        <v>-7.3365237227680902E-2</v>
      </c>
      <c r="DG28" s="9">
        <f t="shared" si="32"/>
        <v>-4.900857016478033E-2</v>
      </c>
      <c r="DH28" s="9">
        <f t="shared" si="32"/>
        <v>-2.4533837163709021E-2</v>
      </c>
      <c r="DI28" s="9">
        <f t="shared" si="32"/>
        <v>0</v>
      </c>
      <c r="DJ28" s="9">
        <f t="shared" si="32"/>
        <v>2.4533837163708966E-2</v>
      </c>
      <c r="DK28" s="9">
        <f t="shared" si="31"/>
        <v>4.9008570164780274E-2</v>
      </c>
      <c r="DL28" s="9">
        <f t="shared" si="31"/>
        <v>7.3365237227680818E-2</v>
      </c>
      <c r="DM28" s="9">
        <f t="shared" si="31"/>
        <v>9.7545161008064124E-2</v>
      </c>
      <c r="DN28" s="9">
        <f t="shared" si="31"/>
        <v>0.12149008995163188</v>
      </c>
      <c r="DO28" s="9">
        <f t="shared" si="31"/>
        <v>0.14514233862723117</v>
      </c>
      <c r="DP28" s="9">
        <f t="shared" si="31"/>
        <v>0.16844492669611</v>
      </c>
      <c r="DQ28" s="9">
        <f t="shared" si="31"/>
        <v>0.19134171618254484</v>
      </c>
      <c r="DR28" s="9">
        <f t="shared" si="29"/>
        <v>0.21377754671514099</v>
      </c>
      <c r="DS28" s="9">
        <f t="shared" si="29"/>
        <v>0.23569836841299879</v>
      </c>
      <c r="DT28" s="9">
        <f t="shared" si="29"/>
        <v>0.25705137209661078</v>
      </c>
      <c r="DU28" s="9">
        <f t="shared" si="29"/>
        <v>0.27778511650980109</v>
      </c>
      <c r="DV28" s="9">
        <f t="shared" si="29"/>
        <v>0.29784965224621668</v>
      </c>
      <c r="DW28" s="9">
        <f t="shared" si="29"/>
        <v>0.31719664208182269</v>
      </c>
      <c r="DX28" s="9">
        <f t="shared" si="29"/>
        <v>0.33577947742350911</v>
      </c>
      <c r="DY28" s="9">
        <f t="shared" si="29"/>
        <v>0.35355339059327379</v>
      </c>
      <c r="DZ28" s="9">
        <f t="shared" si="29"/>
        <v>0.37047556267747961</v>
      </c>
      <c r="EA28" s="9">
        <f t="shared" si="29"/>
        <v>0.38650522668136844</v>
      </c>
      <c r="EB28" s="9">
        <f t="shared" si="29"/>
        <v>0.40160376574032242</v>
      </c>
      <c r="EC28" s="9">
        <f t="shared" si="29"/>
        <v>0.41573480615127256</v>
      </c>
      <c r="ED28" s="9">
        <f t="shared" si="29"/>
        <v>0.42886430500013606</v>
      </c>
      <c r="EE28" s="9">
        <f t="shared" si="29"/>
        <v>0.44096063217417752</v>
      </c>
      <c r="EF28" s="9">
        <f t="shared" si="29"/>
        <v>0.45199464656172161</v>
      </c>
      <c r="EG28" s="9">
        <f t="shared" si="29"/>
        <v>0.46193976625564337</v>
      </c>
      <c r="EH28" s="9">
        <f t="shared" si="15"/>
        <v>0.4707720325915104</v>
      </c>
      <c r="EI28" s="9">
        <f t="shared" si="12"/>
        <v>0.47847016786610441</v>
      </c>
    </row>
    <row r="29" spans="3:139" x14ac:dyDescent="0.2">
      <c r="C29" s="2">
        <v>27</v>
      </c>
      <c r="D29" s="2">
        <f t="shared" si="7"/>
        <v>27.5</v>
      </c>
      <c r="E29" s="2">
        <f t="shared" si="8"/>
        <v>-4.5</v>
      </c>
      <c r="F29" s="2">
        <f t="shared" si="9"/>
        <v>-0.22089323345553233</v>
      </c>
      <c r="G29" s="6">
        <v>0.26998061866787282</v>
      </c>
      <c r="H29" s="9">
        <f t="shared" si="22"/>
        <v>-1.5337540808211215E-2</v>
      </c>
      <c r="I29" s="9">
        <f t="shared" si="22"/>
        <v>-1.5507576908205575E-2</v>
      </c>
      <c r="J29" s="9">
        <f t="shared" si="22"/>
        <v>-1.5640253897124753E-2</v>
      </c>
      <c r="K29" s="9">
        <f t="shared" si="22"/>
        <v>-1.5735252144481314E-2</v>
      </c>
      <c r="L29" s="9">
        <f t="shared" si="22"/>
        <v>-1.5792342791176504E-2</v>
      </c>
      <c r="M29" s="9">
        <f t="shared" si="22"/>
        <v>-1.5811388300841892E-2</v>
      </c>
      <c r="N29" s="9">
        <f t="shared" si="22"/>
        <v>-1.5792342791176507E-2</v>
      </c>
      <c r="O29" s="9">
        <f t="shared" si="22"/>
        <v>-1.5735252144481314E-2</v>
      </c>
      <c r="P29" s="9">
        <f t="shared" si="22"/>
        <v>-1.5640253897124756E-2</v>
      </c>
      <c r="Q29" s="9">
        <f t="shared" si="22"/>
        <v>-1.5507576908205575E-2</v>
      </c>
      <c r="R29" s="9">
        <f t="shared" si="23"/>
        <v>-1.5337540808211213E-2</v>
      </c>
      <c r="S29" s="9">
        <f t="shared" si="23"/>
        <v>-1.5130555228999962E-2</v>
      </c>
      <c r="T29" s="9">
        <f t="shared" si="23"/>
        <v>-1.4887118816961933E-2</v>
      </c>
      <c r="U29" s="9">
        <f t="shared" si="23"/>
        <v>-1.4607818031736238E-2</v>
      </c>
      <c r="V29" s="9">
        <f t="shared" si="23"/>
        <v>-1.4293325733378345E-2</v>
      </c>
      <c r="W29" s="9">
        <f t="shared" si="23"/>
        <v>-1.3944399561381273E-2</v>
      </c>
      <c r="X29" s="9">
        <f t="shared" si="23"/>
        <v>-1.3561880109455682E-2</v>
      </c>
      <c r="Y29" s="9">
        <f t="shared" si="23"/>
        <v>-1.3146688900466009E-2</v>
      </c>
      <c r="Z29" s="9">
        <f t="shared" si="23"/>
        <v>-1.2699826166401168E-2</v>
      </c>
      <c r="AA29" s="9">
        <f t="shared" si="23"/>
        <v>-1.222236843872807E-2</v>
      </c>
      <c r="AB29" s="9">
        <f t="shared" si="24"/>
        <v>-1.1715465954933035E-2</v>
      </c>
      <c r="AC29" s="9">
        <f t="shared" si="24"/>
        <v>-1.1180339887498947E-2</v>
      </c>
      <c r="AD29" s="9">
        <f t="shared" si="24"/>
        <v>-1.0618279401993757E-2</v>
      </c>
      <c r="AE29" s="9">
        <f t="shared" si="24"/>
        <v>-1.0030638551357732E-2</v>
      </c>
      <c r="AF29" s="9">
        <f t="shared" si="24"/>
        <v>-9.4188330138713153E-3</v>
      </c>
      <c r="AG29" s="9">
        <f t="shared" si="24"/>
        <v>-8.7843366826621441E-3</v>
      </c>
      <c r="AH29" s="9">
        <f t="shared" si="24"/>
        <v>-8.1286781149674196E-3</v>
      </c>
      <c r="AI29" s="9">
        <f t="shared" si="24"/>
        <v>-7.4534368497056252E-3</v>
      </c>
      <c r="AJ29" s="9">
        <f t="shared" si="24"/>
        <v>-6.7602396022289259E-3</v>
      </c>
      <c r="AK29" s="9">
        <f t="shared" si="24"/>
        <v>-6.0507563454234008E-3</v>
      </c>
      <c r="AL29" s="9">
        <f t="shared" si="25"/>
        <v>-5.3266962865980896E-3</v>
      </c>
      <c r="AM29" s="9">
        <f t="shared" si="25"/>
        <v>-4.5898037498548708E-3</v>
      </c>
      <c r="AN29" s="7">
        <f t="shared" si="25"/>
        <v>-3.8418539738589255E-3</v>
      </c>
      <c r="AO29" s="9">
        <f t="shared" si="25"/>
        <v>-3.0846488351332882E-3</v>
      </c>
      <c r="AP29" s="9">
        <f t="shared" si="25"/>
        <v>-2.3200125071804866E-3</v>
      </c>
      <c r="AQ29" s="9">
        <f t="shared" si="25"/>
        <v>-1.5497870658887924E-3</v>
      </c>
      <c r="AR29" s="9">
        <f t="shared" si="25"/>
        <v>-7.7582805181005787E-4</v>
      </c>
      <c r="AS29" s="9">
        <f t="shared" si="25"/>
        <v>0</v>
      </c>
      <c r="AT29" s="9">
        <f t="shared" si="25"/>
        <v>7.7582805181005787E-4</v>
      </c>
      <c r="AU29" s="9">
        <f t="shared" si="25"/>
        <v>1.5497870658887924E-3</v>
      </c>
      <c r="AV29" s="9">
        <f t="shared" si="26"/>
        <v>2.320012507180487E-3</v>
      </c>
      <c r="AW29" s="9">
        <f t="shared" si="26"/>
        <v>3.0846488351332878E-3</v>
      </c>
      <c r="AX29" s="9">
        <f t="shared" si="26"/>
        <v>3.8418539738589255E-3</v>
      </c>
      <c r="AY29" s="9">
        <f t="shared" si="26"/>
        <v>4.58980374985487E-3</v>
      </c>
      <c r="AZ29" s="9">
        <f t="shared" si="26"/>
        <v>5.3266962865980904E-3</v>
      </c>
      <c r="BA29" s="9">
        <f t="shared" si="26"/>
        <v>6.0507563454234008E-3</v>
      </c>
      <c r="BB29" s="9">
        <f t="shared" si="26"/>
        <v>6.7602396022289259E-3</v>
      </c>
      <c r="BC29" s="9">
        <f t="shared" si="26"/>
        <v>7.4534368497056244E-3</v>
      </c>
      <c r="BD29" s="9">
        <f t="shared" si="26"/>
        <v>8.1286781149674213E-3</v>
      </c>
      <c r="BE29" s="9">
        <f t="shared" si="26"/>
        <v>8.7843366826621441E-3</v>
      </c>
      <c r="BF29" s="9">
        <f t="shared" si="27"/>
        <v>9.4188330138713135E-3</v>
      </c>
      <c r="BG29" s="9">
        <f t="shared" si="27"/>
        <v>1.0030638551357732E-2</v>
      </c>
      <c r="BH29" s="9">
        <f t="shared" si="27"/>
        <v>1.0618279401993756E-2</v>
      </c>
      <c r="BI29" s="9">
        <f t="shared" si="27"/>
        <v>1.1180339887498947E-2</v>
      </c>
      <c r="BJ29" s="9">
        <f t="shared" si="27"/>
        <v>1.1715465954933035E-2</v>
      </c>
      <c r="BK29" s="9">
        <f t="shared" si="27"/>
        <v>1.222236843872807E-2</v>
      </c>
      <c r="BL29" s="9">
        <f t="shared" si="27"/>
        <v>1.2699826166401166E-2</v>
      </c>
      <c r="BM29" s="9">
        <f t="shared" si="27"/>
        <v>1.3146688900466009E-2</v>
      </c>
      <c r="BN29" s="9">
        <f t="shared" si="27"/>
        <v>1.3561880109455682E-2</v>
      </c>
      <c r="BO29" s="9">
        <f t="shared" si="27"/>
        <v>1.3944399561381274E-2</v>
      </c>
      <c r="BP29" s="9">
        <f t="shared" si="27"/>
        <v>1.4293325733378345E-2</v>
      </c>
      <c r="BQ29" s="9">
        <f t="shared" si="27"/>
        <v>1.4607818031736238E-2</v>
      </c>
      <c r="BR29" s="9">
        <f t="shared" si="27"/>
        <v>1.4887118816961933E-2</v>
      </c>
      <c r="BS29" s="9">
        <f t="shared" si="27"/>
        <v>1.5130555228999963E-2</v>
      </c>
      <c r="BT29" s="9">
        <f t="shared" si="27"/>
        <v>1.5337540808211215E-2</v>
      </c>
      <c r="BV29" s="6">
        <v>0.26998061866787282</v>
      </c>
      <c r="BW29" s="9">
        <f t="shared" si="30"/>
        <v>-0.48501562659727199</v>
      </c>
      <c r="BX29" s="9">
        <f t="shared" si="30"/>
        <v>-0.49039264020161522</v>
      </c>
      <c r="BY29" s="9">
        <f t="shared" si="30"/>
        <v>-0.49458825498239045</v>
      </c>
      <c r="BZ29" s="9">
        <f t="shared" si="30"/>
        <v>-0.49759236333609846</v>
      </c>
      <c r="CA29" s="9">
        <f t="shared" si="30"/>
        <v>-0.49939772810258615</v>
      </c>
      <c r="CB29" s="9">
        <f t="shared" si="30"/>
        <v>-0.49999999999999994</v>
      </c>
      <c r="CC29" s="9">
        <f t="shared" si="30"/>
        <v>-0.4993977281025862</v>
      </c>
      <c r="CD29" s="9">
        <f t="shared" si="30"/>
        <v>-0.49759236333609846</v>
      </c>
      <c r="CE29" s="9">
        <f t="shared" si="30"/>
        <v>-0.49458825498239051</v>
      </c>
      <c r="CF29" s="9">
        <f t="shared" si="30"/>
        <v>-0.49039264020161522</v>
      </c>
      <c r="CG29" s="9">
        <f t="shared" si="30"/>
        <v>-0.48501562659727193</v>
      </c>
      <c r="CH29" s="9">
        <f t="shared" si="30"/>
        <v>-0.47847016786610441</v>
      </c>
      <c r="CI29" s="9">
        <f t="shared" si="30"/>
        <v>-0.47077203259151035</v>
      </c>
      <c r="CJ29" s="9">
        <f t="shared" si="30"/>
        <v>-0.46193976625564337</v>
      </c>
      <c r="CK29" s="9">
        <f t="shared" si="30"/>
        <v>-0.45199464656172161</v>
      </c>
      <c r="CL29" s="9">
        <f t="shared" si="30"/>
        <v>-0.44096063217417747</v>
      </c>
      <c r="CM29" s="9">
        <f t="shared" si="28"/>
        <v>-0.428864305000136</v>
      </c>
      <c r="CN29" s="9">
        <f t="shared" si="28"/>
        <v>-0.41573480615127256</v>
      </c>
      <c r="CO29" s="9">
        <f t="shared" si="28"/>
        <v>-0.40160376574032247</v>
      </c>
      <c r="CP29" s="9">
        <f t="shared" si="28"/>
        <v>-0.3865052266813685</v>
      </c>
      <c r="CQ29" s="9">
        <f t="shared" si="28"/>
        <v>-0.3704755626774795</v>
      </c>
      <c r="CR29" s="9">
        <f t="shared" si="28"/>
        <v>-0.35355339059327373</v>
      </c>
      <c r="CS29" s="9">
        <f t="shared" si="28"/>
        <v>-0.33577947742350917</v>
      </c>
      <c r="CT29" s="9">
        <f t="shared" si="28"/>
        <v>-0.31719664208182274</v>
      </c>
      <c r="CU29" s="9">
        <f t="shared" si="32"/>
        <v>-0.29784965224621668</v>
      </c>
      <c r="CV29" s="9">
        <f t="shared" si="32"/>
        <v>-0.27778511650980109</v>
      </c>
      <c r="CW29" s="9">
        <f t="shared" si="32"/>
        <v>-0.25705137209661083</v>
      </c>
      <c r="CX29" s="9">
        <f t="shared" si="32"/>
        <v>-0.23569836841299882</v>
      </c>
      <c r="CY29" s="9">
        <f t="shared" si="32"/>
        <v>-0.21377754671514104</v>
      </c>
      <c r="CZ29" s="9">
        <f t="shared" si="32"/>
        <v>-0.19134171618254486</v>
      </c>
      <c r="DA29" s="9">
        <f t="shared" si="32"/>
        <v>-0.16844492669611003</v>
      </c>
      <c r="DB29" s="9">
        <f t="shared" si="32"/>
        <v>-0.14514233862723117</v>
      </c>
      <c r="DC29" s="7">
        <f t="shared" si="32"/>
        <v>-0.12149008995163194</v>
      </c>
      <c r="DD29" s="9">
        <f t="shared" si="32"/>
        <v>-9.7545161008064124E-2</v>
      </c>
      <c r="DE29" s="9">
        <f t="shared" si="32"/>
        <v>-7.3365237227680846E-2</v>
      </c>
      <c r="DF29" s="9">
        <f t="shared" si="32"/>
        <v>-4.9008570164780288E-2</v>
      </c>
      <c r="DG29" s="9">
        <f t="shared" si="32"/>
        <v>-2.4533837163709021E-2</v>
      </c>
      <c r="DH29" s="9">
        <f t="shared" si="32"/>
        <v>0</v>
      </c>
      <c r="DI29" s="9">
        <f t="shared" si="32"/>
        <v>2.4533837163709021E-2</v>
      </c>
      <c r="DJ29" s="9">
        <f t="shared" si="32"/>
        <v>4.9008570164780288E-2</v>
      </c>
      <c r="DK29" s="9">
        <f t="shared" si="31"/>
        <v>7.336523722768086E-2</v>
      </c>
      <c r="DL29" s="9">
        <f t="shared" si="31"/>
        <v>9.754516100806411E-2</v>
      </c>
      <c r="DM29" s="9">
        <f t="shared" si="31"/>
        <v>0.12149008995163194</v>
      </c>
      <c r="DN29" s="9">
        <f t="shared" si="31"/>
        <v>0.14514233862723114</v>
      </c>
      <c r="DO29" s="9">
        <f t="shared" si="31"/>
        <v>0.16844492669611005</v>
      </c>
      <c r="DP29" s="9">
        <f t="shared" si="31"/>
        <v>0.19134171618254486</v>
      </c>
      <c r="DQ29" s="9">
        <f t="shared" si="31"/>
        <v>0.21377754671514104</v>
      </c>
      <c r="DR29" s="9">
        <f t="shared" si="29"/>
        <v>0.23569836841299879</v>
      </c>
      <c r="DS29" s="9">
        <f t="shared" si="29"/>
        <v>0.25705137209661089</v>
      </c>
      <c r="DT29" s="9">
        <f t="shared" si="29"/>
        <v>0.27778511650980109</v>
      </c>
      <c r="DU29" s="9">
        <f t="shared" si="29"/>
        <v>0.29784965224621662</v>
      </c>
      <c r="DV29" s="9">
        <f t="shared" si="29"/>
        <v>0.31719664208182274</v>
      </c>
      <c r="DW29" s="9">
        <f t="shared" si="29"/>
        <v>0.33577947742350911</v>
      </c>
      <c r="DX29" s="9">
        <f t="shared" si="29"/>
        <v>0.35355339059327373</v>
      </c>
      <c r="DY29" s="9">
        <f t="shared" si="29"/>
        <v>0.3704755626774795</v>
      </c>
      <c r="DZ29" s="9">
        <f t="shared" si="29"/>
        <v>0.3865052266813685</v>
      </c>
      <c r="EA29" s="9">
        <f t="shared" si="29"/>
        <v>0.40160376574032242</v>
      </c>
      <c r="EB29" s="9">
        <f t="shared" si="29"/>
        <v>0.41573480615127256</v>
      </c>
      <c r="EC29" s="9">
        <f t="shared" si="29"/>
        <v>0.428864305000136</v>
      </c>
      <c r="ED29" s="9">
        <f t="shared" si="29"/>
        <v>0.44096063217417752</v>
      </c>
      <c r="EE29" s="9">
        <f t="shared" si="29"/>
        <v>0.45199464656172161</v>
      </c>
      <c r="EF29" s="9">
        <f t="shared" si="29"/>
        <v>0.46193976625564337</v>
      </c>
      <c r="EG29" s="9">
        <f t="shared" si="29"/>
        <v>0.47077203259151035</v>
      </c>
      <c r="EH29" s="9">
        <f t="shared" si="15"/>
        <v>0.47847016786610447</v>
      </c>
      <c r="EI29" s="9">
        <f t="shared" si="12"/>
        <v>0.48501562659727199</v>
      </c>
    </row>
    <row r="30" spans="3:139" x14ac:dyDescent="0.2">
      <c r="C30" s="2">
        <v>28</v>
      </c>
      <c r="D30" s="2">
        <f t="shared" si="7"/>
        <v>28.5</v>
      </c>
      <c r="E30" s="2">
        <f t="shared" si="8"/>
        <v>-3.5</v>
      </c>
      <c r="F30" s="2">
        <f t="shared" si="9"/>
        <v>-0.17180584824319181</v>
      </c>
      <c r="G30" s="6">
        <v>0.22089323345553233</v>
      </c>
      <c r="H30" s="9">
        <f t="shared" si="22"/>
        <v>-1.5507576908205575E-2</v>
      </c>
      <c r="I30" s="9">
        <f t="shared" si="22"/>
        <v>-1.5640253897124756E-2</v>
      </c>
      <c r="J30" s="9">
        <f t="shared" si="22"/>
        <v>-1.5735252144481314E-2</v>
      </c>
      <c r="K30" s="9">
        <f t="shared" si="22"/>
        <v>-1.5792342791176507E-2</v>
      </c>
      <c r="L30" s="9">
        <f t="shared" si="22"/>
        <v>-1.5811388300841896E-2</v>
      </c>
      <c r="M30" s="9">
        <f t="shared" si="22"/>
        <v>-1.5792342791176507E-2</v>
      </c>
      <c r="N30" s="9">
        <f t="shared" si="22"/>
        <v>-1.5735252144481314E-2</v>
      </c>
      <c r="O30" s="9">
        <f t="shared" si="22"/>
        <v>-1.5640253897124756E-2</v>
      </c>
      <c r="P30" s="9">
        <f t="shared" si="22"/>
        <v>-1.5507576908205577E-2</v>
      </c>
      <c r="Q30" s="9">
        <f t="shared" si="22"/>
        <v>-1.5337540808211215E-2</v>
      </c>
      <c r="R30" s="9">
        <f t="shared" si="23"/>
        <v>-1.5130555228999962E-2</v>
      </c>
      <c r="S30" s="9">
        <f t="shared" si="23"/>
        <v>-1.4887118816961933E-2</v>
      </c>
      <c r="T30" s="9">
        <f t="shared" si="23"/>
        <v>-1.4607818031736238E-2</v>
      </c>
      <c r="U30" s="9">
        <f t="shared" si="23"/>
        <v>-1.4293325733378345E-2</v>
      </c>
      <c r="V30" s="9">
        <f t="shared" si="23"/>
        <v>-1.3944399561381273E-2</v>
      </c>
      <c r="W30" s="9">
        <f t="shared" si="23"/>
        <v>-1.3561880109455684E-2</v>
      </c>
      <c r="X30" s="9">
        <f t="shared" si="23"/>
        <v>-1.3146688900466011E-2</v>
      </c>
      <c r="Y30" s="9">
        <f t="shared" si="23"/>
        <v>-1.2699826166401166E-2</v>
      </c>
      <c r="Z30" s="9">
        <f t="shared" si="23"/>
        <v>-1.2222368438728069E-2</v>
      </c>
      <c r="AA30" s="9">
        <f t="shared" si="23"/>
        <v>-1.1715465954933038E-2</v>
      </c>
      <c r="AB30" s="9">
        <f t="shared" si="24"/>
        <v>-1.1180339887498947E-2</v>
      </c>
      <c r="AC30" s="9">
        <f t="shared" si="24"/>
        <v>-1.0618279401993759E-2</v>
      </c>
      <c r="AD30" s="9">
        <f t="shared" si="24"/>
        <v>-1.0030638551357732E-2</v>
      </c>
      <c r="AE30" s="9">
        <f t="shared" si="24"/>
        <v>-9.4188330138713153E-3</v>
      </c>
      <c r="AF30" s="9">
        <f t="shared" si="24"/>
        <v>-8.7843366826621441E-3</v>
      </c>
      <c r="AG30" s="9">
        <f t="shared" si="24"/>
        <v>-8.1286781149674213E-3</v>
      </c>
      <c r="AH30" s="9">
        <f t="shared" si="24"/>
        <v>-7.4534368497056252E-3</v>
      </c>
      <c r="AI30" s="9">
        <f t="shared" si="24"/>
        <v>-6.7602396022289259E-3</v>
      </c>
      <c r="AJ30" s="9">
        <f t="shared" si="24"/>
        <v>-6.0507563454234008E-3</v>
      </c>
      <c r="AK30" s="9">
        <f t="shared" si="24"/>
        <v>-5.3266962865980896E-3</v>
      </c>
      <c r="AL30" s="9">
        <f t="shared" si="25"/>
        <v>-4.5898037498548717E-3</v>
      </c>
      <c r="AM30" s="9">
        <f t="shared" si="25"/>
        <v>-3.8418539738589259E-3</v>
      </c>
      <c r="AN30" s="7">
        <f t="shared" si="25"/>
        <v>-3.0846488351332886E-3</v>
      </c>
      <c r="AO30" s="9">
        <f t="shared" si="25"/>
        <v>-2.3200125071804875E-3</v>
      </c>
      <c r="AP30" s="9">
        <f t="shared" si="25"/>
        <v>-1.5497870658887929E-3</v>
      </c>
      <c r="AQ30" s="9">
        <f t="shared" si="25"/>
        <v>-7.7582805181005744E-4</v>
      </c>
      <c r="AR30" s="9">
        <f t="shared" si="25"/>
        <v>0</v>
      </c>
      <c r="AS30" s="9">
        <f t="shared" si="25"/>
        <v>7.7582805181005787E-4</v>
      </c>
      <c r="AT30" s="9">
        <f t="shared" si="25"/>
        <v>1.5497870658887937E-3</v>
      </c>
      <c r="AU30" s="9">
        <f t="shared" si="25"/>
        <v>2.3200125071804866E-3</v>
      </c>
      <c r="AV30" s="9">
        <f t="shared" si="26"/>
        <v>3.0846488351332886E-3</v>
      </c>
      <c r="AW30" s="9">
        <f t="shared" si="26"/>
        <v>3.841853973858925E-3</v>
      </c>
      <c r="AX30" s="9">
        <f t="shared" si="26"/>
        <v>4.5898037498548717E-3</v>
      </c>
      <c r="AY30" s="9">
        <f t="shared" si="26"/>
        <v>5.3266962865980887E-3</v>
      </c>
      <c r="AZ30" s="9">
        <f t="shared" si="26"/>
        <v>6.0507563454234026E-3</v>
      </c>
      <c r="BA30" s="9">
        <f t="shared" si="26"/>
        <v>6.7602396022289251E-3</v>
      </c>
      <c r="BB30" s="9">
        <f t="shared" si="26"/>
        <v>7.4534368497056252E-3</v>
      </c>
      <c r="BC30" s="9">
        <f t="shared" si="26"/>
        <v>8.1286781149674196E-3</v>
      </c>
      <c r="BD30" s="9">
        <f t="shared" si="26"/>
        <v>8.7843366826621441E-3</v>
      </c>
      <c r="BE30" s="9">
        <f t="shared" si="26"/>
        <v>9.4188330138713135E-3</v>
      </c>
      <c r="BF30" s="9">
        <f t="shared" si="27"/>
        <v>1.0030638551357732E-2</v>
      </c>
      <c r="BG30" s="9">
        <f t="shared" si="27"/>
        <v>1.0618279401993759E-2</v>
      </c>
      <c r="BH30" s="9">
        <f t="shared" si="27"/>
        <v>1.1180339887498947E-2</v>
      </c>
      <c r="BI30" s="9">
        <f t="shared" si="27"/>
        <v>1.1715465954933035E-2</v>
      </c>
      <c r="BJ30" s="9">
        <f t="shared" si="27"/>
        <v>1.222236843872807E-2</v>
      </c>
      <c r="BK30" s="9">
        <f t="shared" si="27"/>
        <v>1.2699826166401168E-2</v>
      </c>
      <c r="BL30" s="9">
        <f t="shared" si="27"/>
        <v>1.3146688900466011E-2</v>
      </c>
      <c r="BM30" s="9">
        <f t="shared" si="27"/>
        <v>1.3561880109455684E-2</v>
      </c>
      <c r="BN30" s="9">
        <f t="shared" si="27"/>
        <v>1.3944399561381273E-2</v>
      </c>
      <c r="BO30" s="9">
        <f t="shared" si="27"/>
        <v>1.4293325733378348E-2</v>
      </c>
      <c r="BP30" s="9">
        <f t="shared" si="27"/>
        <v>1.4607818031736238E-2</v>
      </c>
      <c r="BQ30" s="9">
        <f t="shared" si="27"/>
        <v>1.4887118816961933E-2</v>
      </c>
      <c r="BR30" s="9">
        <f t="shared" si="27"/>
        <v>1.5130555228999963E-2</v>
      </c>
      <c r="BS30" s="9">
        <f t="shared" si="27"/>
        <v>1.5337540808211217E-2</v>
      </c>
      <c r="BT30" s="9">
        <f t="shared" si="27"/>
        <v>1.5507576908205575E-2</v>
      </c>
      <c r="BV30" s="6">
        <v>0.22089323345553233</v>
      </c>
      <c r="BW30" s="9">
        <f t="shared" si="30"/>
        <v>-0.49039264020161522</v>
      </c>
      <c r="BX30" s="9">
        <f t="shared" si="30"/>
        <v>-0.49458825498239051</v>
      </c>
      <c r="BY30" s="9">
        <f t="shared" si="30"/>
        <v>-0.49759236333609846</v>
      </c>
      <c r="BZ30" s="9">
        <f t="shared" si="30"/>
        <v>-0.4993977281025862</v>
      </c>
      <c r="CA30" s="9">
        <f t="shared" si="30"/>
        <v>-0.5</v>
      </c>
      <c r="CB30" s="9">
        <f t="shared" si="30"/>
        <v>-0.4993977281025862</v>
      </c>
      <c r="CC30" s="9">
        <f t="shared" si="30"/>
        <v>-0.49759236333609846</v>
      </c>
      <c r="CD30" s="9">
        <f t="shared" si="30"/>
        <v>-0.49458825498239051</v>
      </c>
      <c r="CE30" s="9">
        <f t="shared" si="30"/>
        <v>-0.49039264020161527</v>
      </c>
      <c r="CF30" s="9">
        <f t="shared" si="30"/>
        <v>-0.48501562659727199</v>
      </c>
      <c r="CG30" s="9">
        <f t="shared" si="30"/>
        <v>-0.47847016786610441</v>
      </c>
      <c r="CH30" s="9">
        <f t="shared" si="30"/>
        <v>-0.47077203259151035</v>
      </c>
      <c r="CI30" s="9">
        <f t="shared" si="30"/>
        <v>-0.46193976625564337</v>
      </c>
      <c r="CJ30" s="9">
        <f t="shared" si="30"/>
        <v>-0.45199464656172161</v>
      </c>
      <c r="CK30" s="9">
        <f t="shared" si="30"/>
        <v>-0.44096063217417747</v>
      </c>
      <c r="CL30" s="9">
        <f t="shared" si="30"/>
        <v>-0.42886430500013606</v>
      </c>
      <c r="CM30" s="9">
        <f t="shared" si="28"/>
        <v>-0.41573480615127262</v>
      </c>
      <c r="CN30" s="9">
        <f t="shared" si="28"/>
        <v>-0.40160376574032242</v>
      </c>
      <c r="CO30" s="9">
        <f t="shared" si="28"/>
        <v>-0.38650522668136844</v>
      </c>
      <c r="CP30" s="9">
        <f t="shared" si="28"/>
        <v>-0.37047556267747961</v>
      </c>
      <c r="CQ30" s="9">
        <f t="shared" si="28"/>
        <v>-0.35355339059327373</v>
      </c>
      <c r="CR30" s="9">
        <f t="shared" si="28"/>
        <v>-0.33577947742350922</v>
      </c>
      <c r="CS30" s="9">
        <f t="shared" si="28"/>
        <v>-0.31719664208182274</v>
      </c>
      <c r="CT30" s="9">
        <f t="shared" si="28"/>
        <v>-0.29784965224621668</v>
      </c>
      <c r="CU30" s="9">
        <f t="shared" si="32"/>
        <v>-0.27778511650980109</v>
      </c>
      <c r="CV30" s="9">
        <f t="shared" si="32"/>
        <v>-0.25705137209661089</v>
      </c>
      <c r="CW30" s="9">
        <f t="shared" si="32"/>
        <v>-0.23569836841299882</v>
      </c>
      <c r="CX30" s="9">
        <f t="shared" si="32"/>
        <v>-0.21377754671514104</v>
      </c>
      <c r="CY30" s="9">
        <f t="shared" si="32"/>
        <v>-0.19134171618254486</v>
      </c>
      <c r="CZ30" s="9">
        <f t="shared" si="32"/>
        <v>-0.16844492669611003</v>
      </c>
      <c r="DA30" s="9">
        <f t="shared" si="32"/>
        <v>-0.14514233862723119</v>
      </c>
      <c r="DB30" s="9">
        <f t="shared" si="32"/>
        <v>-0.12149008995163195</v>
      </c>
      <c r="DC30" s="7">
        <f t="shared" si="32"/>
        <v>-9.7545161008064138E-2</v>
      </c>
      <c r="DD30" s="9">
        <f t="shared" si="32"/>
        <v>-7.3365237227680874E-2</v>
      </c>
      <c r="DE30" s="9">
        <f t="shared" si="32"/>
        <v>-4.9008570164780302E-2</v>
      </c>
      <c r="DF30" s="9">
        <f t="shared" si="32"/>
        <v>-2.4533837163709007E-2</v>
      </c>
      <c r="DG30" s="9">
        <f t="shared" si="32"/>
        <v>0</v>
      </c>
      <c r="DH30" s="9">
        <f t="shared" si="32"/>
        <v>2.4533837163709021E-2</v>
      </c>
      <c r="DI30" s="9">
        <f t="shared" si="32"/>
        <v>4.900857016478033E-2</v>
      </c>
      <c r="DJ30" s="9">
        <f t="shared" si="32"/>
        <v>7.3365237227680846E-2</v>
      </c>
      <c r="DK30" s="9">
        <f t="shared" si="31"/>
        <v>9.7545161008064138E-2</v>
      </c>
      <c r="DL30" s="9">
        <f t="shared" si="31"/>
        <v>0.12149008995163192</v>
      </c>
      <c r="DM30" s="9">
        <f t="shared" si="31"/>
        <v>0.14514233862723119</v>
      </c>
      <c r="DN30" s="9">
        <f t="shared" si="31"/>
        <v>0.16844492669611</v>
      </c>
      <c r="DO30" s="9">
        <f t="shared" si="31"/>
        <v>0.19134171618254492</v>
      </c>
      <c r="DP30" s="9">
        <f t="shared" si="31"/>
        <v>0.21377754671514101</v>
      </c>
      <c r="DQ30" s="9">
        <f t="shared" si="31"/>
        <v>0.23569836841299882</v>
      </c>
      <c r="DR30" s="9">
        <f t="shared" si="29"/>
        <v>0.25705137209661083</v>
      </c>
      <c r="DS30" s="9">
        <f t="shared" si="29"/>
        <v>0.27778511650980109</v>
      </c>
      <c r="DT30" s="9">
        <f t="shared" si="29"/>
        <v>0.29784965224621662</v>
      </c>
      <c r="DU30" s="9">
        <f t="shared" si="29"/>
        <v>0.31719664208182274</v>
      </c>
      <c r="DV30" s="9">
        <f t="shared" si="29"/>
        <v>0.33577947742350922</v>
      </c>
      <c r="DW30" s="9">
        <f t="shared" si="29"/>
        <v>0.35355339059327373</v>
      </c>
      <c r="DX30" s="9">
        <f t="shared" si="29"/>
        <v>0.3704755626774795</v>
      </c>
      <c r="DY30" s="9">
        <f t="shared" si="29"/>
        <v>0.3865052266813685</v>
      </c>
      <c r="DZ30" s="9">
        <f t="shared" si="29"/>
        <v>0.40160376574032247</v>
      </c>
      <c r="EA30" s="9">
        <f t="shared" si="29"/>
        <v>0.41573480615127262</v>
      </c>
      <c r="EB30" s="9">
        <f t="shared" si="29"/>
        <v>0.42886430500013606</v>
      </c>
      <c r="EC30" s="9">
        <f t="shared" si="29"/>
        <v>0.44096063217417747</v>
      </c>
      <c r="ED30" s="9">
        <f t="shared" si="29"/>
        <v>0.45199464656172172</v>
      </c>
      <c r="EE30" s="9">
        <f t="shared" si="29"/>
        <v>0.46193976625564337</v>
      </c>
      <c r="EF30" s="9">
        <f t="shared" si="29"/>
        <v>0.47077203259151035</v>
      </c>
      <c r="EG30" s="9">
        <f t="shared" si="29"/>
        <v>0.47847016786610447</v>
      </c>
      <c r="EH30" s="9">
        <f t="shared" si="15"/>
        <v>0.48501562659727204</v>
      </c>
      <c r="EI30" s="9">
        <f t="shared" si="12"/>
        <v>0.49039264020161522</v>
      </c>
    </row>
    <row r="31" spans="3:139" x14ac:dyDescent="0.2">
      <c r="C31" s="2">
        <v>29</v>
      </c>
      <c r="D31" s="2">
        <f t="shared" si="7"/>
        <v>29.5</v>
      </c>
      <c r="E31" s="2">
        <f t="shared" si="8"/>
        <v>-2.5</v>
      </c>
      <c r="F31" s="2">
        <f t="shared" si="9"/>
        <v>-0.12271846303085129</v>
      </c>
      <c r="G31" s="6">
        <v>0.17180584824319181</v>
      </c>
      <c r="H31" s="9">
        <f t="shared" si="22"/>
        <v>-1.5640253897124753E-2</v>
      </c>
      <c r="I31" s="9">
        <f t="shared" si="22"/>
        <v>-1.5735252144481314E-2</v>
      </c>
      <c r="J31" s="9">
        <f t="shared" si="22"/>
        <v>-1.5792342791176507E-2</v>
      </c>
      <c r="K31" s="9">
        <f t="shared" si="22"/>
        <v>-1.5811388300841896E-2</v>
      </c>
      <c r="L31" s="9">
        <f t="shared" si="22"/>
        <v>-1.5792342791176507E-2</v>
      </c>
      <c r="M31" s="9">
        <f t="shared" si="22"/>
        <v>-1.5735252144481314E-2</v>
      </c>
      <c r="N31" s="9">
        <f t="shared" si="22"/>
        <v>-1.5640253897124756E-2</v>
      </c>
      <c r="O31" s="9">
        <f t="shared" si="22"/>
        <v>-1.5507576908205575E-2</v>
      </c>
      <c r="P31" s="9">
        <f t="shared" si="22"/>
        <v>-1.5337540808211215E-2</v>
      </c>
      <c r="Q31" s="9">
        <f t="shared" si="22"/>
        <v>-1.5130555228999962E-2</v>
      </c>
      <c r="R31" s="9">
        <f t="shared" si="23"/>
        <v>-1.4887118816961933E-2</v>
      </c>
      <c r="S31" s="9">
        <f t="shared" si="23"/>
        <v>-1.4607818031736238E-2</v>
      </c>
      <c r="T31" s="9">
        <f t="shared" si="23"/>
        <v>-1.4293325733378347E-2</v>
      </c>
      <c r="U31" s="9">
        <f t="shared" si="23"/>
        <v>-1.3944399561381273E-2</v>
      </c>
      <c r="V31" s="9">
        <f t="shared" si="23"/>
        <v>-1.3561880109455682E-2</v>
      </c>
      <c r="W31" s="9">
        <f t="shared" si="23"/>
        <v>-1.3146688900466011E-2</v>
      </c>
      <c r="X31" s="9">
        <f t="shared" si="23"/>
        <v>-1.2699826166401166E-2</v>
      </c>
      <c r="Y31" s="9">
        <f t="shared" si="23"/>
        <v>-1.2222368438728069E-2</v>
      </c>
      <c r="Z31" s="9">
        <f t="shared" si="23"/>
        <v>-1.1715465954933037E-2</v>
      </c>
      <c r="AA31" s="9">
        <f t="shared" si="23"/>
        <v>-1.1180339887498949E-2</v>
      </c>
      <c r="AB31" s="9">
        <f t="shared" si="24"/>
        <v>-1.0618279401993757E-2</v>
      </c>
      <c r="AC31" s="9">
        <f t="shared" si="24"/>
        <v>-1.0030638551357732E-2</v>
      </c>
      <c r="AD31" s="9">
        <f t="shared" si="24"/>
        <v>-9.4188330138713135E-3</v>
      </c>
      <c r="AE31" s="9">
        <f t="shared" si="24"/>
        <v>-8.7843366826621441E-3</v>
      </c>
      <c r="AF31" s="9">
        <f t="shared" si="24"/>
        <v>-8.1286781149674196E-3</v>
      </c>
      <c r="AG31" s="9">
        <f t="shared" si="24"/>
        <v>-7.4534368497056261E-3</v>
      </c>
      <c r="AH31" s="9">
        <f t="shared" si="24"/>
        <v>-6.7602396022289259E-3</v>
      </c>
      <c r="AI31" s="9">
        <f t="shared" si="24"/>
        <v>-6.0507563454234008E-3</v>
      </c>
      <c r="AJ31" s="9">
        <f t="shared" si="24"/>
        <v>-5.3266962865980896E-3</v>
      </c>
      <c r="AK31" s="9">
        <f t="shared" si="24"/>
        <v>-4.5898037498548717E-3</v>
      </c>
      <c r="AL31" s="9">
        <f t="shared" si="25"/>
        <v>-3.8418539738589255E-3</v>
      </c>
      <c r="AM31" s="9">
        <f t="shared" si="25"/>
        <v>-3.0846488351332882E-3</v>
      </c>
      <c r="AN31" s="7">
        <f t="shared" si="25"/>
        <v>-2.3200125071804875E-3</v>
      </c>
      <c r="AO31" s="9">
        <f t="shared" si="25"/>
        <v>-1.5497870658887926E-3</v>
      </c>
      <c r="AP31" s="9">
        <f t="shared" si="25"/>
        <v>-7.7582805181005744E-4</v>
      </c>
      <c r="AQ31" s="9">
        <f t="shared" si="25"/>
        <v>0</v>
      </c>
      <c r="AR31" s="9">
        <f t="shared" si="25"/>
        <v>7.7582805181005744E-4</v>
      </c>
      <c r="AS31" s="9">
        <f t="shared" si="25"/>
        <v>1.5497870658887924E-3</v>
      </c>
      <c r="AT31" s="9">
        <f t="shared" si="25"/>
        <v>2.3200125071804883E-3</v>
      </c>
      <c r="AU31" s="9">
        <f t="shared" si="25"/>
        <v>3.0846488351332873E-3</v>
      </c>
      <c r="AV31" s="9">
        <f t="shared" si="26"/>
        <v>3.8418539738589259E-3</v>
      </c>
      <c r="AW31" s="9">
        <f t="shared" si="26"/>
        <v>4.58980374985487E-3</v>
      </c>
      <c r="AX31" s="9">
        <f t="shared" si="26"/>
        <v>5.3266962865980887E-3</v>
      </c>
      <c r="AY31" s="9">
        <f t="shared" si="26"/>
        <v>6.0507563454234008E-3</v>
      </c>
      <c r="AZ31" s="9">
        <f t="shared" si="26"/>
        <v>6.7602396022289277E-3</v>
      </c>
      <c r="BA31" s="9">
        <f t="shared" si="26"/>
        <v>7.4534368497056244E-3</v>
      </c>
      <c r="BB31" s="9">
        <f t="shared" si="26"/>
        <v>8.1286781149674213E-3</v>
      </c>
      <c r="BC31" s="9">
        <f t="shared" si="26"/>
        <v>8.7843366826621441E-3</v>
      </c>
      <c r="BD31" s="9">
        <f t="shared" si="26"/>
        <v>9.4188330138713153E-3</v>
      </c>
      <c r="BE31" s="9">
        <f t="shared" si="26"/>
        <v>1.003063855135773E-2</v>
      </c>
      <c r="BF31" s="9">
        <f t="shared" si="27"/>
        <v>1.0618279401993759E-2</v>
      </c>
      <c r="BG31" s="9">
        <f t="shared" si="27"/>
        <v>1.1180339887498949E-2</v>
      </c>
      <c r="BH31" s="9">
        <f t="shared" si="27"/>
        <v>1.1715465954933035E-2</v>
      </c>
      <c r="BI31" s="9">
        <f t="shared" si="27"/>
        <v>1.2222368438728069E-2</v>
      </c>
      <c r="BJ31" s="9">
        <f t="shared" si="27"/>
        <v>1.2699826166401166E-2</v>
      </c>
      <c r="BK31" s="9">
        <f t="shared" si="27"/>
        <v>1.3146688900466011E-2</v>
      </c>
      <c r="BL31" s="9">
        <f t="shared" si="27"/>
        <v>1.3561880109455681E-2</v>
      </c>
      <c r="BM31" s="9">
        <f t="shared" si="27"/>
        <v>1.3944399561381274E-2</v>
      </c>
      <c r="BN31" s="9">
        <f t="shared" si="27"/>
        <v>1.4293325733378347E-2</v>
      </c>
      <c r="BO31" s="9">
        <f t="shared" si="27"/>
        <v>1.4607818031736238E-2</v>
      </c>
      <c r="BP31" s="9">
        <f t="shared" si="27"/>
        <v>1.4887118816961933E-2</v>
      </c>
      <c r="BQ31" s="9">
        <f t="shared" si="27"/>
        <v>1.5130555228999962E-2</v>
      </c>
      <c r="BR31" s="9">
        <f t="shared" si="27"/>
        <v>1.5337540808211215E-2</v>
      </c>
      <c r="BS31" s="9">
        <f t="shared" si="27"/>
        <v>1.5507576908205575E-2</v>
      </c>
      <c r="BT31" s="9">
        <f t="shared" si="27"/>
        <v>1.5640253897124753E-2</v>
      </c>
      <c r="BV31" s="6">
        <v>0.17180584824319181</v>
      </c>
      <c r="BW31" s="9">
        <f t="shared" si="30"/>
        <v>-0.49458825498239045</v>
      </c>
      <c r="BX31" s="9">
        <f t="shared" si="30"/>
        <v>-0.49759236333609841</v>
      </c>
      <c r="BY31" s="9">
        <f t="shared" si="30"/>
        <v>-0.4993977281025862</v>
      </c>
      <c r="BZ31" s="9">
        <f t="shared" si="30"/>
        <v>-0.5</v>
      </c>
      <c r="CA31" s="9">
        <f t="shared" si="30"/>
        <v>-0.4993977281025862</v>
      </c>
      <c r="CB31" s="9">
        <f t="shared" si="30"/>
        <v>-0.49759236333609841</v>
      </c>
      <c r="CC31" s="9">
        <f t="shared" si="30"/>
        <v>-0.49458825498239051</v>
      </c>
      <c r="CD31" s="9">
        <f t="shared" si="30"/>
        <v>-0.49039264020161522</v>
      </c>
      <c r="CE31" s="9">
        <f t="shared" si="30"/>
        <v>-0.48501562659727199</v>
      </c>
      <c r="CF31" s="9">
        <f t="shared" si="30"/>
        <v>-0.47847016786610441</v>
      </c>
      <c r="CG31" s="9">
        <f t="shared" si="30"/>
        <v>-0.47077203259151035</v>
      </c>
      <c r="CH31" s="9">
        <f t="shared" si="30"/>
        <v>-0.46193976625564337</v>
      </c>
      <c r="CI31" s="9">
        <f t="shared" si="30"/>
        <v>-0.45199464656172167</v>
      </c>
      <c r="CJ31" s="9">
        <f t="shared" si="30"/>
        <v>-0.44096063217417747</v>
      </c>
      <c r="CK31" s="9">
        <f t="shared" si="30"/>
        <v>-0.428864305000136</v>
      </c>
      <c r="CL31" s="9">
        <f t="shared" si="30"/>
        <v>-0.41573480615127262</v>
      </c>
      <c r="CM31" s="9">
        <f t="shared" si="28"/>
        <v>-0.40160376574032242</v>
      </c>
      <c r="CN31" s="9">
        <f t="shared" si="28"/>
        <v>-0.38650522668136844</v>
      </c>
      <c r="CO31" s="9">
        <f t="shared" si="28"/>
        <v>-0.37047556267747955</v>
      </c>
      <c r="CP31" s="9">
        <f t="shared" si="28"/>
        <v>-0.35355339059327379</v>
      </c>
      <c r="CQ31" s="9">
        <f t="shared" si="28"/>
        <v>-0.33577947742350917</v>
      </c>
      <c r="CR31" s="9">
        <f t="shared" si="28"/>
        <v>-0.31719664208182274</v>
      </c>
      <c r="CS31" s="9">
        <f t="shared" si="28"/>
        <v>-0.29784965224621662</v>
      </c>
      <c r="CT31" s="9">
        <f t="shared" si="28"/>
        <v>-0.27778511650980109</v>
      </c>
      <c r="CU31" s="9">
        <f t="shared" si="32"/>
        <v>-0.25705137209661083</v>
      </c>
      <c r="CV31" s="9">
        <f t="shared" si="32"/>
        <v>-0.23569836841299885</v>
      </c>
      <c r="CW31" s="9">
        <f t="shared" si="32"/>
        <v>-0.21377754671514104</v>
      </c>
      <c r="CX31" s="9">
        <f t="shared" si="32"/>
        <v>-0.19134171618254486</v>
      </c>
      <c r="CY31" s="9">
        <f t="shared" si="32"/>
        <v>-0.16844492669611003</v>
      </c>
      <c r="CZ31" s="9">
        <f t="shared" si="32"/>
        <v>-0.14514233862723119</v>
      </c>
      <c r="DA31" s="9">
        <f t="shared" si="32"/>
        <v>-0.12149008995163194</v>
      </c>
      <c r="DB31" s="9">
        <f t="shared" si="32"/>
        <v>-9.7545161008064124E-2</v>
      </c>
      <c r="DC31" s="7">
        <f t="shared" si="32"/>
        <v>-7.3365237227680874E-2</v>
      </c>
      <c r="DD31" s="9">
        <f t="shared" si="32"/>
        <v>-4.9008570164780295E-2</v>
      </c>
      <c r="DE31" s="9">
        <f t="shared" si="32"/>
        <v>-2.4533837163709007E-2</v>
      </c>
      <c r="DF31" s="9">
        <f t="shared" si="32"/>
        <v>0</v>
      </c>
      <c r="DG31" s="9">
        <f t="shared" si="32"/>
        <v>2.4533837163709007E-2</v>
      </c>
      <c r="DH31" s="9">
        <f t="shared" si="32"/>
        <v>4.9008570164780288E-2</v>
      </c>
      <c r="DI31" s="9">
        <f t="shared" si="32"/>
        <v>7.3365237227680902E-2</v>
      </c>
      <c r="DJ31" s="9">
        <f t="shared" si="32"/>
        <v>9.7545161008064096E-2</v>
      </c>
      <c r="DK31" s="9">
        <f t="shared" si="31"/>
        <v>0.12149008995163195</v>
      </c>
      <c r="DL31" s="9">
        <f t="shared" si="31"/>
        <v>0.14514233862723114</v>
      </c>
      <c r="DM31" s="9">
        <f t="shared" si="31"/>
        <v>0.16844492669611</v>
      </c>
      <c r="DN31" s="9">
        <f t="shared" si="31"/>
        <v>0.19134171618254486</v>
      </c>
      <c r="DO31" s="9">
        <f t="shared" si="31"/>
        <v>0.2137775467151411</v>
      </c>
      <c r="DP31" s="9">
        <f t="shared" si="31"/>
        <v>0.23569836841299879</v>
      </c>
      <c r="DQ31" s="9">
        <f t="shared" si="31"/>
        <v>0.25705137209661089</v>
      </c>
      <c r="DR31" s="9">
        <f t="shared" si="29"/>
        <v>0.27778511650980109</v>
      </c>
      <c r="DS31" s="9">
        <f t="shared" si="29"/>
        <v>0.29784965224621668</v>
      </c>
      <c r="DT31" s="9">
        <f t="shared" si="29"/>
        <v>0.31719664208182269</v>
      </c>
      <c r="DU31" s="9">
        <f t="shared" si="29"/>
        <v>0.33577947742350922</v>
      </c>
      <c r="DV31" s="9">
        <f t="shared" si="29"/>
        <v>0.35355339059327379</v>
      </c>
      <c r="DW31" s="9">
        <f t="shared" si="29"/>
        <v>0.3704755626774795</v>
      </c>
      <c r="DX31" s="9">
        <f t="shared" si="29"/>
        <v>0.38650522668136844</v>
      </c>
      <c r="DY31" s="9">
        <f t="shared" si="29"/>
        <v>0.40160376574032242</v>
      </c>
      <c r="DZ31" s="9">
        <f t="shared" si="29"/>
        <v>0.41573480615127262</v>
      </c>
      <c r="EA31" s="9">
        <f t="shared" si="29"/>
        <v>0.42886430500013595</v>
      </c>
      <c r="EB31" s="9">
        <f t="shared" si="29"/>
        <v>0.44096063217417752</v>
      </c>
      <c r="EC31" s="9">
        <f t="shared" si="29"/>
        <v>0.45199464656172167</v>
      </c>
      <c r="ED31" s="9">
        <f t="shared" si="29"/>
        <v>0.46193976625564337</v>
      </c>
      <c r="EE31" s="9">
        <f t="shared" si="29"/>
        <v>0.47077203259151035</v>
      </c>
      <c r="EF31" s="9">
        <f t="shared" si="29"/>
        <v>0.47847016786610441</v>
      </c>
      <c r="EG31" s="9">
        <f t="shared" si="29"/>
        <v>0.48501562659727199</v>
      </c>
      <c r="EH31" s="9">
        <f t="shared" si="15"/>
        <v>0.49039264020161522</v>
      </c>
      <c r="EI31" s="9">
        <f t="shared" si="12"/>
        <v>0.49458825498239045</v>
      </c>
    </row>
    <row r="32" spans="3:139" x14ac:dyDescent="0.2">
      <c r="C32" s="2">
        <v>30</v>
      </c>
      <c r="D32" s="2">
        <f t="shared" si="7"/>
        <v>30.5</v>
      </c>
      <c r="E32" s="2">
        <f t="shared" si="8"/>
        <v>-1.5</v>
      </c>
      <c r="F32" s="2">
        <f t="shared" si="9"/>
        <v>-7.3631077818510776E-2</v>
      </c>
      <c r="G32" s="6">
        <v>0.12271846303085129</v>
      </c>
      <c r="H32" s="9">
        <f t="shared" ref="H32:Q41" si="33">$B$4*EXP(-$B$5*($B$1^2+$B$2^2)*$B$6)*(-COS($B$1*H$67)*SIN($B$2*$G32)+$B$1/$B$2*SIN($B$1*H$67)*COS($B$2*$G32))</f>
        <v>-1.5735252144481314E-2</v>
      </c>
      <c r="I32" s="9">
        <f t="shared" si="33"/>
        <v>-1.5792342791176507E-2</v>
      </c>
      <c r="J32" s="9">
        <f t="shared" si="33"/>
        <v>-1.5811388300841896E-2</v>
      </c>
      <c r="K32" s="9">
        <f t="shared" si="33"/>
        <v>-1.5792342791176507E-2</v>
      </c>
      <c r="L32" s="9">
        <f t="shared" si="33"/>
        <v>-1.5735252144481314E-2</v>
      </c>
      <c r="M32" s="9">
        <f t="shared" si="33"/>
        <v>-1.5640253897124753E-2</v>
      </c>
      <c r="N32" s="9">
        <f t="shared" si="33"/>
        <v>-1.5507576908205575E-2</v>
      </c>
      <c r="O32" s="9">
        <f t="shared" si="33"/>
        <v>-1.5337540808211213E-2</v>
      </c>
      <c r="P32" s="9">
        <f t="shared" si="33"/>
        <v>-1.5130555228999962E-2</v>
      </c>
      <c r="Q32" s="9">
        <f t="shared" si="33"/>
        <v>-1.4887118816961935E-2</v>
      </c>
      <c r="R32" s="9">
        <f t="shared" ref="R32:AA41" si="34">$B$4*EXP(-$B$5*($B$1^2+$B$2^2)*$B$6)*(-COS($B$1*R$67)*SIN($B$2*$G32)+$B$1/$B$2*SIN($B$1*R$67)*COS($B$2*$G32))</f>
        <v>-1.4607818031736238E-2</v>
      </c>
      <c r="S32" s="9">
        <f t="shared" si="34"/>
        <v>-1.4293325733378345E-2</v>
      </c>
      <c r="T32" s="9">
        <f t="shared" si="34"/>
        <v>-1.3944399561381274E-2</v>
      </c>
      <c r="U32" s="9">
        <f t="shared" si="34"/>
        <v>-1.3561880109455684E-2</v>
      </c>
      <c r="V32" s="9">
        <f t="shared" si="34"/>
        <v>-1.3146688900466009E-2</v>
      </c>
      <c r="W32" s="9">
        <f t="shared" si="34"/>
        <v>-1.2699826166401166E-2</v>
      </c>
      <c r="X32" s="9">
        <f t="shared" si="34"/>
        <v>-1.2222368438728069E-2</v>
      </c>
      <c r="Y32" s="9">
        <f t="shared" si="34"/>
        <v>-1.1715465954933035E-2</v>
      </c>
      <c r="Z32" s="9">
        <f t="shared" si="34"/>
        <v>-1.1180339887498947E-2</v>
      </c>
      <c r="AA32" s="9">
        <f t="shared" si="34"/>
        <v>-1.0618279401993759E-2</v>
      </c>
      <c r="AB32" s="9">
        <f t="shared" ref="AB32:AK41" si="35">$B$4*EXP(-$B$5*($B$1^2+$B$2^2)*$B$6)*(-COS($B$1*AB$67)*SIN($B$2*$G32)+$B$1/$B$2*SIN($B$1*AB$67)*COS($B$2*$G32))</f>
        <v>-1.003063855135773E-2</v>
      </c>
      <c r="AC32" s="9">
        <f t="shared" si="35"/>
        <v>-9.4188330138713153E-3</v>
      </c>
      <c r="AD32" s="9">
        <f t="shared" si="35"/>
        <v>-8.7843366826621441E-3</v>
      </c>
      <c r="AE32" s="9">
        <f t="shared" si="35"/>
        <v>-8.1286781149674196E-3</v>
      </c>
      <c r="AF32" s="9">
        <f t="shared" si="35"/>
        <v>-7.4534368497056244E-3</v>
      </c>
      <c r="AG32" s="9">
        <f t="shared" si="35"/>
        <v>-6.7602396022289259E-3</v>
      </c>
      <c r="AH32" s="9">
        <f t="shared" si="35"/>
        <v>-6.0507563454234008E-3</v>
      </c>
      <c r="AI32" s="9">
        <f t="shared" si="35"/>
        <v>-5.3266962865980896E-3</v>
      </c>
      <c r="AJ32" s="9">
        <f t="shared" si="35"/>
        <v>-4.5898037498548717E-3</v>
      </c>
      <c r="AK32" s="9">
        <f t="shared" si="35"/>
        <v>-3.8418539738589255E-3</v>
      </c>
      <c r="AL32" s="9">
        <f t="shared" ref="AL32:AU41" si="36">$B$4*EXP(-$B$5*($B$1^2+$B$2^2)*$B$6)*(-COS($B$1*AL$67)*SIN($B$2*$G32)+$B$1/$B$2*SIN($B$1*AL$67)*COS($B$2*$G32))</f>
        <v>-3.0846488351332882E-3</v>
      </c>
      <c r="AM32" s="9">
        <f t="shared" si="36"/>
        <v>-2.3200125071804875E-3</v>
      </c>
      <c r="AN32" s="7">
        <f t="shared" si="36"/>
        <v>-1.5497870658887929E-3</v>
      </c>
      <c r="AO32" s="9">
        <f t="shared" si="36"/>
        <v>-7.7582805181005722E-4</v>
      </c>
      <c r="AP32" s="9">
        <f t="shared" si="36"/>
        <v>0</v>
      </c>
      <c r="AQ32" s="9">
        <f t="shared" si="36"/>
        <v>7.7582805181005744E-4</v>
      </c>
      <c r="AR32" s="9">
        <f t="shared" si="36"/>
        <v>1.5497870658887929E-3</v>
      </c>
      <c r="AS32" s="9">
        <f t="shared" si="36"/>
        <v>2.3200125071804866E-3</v>
      </c>
      <c r="AT32" s="9">
        <f t="shared" si="36"/>
        <v>3.0846488351332891E-3</v>
      </c>
      <c r="AU32" s="9">
        <f t="shared" si="36"/>
        <v>3.8418539738589246E-3</v>
      </c>
      <c r="AV32" s="9">
        <f t="shared" ref="AV32:BE41" si="37">$B$4*EXP(-$B$5*($B$1^2+$B$2^2)*$B$6)*(-COS($B$1*AV$67)*SIN($B$2*$G32)+$B$1/$B$2*SIN($B$1*AV$67)*COS($B$2*$G32))</f>
        <v>4.5898037498548708E-3</v>
      </c>
      <c r="AW32" s="9">
        <f t="shared" si="37"/>
        <v>5.3266962865980887E-3</v>
      </c>
      <c r="AX32" s="9">
        <f t="shared" si="37"/>
        <v>6.0507563454234008E-3</v>
      </c>
      <c r="AY32" s="9">
        <f t="shared" si="37"/>
        <v>6.7602396022289242E-3</v>
      </c>
      <c r="AZ32" s="9">
        <f t="shared" si="37"/>
        <v>7.4534368497056261E-3</v>
      </c>
      <c r="BA32" s="9">
        <f t="shared" si="37"/>
        <v>8.1286781149674213E-3</v>
      </c>
      <c r="BB32" s="9">
        <f t="shared" si="37"/>
        <v>8.7843366826621441E-3</v>
      </c>
      <c r="BC32" s="9">
        <f t="shared" si="37"/>
        <v>9.4188330138713135E-3</v>
      </c>
      <c r="BD32" s="9">
        <f t="shared" si="37"/>
        <v>1.0030638551357732E-2</v>
      </c>
      <c r="BE32" s="9">
        <f t="shared" si="37"/>
        <v>1.0618279401993756E-2</v>
      </c>
      <c r="BF32" s="9">
        <f t="shared" ref="BF32:BT41" si="38">$B$4*EXP(-$B$5*($B$1^2+$B$2^2)*$B$6)*(-COS($B$1*BF$67)*SIN($B$2*$G32)+$B$1/$B$2*SIN($B$1*BF$67)*COS($B$2*$G32))</f>
        <v>1.1180339887498947E-2</v>
      </c>
      <c r="BG32" s="9">
        <f t="shared" si="38"/>
        <v>1.1715465954933037E-2</v>
      </c>
      <c r="BH32" s="9">
        <f t="shared" si="38"/>
        <v>1.2222368438728069E-2</v>
      </c>
      <c r="BI32" s="9">
        <f t="shared" si="38"/>
        <v>1.2699826166401166E-2</v>
      </c>
      <c r="BJ32" s="9">
        <f t="shared" si="38"/>
        <v>1.3146688900466011E-2</v>
      </c>
      <c r="BK32" s="9">
        <f t="shared" si="38"/>
        <v>1.3561880109455684E-2</v>
      </c>
      <c r="BL32" s="9">
        <f t="shared" si="38"/>
        <v>1.3944399561381273E-2</v>
      </c>
      <c r="BM32" s="9">
        <f t="shared" si="38"/>
        <v>1.4293325733378345E-2</v>
      </c>
      <c r="BN32" s="9">
        <f t="shared" si="38"/>
        <v>1.4607818031736238E-2</v>
      </c>
      <c r="BO32" s="9">
        <f t="shared" si="38"/>
        <v>1.4887118816961935E-2</v>
      </c>
      <c r="BP32" s="9">
        <f t="shared" si="38"/>
        <v>1.5130555228999962E-2</v>
      </c>
      <c r="BQ32" s="9">
        <f t="shared" si="38"/>
        <v>1.5337540808211213E-2</v>
      </c>
      <c r="BR32" s="9">
        <f t="shared" si="38"/>
        <v>1.5507576908205575E-2</v>
      </c>
      <c r="BS32" s="9">
        <f t="shared" si="38"/>
        <v>1.5640253897124756E-2</v>
      </c>
      <c r="BT32" s="9">
        <f t="shared" si="38"/>
        <v>1.5735252144481314E-2</v>
      </c>
      <c r="BV32" s="6">
        <v>0.12271846303085129</v>
      </c>
      <c r="BW32" s="9">
        <f t="shared" si="30"/>
        <v>-0.49759236333609841</v>
      </c>
      <c r="BX32" s="9">
        <f t="shared" si="30"/>
        <v>-0.4993977281025862</v>
      </c>
      <c r="BY32" s="9">
        <f t="shared" si="30"/>
        <v>-0.5</v>
      </c>
      <c r="BZ32" s="9">
        <f t="shared" si="30"/>
        <v>-0.4993977281025862</v>
      </c>
      <c r="CA32" s="9">
        <f t="shared" si="30"/>
        <v>-0.49759236333609841</v>
      </c>
      <c r="CB32" s="9">
        <f t="shared" si="30"/>
        <v>-0.49458825498239045</v>
      </c>
      <c r="CC32" s="9">
        <f t="shared" si="30"/>
        <v>-0.49039264020161522</v>
      </c>
      <c r="CD32" s="9">
        <f t="shared" si="30"/>
        <v>-0.48501562659727193</v>
      </c>
      <c r="CE32" s="9">
        <f t="shared" si="30"/>
        <v>-0.47847016786610441</v>
      </c>
      <c r="CF32" s="9">
        <f t="shared" si="30"/>
        <v>-0.4707720325915104</v>
      </c>
      <c r="CG32" s="9">
        <f t="shared" si="30"/>
        <v>-0.46193976625564337</v>
      </c>
      <c r="CH32" s="9">
        <f t="shared" si="30"/>
        <v>-0.45199464656172161</v>
      </c>
      <c r="CI32" s="9">
        <f t="shared" si="30"/>
        <v>-0.44096063217417752</v>
      </c>
      <c r="CJ32" s="9">
        <f t="shared" si="30"/>
        <v>-0.42886430500013606</v>
      </c>
      <c r="CK32" s="9">
        <f t="shared" si="30"/>
        <v>-0.41573480615127256</v>
      </c>
      <c r="CL32" s="9">
        <f t="shared" si="30"/>
        <v>-0.40160376574032242</v>
      </c>
      <c r="CM32" s="9">
        <f t="shared" si="28"/>
        <v>-0.38650522668136844</v>
      </c>
      <c r="CN32" s="9">
        <f t="shared" si="28"/>
        <v>-0.3704755626774795</v>
      </c>
      <c r="CO32" s="9">
        <f t="shared" si="28"/>
        <v>-0.35355339059327373</v>
      </c>
      <c r="CP32" s="9">
        <f t="shared" si="28"/>
        <v>-0.33577947742350922</v>
      </c>
      <c r="CQ32" s="9">
        <f t="shared" si="28"/>
        <v>-0.31719664208182269</v>
      </c>
      <c r="CR32" s="9">
        <f t="shared" si="28"/>
        <v>-0.29784965224621668</v>
      </c>
      <c r="CS32" s="9">
        <f t="shared" si="28"/>
        <v>-0.27778511650980109</v>
      </c>
      <c r="CT32" s="9">
        <f t="shared" si="28"/>
        <v>-0.25705137209661083</v>
      </c>
      <c r="CU32" s="9">
        <f t="shared" si="32"/>
        <v>-0.23569836841299879</v>
      </c>
      <c r="CV32" s="9">
        <f t="shared" si="32"/>
        <v>-0.21377754671514104</v>
      </c>
      <c r="CW32" s="9">
        <f t="shared" si="32"/>
        <v>-0.19134171618254486</v>
      </c>
      <c r="CX32" s="9">
        <f t="shared" si="32"/>
        <v>-0.16844492669611003</v>
      </c>
      <c r="CY32" s="9">
        <f t="shared" si="32"/>
        <v>-0.14514233862723119</v>
      </c>
      <c r="CZ32" s="9">
        <f t="shared" si="32"/>
        <v>-0.12149008995163194</v>
      </c>
      <c r="DA32" s="9">
        <f t="shared" si="32"/>
        <v>-9.7545161008064124E-2</v>
      </c>
      <c r="DB32" s="9">
        <f t="shared" si="32"/>
        <v>-7.3365237227680874E-2</v>
      </c>
      <c r="DC32" s="7">
        <f t="shared" si="32"/>
        <v>-4.9008570164780302E-2</v>
      </c>
      <c r="DD32" s="9">
        <f t="shared" si="32"/>
        <v>-2.4533837163709001E-2</v>
      </c>
      <c r="DE32" s="9">
        <f t="shared" si="32"/>
        <v>0</v>
      </c>
      <c r="DF32" s="9">
        <f t="shared" si="32"/>
        <v>2.4533837163709007E-2</v>
      </c>
      <c r="DG32" s="9">
        <f t="shared" si="32"/>
        <v>4.9008570164780302E-2</v>
      </c>
      <c r="DH32" s="9">
        <f t="shared" si="32"/>
        <v>7.3365237227680846E-2</v>
      </c>
      <c r="DI32" s="9">
        <f t="shared" si="32"/>
        <v>9.7545161008064152E-2</v>
      </c>
      <c r="DJ32" s="9">
        <f t="shared" si="32"/>
        <v>0.12149008995163191</v>
      </c>
      <c r="DK32" s="9">
        <f t="shared" si="31"/>
        <v>0.14514233862723117</v>
      </c>
      <c r="DL32" s="9">
        <f t="shared" si="31"/>
        <v>0.16844492669611</v>
      </c>
      <c r="DM32" s="9">
        <f t="shared" si="31"/>
        <v>0.19134171618254486</v>
      </c>
      <c r="DN32" s="9">
        <f t="shared" si="31"/>
        <v>0.21377754671514099</v>
      </c>
      <c r="DO32" s="9">
        <f t="shared" si="31"/>
        <v>0.23569836841299885</v>
      </c>
      <c r="DP32" s="9">
        <f t="shared" si="31"/>
        <v>0.25705137209661089</v>
      </c>
      <c r="DQ32" s="9">
        <f t="shared" si="31"/>
        <v>0.27778511650980109</v>
      </c>
      <c r="DR32" s="9">
        <f t="shared" si="29"/>
        <v>0.29784965224621662</v>
      </c>
      <c r="DS32" s="9">
        <f t="shared" si="29"/>
        <v>0.31719664208182274</v>
      </c>
      <c r="DT32" s="9">
        <f t="shared" si="29"/>
        <v>0.33577947742350911</v>
      </c>
      <c r="DU32" s="9">
        <f t="shared" si="29"/>
        <v>0.35355339059327373</v>
      </c>
      <c r="DV32" s="9">
        <f t="shared" si="29"/>
        <v>0.37047556267747955</v>
      </c>
      <c r="DW32" s="9">
        <f t="shared" si="29"/>
        <v>0.38650522668136844</v>
      </c>
      <c r="DX32" s="9">
        <f t="shared" si="29"/>
        <v>0.40160376574032242</v>
      </c>
      <c r="DY32" s="9">
        <f t="shared" si="29"/>
        <v>0.41573480615127262</v>
      </c>
      <c r="DZ32" s="9">
        <f t="shared" si="29"/>
        <v>0.42886430500013606</v>
      </c>
      <c r="EA32" s="9">
        <f t="shared" si="29"/>
        <v>0.44096063217417747</v>
      </c>
      <c r="EB32" s="9">
        <f t="shared" si="29"/>
        <v>0.45199464656172161</v>
      </c>
      <c r="EC32" s="9">
        <f t="shared" si="29"/>
        <v>0.46193976625564337</v>
      </c>
      <c r="ED32" s="9">
        <f t="shared" si="29"/>
        <v>0.4707720325915104</v>
      </c>
      <c r="EE32" s="9">
        <f t="shared" si="29"/>
        <v>0.47847016786610441</v>
      </c>
      <c r="EF32" s="9">
        <f t="shared" si="29"/>
        <v>0.48501562659727193</v>
      </c>
      <c r="EG32" s="9">
        <f t="shared" si="29"/>
        <v>0.49039264020161522</v>
      </c>
      <c r="EH32" s="9">
        <f t="shared" si="15"/>
        <v>0.49458825498239051</v>
      </c>
      <c r="EI32" s="9">
        <f t="shared" si="12"/>
        <v>0.49759236333609841</v>
      </c>
    </row>
    <row r="33" spans="3:139" x14ac:dyDescent="0.2">
      <c r="C33" s="2">
        <v>31</v>
      </c>
      <c r="D33" s="2">
        <f t="shared" si="7"/>
        <v>31.5</v>
      </c>
      <c r="E33" s="2">
        <f t="shared" si="8"/>
        <v>-0.5</v>
      </c>
      <c r="F33" s="2">
        <f t="shared" si="9"/>
        <v>-2.4543692606170259E-2</v>
      </c>
      <c r="G33" s="6">
        <v>7.3631077818510776E-2</v>
      </c>
      <c r="H33" s="9">
        <f t="shared" si="33"/>
        <v>-1.5792342791176507E-2</v>
      </c>
      <c r="I33" s="9">
        <f t="shared" si="33"/>
        <v>-1.5811388300841896E-2</v>
      </c>
      <c r="J33" s="9">
        <f t="shared" si="33"/>
        <v>-1.5792342791176507E-2</v>
      </c>
      <c r="K33" s="9">
        <f t="shared" si="33"/>
        <v>-1.5735252144481314E-2</v>
      </c>
      <c r="L33" s="9">
        <f t="shared" si="33"/>
        <v>-1.5640253897124756E-2</v>
      </c>
      <c r="M33" s="9">
        <f t="shared" si="33"/>
        <v>-1.5507576908205575E-2</v>
      </c>
      <c r="N33" s="9">
        <f t="shared" si="33"/>
        <v>-1.5337540808211217E-2</v>
      </c>
      <c r="O33" s="9">
        <f t="shared" si="33"/>
        <v>-1.5130555228999962E-2</v>
      </c>
      <c r="P33" s="9">
        <f t="shared" si="33"/>
        <v>-1.4887118816961935E-2</v>
      </c>
      <c r="Q33" s="9">
        <f t="shared" si="33"/>
        <v>-1.4607818031736238E-2</v>
      </c>
      <c r="R33" s="9">
        <f t="shared" si="34"/>
        <v>-1.4293325733378345E-2</v>
      </c>
      <c r="S33" s="9">
        <f t="shared" si="34"/>
        <v>-1.3944399561381273E-2</v>
      </c>
      <c r="T33" s="9">
        <f t="shared" si="34"/>
        <v>-1.3561880109455684E-2</v>
      </c>
      <c r="U33" s="9">
        <f t="shared" si="34"/>
        <v>-1.3146688900466011E-2</v>
      </c>
      <c r="V33" s="9">
        <f t="shared" si="34"/>
        <v>-1.2699826166401166E-2</v>
      </c>
      <c r="W33" s="9">
        <f t="shared" si="34"/>
        <v>-1.222236843872807E-2</v>
      </c>
      <c r="X33" s="9">
        <f t="shared" si="34"/>
        <v>-1.1715465954933035E-2</v>
      </c>
      <c r="Y33" s="9">
        <f t="shared" si="34"/>
        <v>-1.1180339887498949E-2</v>
      </c>
      <c r="Z33" s="9">
        <f t="shared" si="34"/>
        <v>-1.0618279401993759E-2</v>
      </c>
      <c r="AA33" s="9">
        <f t="shared" si="34"/>
        <v>-1.0030638551357732E-2</v>
      </c>
      <c r="AB33" s="9">
        <f t="shared" si="35"/>
        <v>-9.4188330138713153E-3</v>
      </c>
      <c r="AC33" s="9">
        <f t="shared" si="35"/>
        <v>-8.7843366826621441E-3</v>
      </c>
      <c r="AD33" s="9">
        <f t="shared" si="35"/>
        <v>-8.1286781149674196E-3</v>
      </c>
      <c r="AE33" s="9">
        <f t="shared" si="35"/>
        <v>-7.4534368497056252E-3</v>
      </c>
      <c r="AF33" s="9">
        <f t="shared" si="35"/>
        <v>-6.7602396022289259E-3</v>
      </c>
      <c r="AG33" s="9">
        <f t="shared" si="35"/>
        <v>-6.0507563454234026E-3</v>
      </c>
      <c r="AH33" s="9">
        <f t="shared" si="35"/>
        <v>-5.3266962865980896E-3</v>
      </c>
      <c r="AI33" s="9">
        <f t="shared" si="35"/>
        <v>-4.5898037498548717E-3</v>
      </c>
      <c r="AJ33" s="9">
        <f t="shared" si="35"/>
        <v>-3.8418539738589255E-3</v>
      </c>
      <c r="AK33" s="9">
        <f t="shared" si="35"/>
        <v>-3.0846488351332882E-3</v>
      </c>
      <c r="AL33" s="9">
        <f t="shared" si="36"/>
        <v>-2.3200125071804875E-3</v>
      </c>
      <c r="AM33" s="9">
        <f t="shared" si="36"/>
        <v>-1.5497870658887929E-3</v>
      </c>
      <c r="AN33" s="7">
        <f t="shared" si="36"/>
        <v>-7.7582805181005744E-4</v>
      </c>
      <c r="AO33" s="9">
        <f t="shared" si="36"/>
        <v>0</v>
      </c>
      <c r="AP33" s="9">
        <f t="shared" si="36"/>
        <v>7.7582805181005722E-4</v>
      </c>
      <c r="AQ33" s="9">
        <f t="shared" si="36"/>
        <v>1.5497870658887926E-3</v>
      </c>
      <c r="AR33" s="9">
        <f t="shared" si="36"/>
        <v>2.3200125071804875E-3</v>
      </c>
      <c r="AS33" s="9">
        <f t="shared" si="36"/>
        <v>3.0846488351332882E-3</v>
      </c>
      <c r="AT33" s="9">
        <f t="shared" si="36"/>
        <v>3.8418539738589263E-3</v>
      </c>
      <c r="AU33" s="9">
        <f t="shared" si="36"/>
        <v>4.58980374985487E-3</v>
      </c>
      <c r="AV33" s="9">
        <f t="shared" si="37"/>
        <v>5.3266962865980896E-3</v>
      </c>
      <c r="AW33" s="9">
        <f t="shared" si="37"/>
        <v>6.0507563454234008E-3</v>
      </c>
      <c r="AX33" s="9">
        <f t="shared" si="37"/>
        <v>6.7602396022289259E-3</v>
      </c>
      <c r="AY33" s="9">
        <f t="shared" si="37"/>
        <v>7.4534368497056252E-3</v>
      </c>
      <c r="AZ33" s="9">
        <f t="shared" si="37"/>
        <v>8.1286781149674213E-3</v>
      </c>
      <c r="BA33" s="9">
        <f t="shared" si="37"/>
        <v>8.7843366826621441E-3</v>
      </c>
      <c r="BB33" s="9">
        <f t="shared" si="37"/>
        <v>9.4188330138713153E-3</v>
      </c>
      <c r="BC33" s="9">
        <f t="shared" si="37"/>
        <v>1.0030638551357732E-2</v>
      </c>
      <c r="BD33" s="9">
        <f t="shared" si="37"/>
        <v>1.0618279401993757E-2</v>
      </c>
      <c r="BE33" s="9">
        <f t="shared" si="37"/>
        <v>1.1180339887498947E-2</v>
      </c>
      <c r="BF33" s="9">
        <f t="shared" si="38"/>
        <v>1.1715465954933037E-2</v>
      </c>
      <c r="BG33" s="9">
        <f t="shared" si="38"/>
        <v>1.2222368438728069E-2</v>
      </c>
      <c r="BH33" s="9">
        <f t="shared" si="38"/>
        <v>1.2699826166401166E-2</v>
      </c>
      <c r="BI33" s="9">
        <f t="shared" si="38"/>
        <v>1.3146688900466009E-2</v>
      </c>
      <c r="BJ33" s="9">
        <f t="shared" si="38"/>
        <v>1.3561880109455684E-2</v>
      </c>
      <c r="BK33" s="9">
        <f t="shared" si="38"/>
        <v>1.3944399561381274E-2</v>
      </c>
      <c r="BL33" s="9">
        <f t="shared" si="38"/>
        <v>1.4293325733378345E-2</v>
      </c>
      <c r="BM33" s="9">
        <f t="shared" si="38"/>
        <v>1.4607818031736238E-2</v>
      </c>
      <c r="BN33" s="9">
        <f t="shared" si="38"/>
        <v>1.4887118816961933E-2</v>
      </c>
      <c r="BO33" s="9">
        <f t="shared" si="38"/>
        <v>1.5130555228999963E-2</v>
      </c>
      <c r="BP33" s="9">
        <f t="shared" si="38"/>
        <v>1.5337540808211215E-2</v>
      </c>
      <c r="BQ33" s="9">
        <f t="shared" si="38"/>
        <v>1.5507576908205575E-2</v>
      </c>
      <c r="BR33" s="9">
        <f t="shared" si="38"/>
        <v>1.5640253897124753E-2</v>
      </c>
      <c r="BS33" s="9">
        <f t="shared" si="38"/>
        <v>1.5735252144481314E-2</v>
      </c>
      <c r="BT33" s="9">
        <f t="shared" si="38"/>
        <v>1.5792342791176507E-2</v>
      </c>
      <c r="BV33" s="6">
        <v>7.3631077818510776E-2</v>
      </c>
      <c r="BW33" s="9">
        <f t="shared" si="30"/>
        <v>-0.4993977281025862</v>
      </c>
      <c r="BX33" s="9">
        <f t="shared" si="30"/>
        <v>-0.5</v>
      </c>
      <c r="BY33" s="9">
        <f t="shared" si="30"/>
        <v>-0.4993977281025862</v>
      </c>
      <c r="BZ33" s="9">
        <f t="shared" si="30"/>
        <v>-0.49759236333609841</v>
      </c>
      <c r="CA33" s="9">
        <f t="shared" si="30"/>
        <v>-0.49458825498239051</v>
      </c>
      <c r="CB33" s="9">
        <f t="shared" si="30"/>
        <v>-0.49039264020161522</v>
      </c>
      <c r="CC33" s="9">
        <f t="shared" si="30"/>
        <v>-0.48501562659727204</v>
      </c>
      <c r="CD33" s="9">
        <f t="shared" si="30"/>
        <v>-0.47847016786610441</v>
      </c>
      <c r="CE33" s="9">
        <f t="shared" si="30"/>
        <v>-0.4707720325915104</v>
      </c>
      <c r="CF33" s="9">
        <f t="shared" si="30"/>
        <v>-0.46193976625564337</v>
      </c>
      <c r="CG33" s="9">
        <f t="shared" si="30"/>
        <v>-0.45199464656172161</v>
      </c>
      <c r="CH33" s="9">
        <f t="shared" si="30"/>
        <v>-0.44096063217417747</v>
      </c>
      <c r="CI33" s="9">
        <f t="shared" si="30"/>
        <v>-0.42886430500013606</v>
      </c>
      <c r="CJ33" s="9">
        <f t="shared" si="30"/>
        <v>-0.41573480615127262</v>
      </c>
      <c r="CK33" s="9">
        <f t="shared" si="30"/>
        <v>-0.40160376574032242</v>
      </c>
      <c r="CL33" s="9">
        <f t="shared" si="30"/>
        <v>-0.3865052266813685</v>
      </c>
      <c r="CM33" s="9">
        <f t="shared" si="28"/>
        <v>-0.3704755626774795</v>
      </c>
      <c r="CN33" s="9">
        <f t="shared" si="28"/>
        <v>-0.35355339059327379</v>
      </c>
      <c r="CO33" s="9">
        <f t="shared" si="28"/>
        <v>-0.33577947742350922</v>
      </c>
      <c r="CP33" s="9">
        <f t="shared" si="28"/>
        <v>-0.31719664208182274</v>
      </c>
      <c r="CQ33" s="9">
        <f t="shared" si="28"/>
        <v>-0.29784965224621668</v>
      </c>
      <c r="CR33" s="9">
        <f t="shared" si="28"/>
        <v>-0.27778511650980109</v>
      </c>
      <c r="CS33" s="9">
        <f t="shared" si="28"/>
        <v>-0.25705137209661083</v>
      </c>
      <c r="CT33" s="9">
        <f t="shared" si="28"/>
        <v>-0.23569836841299882</v>
      </c>
      <c r="CU33" s="9">
        <f t="shared" si="32"/>
        <v>-0.21377754671514104</v>
      </c>
      <c r="CV33" s="9">
        <f t="shared" si="32"/>
        <v>-0.19134171618254492</v>
      </c>
      <c r="CW33" s="9">
        <f t="shared" si="32"/>
        <v>-0.16844492669611003</v>
      </c>
      <c r="CX33" s="9">
        <f t="shared" si="32"/>
        <v>-0.14514233862723119</v>
      </c>
      <c r="CY33" s="9">
        <f t="shared" si="32"/>
        <v>-0.12149008995163194</v>
      </c>
      <c r="CZ33" s="9">
        <f t="shared" si="32"/>
        <v>-9.7545161008064124E-2</v>
      </c>
      <c r="DA33" s="9">
        <f t="shared" si="32"/>
        <v>-7.3365237227680874E-2</v>
      </c>
      <c r="DB33" s="9">
        <f t="shared" si="32"/>
        <v>-4.9008570164780302E-2</v>
      </c>
      <c r="DC33" s="7">
        <f t="shared" si="32"/>
        <v>-2.4533837163709007E-2</v>
      </c>
      <c r="DD33" s="9">
        <f t="shared" si="32"/>
        <v>0</v>
      </c>
      <c r="DE33" s="9">
        <f t="shared" si="32"/>
        <v>2.4533837163709001E-2</v>
      </c>
      <c r="DF33" s="9">
        <f t="shared" si="32"/>
        <v>4.9008570164780295E-2</v>
      </c>
      <c r="DG33" s="9">
        <f t="shared" si="32"/>
        <v>7.3365237227680874E-2</v>
      </c>
      <c r="DH33" s="9">
        <f t="shared" si="32"/>
        <v>9.7545161008064124E-2</v>
      </c>
      <c r="DI33" s="9">
        <f t="shared" si="32"/>
        <v>0.12149008995163196</v>
      </c>
      <c r="DJ33" s="9">
        <f t="shared" si="32"/>
        <v>0.14514233862723114</v>
      </c>
      <c r="DK33" s="9">
        <f t="shared" si="31"/>
        <v>0.16844492669611003</v>
      </c>
      <c r="DL33" s="9">
        <f t="shared" si="31"/>
        <v>0.19134171618254486</v>
      </c>
      <c r="DM33" s="9">
        <f t="shared" si="31"/>
        <v>0.21377754671514104</v>
      </c>
      <c r="DN33" s="9">
        <f t="shared" si="31"/>
        <v>0.23569836841299882</v>
      </c>
      <c r="DO33" s="9">
        <f t="shared" si="31"/>
        <v>0.25705137209661089</v>
      </c>
      <c r="DP33" s="9">
        <f t="shared" si="31"/>
        <v>0.27778511650980109</v>
      </c>
      <c r="DQ33" s="9">
        <f t="shared" si="31"/>
        <v>0.29784965224621668</v>
      </c>
      <c r="DR33" s="9">
        <f t="shared" si="29"/>
        <v>0.31719664208182274</v>
      </c>
      <c r="DS33" s="9">
        <f t="shared" si="29"/>
        <v>0.33577947742350917</v>
      </c>
      <c r="DT33" s="9">
        <f t="shared" si="29"/>
        <v>0.35355339059327373</v>
      </c>
      <c r="DU33" s="9">
        <f t="shared" si="29"/>
        <v>0.37047556267747955</v>
      </c>
      <c r="DV33" s="9">
        <f t="shared" si="29"/>
        <v>0.38650522668136844</v>
      </c>
      <c r="DW33" s="9">
        <f t="shared" si="29"/>
        <v>0.40160376574032242</v>
      </c>
      <c r="DX33" s="9">
        <f t="shared" si="29"/>
        <v>0.41573480615127256</v>
      </c>
      <c r="DY33" s="9">
        <f t="shared" si="29"/>
        <v>0.42886430500013606</v>
      </c>
      <c r="DZ33" s="9">
        <f t="shared" si="29"/>
        <v>0.44096063217417752</v>
      </c>
      <c r="EA33" s="9">
        <f t="shared" si="29"/>
        <v>0.45199464656172161</v>
      </c>
      <c r="EB33" s="9">
        <f t="shared" si="29"/>
        <v>0.46193976625564337</v>
      </c>
      <c r="EC33" s="9">
        <f t="shared" si="29"/>
        <v>0.47077203259151035</v>
      </c>
      <c r="ED33" s="9">
        <f t="shared" si="29"/>
        <v>0.47847016786610447</v>
      </c>
      <c r="EE33" s="9">
        <f t="shared" si="29"/>
        <v>0.48501562659727199</v>
      </c>
      <c r="EF33" s="9">
        <f t="shared" si="29"/>
        <v>0.49039264020161522</v>
      </c>
      <c r="EG33" s="9">
        <f t="shared" si="29"/>
        <v>0.49458825498239045</v>
      </c>
      <c r="EH33" s="9">
        <f t="shared" si="15"/>
        <v>0.49759236333609846</v>
      </c>
      <c r="EI33" s="9">
        <f t="shared" si="12"/>
        <v>0.4993977281025862</v>
      </c>
    </row>
    <row r="34" spans="3:139" x14ac:dyDescent="0.2">
      <c r="C34" s="2">
        <v>32</v>
      </c>
      <c r="D34" s="2">
        <f t="shared" si="7"/>
        <v>32.5</v>
      </c>
      <c r="E34" s="2">
        <f t="shared" si="8"/>
        <v>0.5</v>
      </c>
      <c r="F34" s="2">
        <f t="shared" si="9"/>
        <v>2.4543692606170259E-2</v>
      </c>
      <c r="G34" s="6">
        <v>2.4543692606170259E-2</v>
      </c>
      <c r="H34" s="8">
        <f t="shared" si="33"/>
        <v>-1.5811388300841896E-2</v>
      </c>
      <c r="I34" s="8">
        <f t="shared" si="33"/>
        <v>-1.5792342791176507E-2</v>
      </c>
      <c r="J34" s="8">
        <f t="shared" si="33"/>
        <v>-1.5735252144481314E-2</v>
      </c>
      <c r="K34" s="8">
        <f t="shared" si="33"/>
        <v>-1.5640253897124753E-2</v>
      </c>
      <c r="L34" s="8">
        <f t="shared" si="33"/>
        <v>-1.5507576908205575E-2</v>
      </c>
      <c r="M34" s="8">
        <f t="shared" si="33"/>
        <v>-1.5337540808211215E-2</v>
      </c>
      <c r="N34" s="8">
        <f t="shared" si="33"/>
        <v>-1.5130555228999963E-2</v>
      </c>
      <c r="O34" s="8">
        <f t="shared" si="33"/>
        <v>-1.4887118816961933E-2</v>
      </c>
      <c r="P34" s="8">
        <f t="shared" si="33"/>
        <v>-1.460781803173624E-2</v>
      </c>
      <c r="Q34" s="8">
        <f t="shared" si="33"/>
        <v>-1.4293325733378347E-2</v>
      </c>
      <c r="R34" s="8">
        <f t="shared" si="34"/>
        <v>-1.3944399561381274E-2</v>
      </c>
      <c r="S34" s="8">
        <f t="shared" si="34"/>
        <v>-1.3561880109455682E-2</v>
      </c>
      <c r="T34" s="8">
        <f t="shared" si="34"/>
        <v>-1.3146688900466011E-2</v>
      </c>
      <c r="U34" s="8">
        <f t="shared" si="34"/>
        <v>-1.2699826166401168E-2</v>
      </c>
      <c r="V34" s="8">
        <f t="shared" si="34"/>
        <v>-1.2222368438728069E-2</v>
      </c>
      <c r="W34" s="8">
        <f t="shared" si="34"/>
        <v>-1.1715465954933037E-2</v>
      </c>
      <c r="X34" s="8">
        <f t="shared" si="34"/>
        <v>-1.1180339887498945E-2</v>
      </c>
      <c r="Y34" s="8">
        <f t="shared" si="34"/>
        <v>-1.0618279401993759E-2</v>
      </c>
      <c r="Z34" s="8">
        <f t="shared" si="34"/>
        <v>-1.0030638551357732E-2</v>
      </c>
      <c r="AA34" s="8">
        <f t="shared" si="34"/>
        <v>-9.4188330138713153E-3</v>
      </c>
      <c r="AB34" s="8">
        <f t="shared" si="35"/>
        <v>-8.7843366826621441E-3</v>
      </c>
      <c r="AC34" s="8">
        <f t="shared" si="35"/>
        <v>-8.1286781149674213E-3</v>
      </c>
      <c r="AD34" s="8">
        <f t="shared" si="35"/>
        <v>-7.4534368497056244E-3</v>
      </c>
      <c r="AE34" s="8">
        <f t="shared" si="35"/>
        <v>-6.7602396022289268E-3</v>
      </c>
      <c r="AF34" s="8">
        <f t="shared" si="35"/>
        <v>-6.0507563454234008E-3</v>
      </c>
      <c r="AG34" s="8">
        <f t="shared" si="35"/>
        <v>-5.3266962865980904E-3</v>
      </c>
      <c r="AH34" s="8">
        <f t="shared" si="35"/>
        <v>-4.5898037498548708E-3</v>
      </c>
      <c r="AI34" s="8">
        <f t="shared" si="35"/>
        <v>-3.8418539738589259E-3</v>
      </c>
      <c r="AJ34" s="8">
        <f t="shared" si="35"/>
        <v>-3.0846488351332882E-3</v>
      </c>
      <c r="AK34" s="8">
        <f t="shared" si="35"/>
        <v>-2.3200125071804875E-3</v>
      </c>
      <c r="AL34" s="8">
        <f t="shared" si="36"/>
        <v>-1.5497870658887929E-3</v>
      </c>
      <c r="AM34" s="8">
        <f t="shared" si="36"/>
        <v>-7.7582805181005744E-4</v>
      </c>
      <c r="AN34" s="10">
        <f t="shared" si="36"/>
        <v>0</v>
      </c>
      <c r="AO34" s="8">
        <f t="shared" si="36"/>
        <v>7.7582805181005744E-4</v>
      </c>
      <c r="AP34" s="8">
        <f t="shared" si="36"/>
        <v>1.5497870658887929E-3</v>
      </c>
      <c r="AQ34" s="8">
        <f t="shared" si="36"/>
        <v>2.3200125071804875E-3</v>
      </c>
      <c r="AR34" s="8">
        <f t="shared" si="36"/>
        <v>3.0846488351332886E-3</v>
      </c>
      <c r="AS34" s="8">
        <f t="shared" si="36"/>
        <v>3.8418539738589255E-3</v>
      </c>
      <c r="AT34" s="8">
        <f t="shared" si="36"/>
        <v>4.5898037498548717E-3</v>
      </c>
      <c r="AU34" s="8">
        <f t="shared" si="36"/>
        <v>5.3266962865980887E-3</v>
      </c>
      <c r="AV34" s="8">
        <f t="shared" si="37"/>
        <v>6.0507563454234017E-3</v>
      </c>
      <c r="AW34" s="8">
        <f t="shared" si="37"/>
        <v>6.7602396022289259E-3</v>
      </c>
      <c r="AX34" s="8">
        <f t="shared" si="37"/>
        <v>7.4534368497056252E-3</v>
      </c>
      <c r="AY34" s="8">
        <f t="shared" si="37"/>
        <v>8.1286781149674213E-3</v>
      </c>
      <c r="AZ34" s="8">
        <f t="shared" si="37"/>
        <v>8.7843366826621458E-3</v>
      </c>
      <c r="BA34" s="8">
        <f t="shared" si="37"/>
        <v>9.4188330138713135E-3</v>
      </c>
      <c r="BB34" s="8">
        <f t="shared" si="37"/>
        <v>1.0030638551357732E-2</v>
      </c>
      <c r="BC34" s="8">
        <f t="shared" si="37"/>
        <v>1.0618279401993757E-2</v>
      </c>
      <c r="BD34" s="8">
        <f t="shared" si="37"/>
        <v>1.1180339887498949E-2</v>
      </c>
      <c r="BE34" s="8">
        <f t="shared" si="37"/>
        <v>1.1715465954933035E-2</v>
      </c>
      <c r="BF34" s="8">
        <f t="shared" si="38"/>
        <v>1.222236843872807E-2</v>
      </c>
      <c r="BG34" s="8">
        <f t="shared" si="38"/>
        <v>1.2699826166401168E-2</v>
      </c>
      <c r="BH34" s="8">
        <f t="shared" si="38"/>
        <v>1.3146688900466011E-2</v>
      </c>
      <c r="BI34" s="8">
        <f t="shared" si="38"/>
        <v>1.3561880109455682E-2</v>
      </c>
      <c r="BJ34" s="8">
        <f t="shared" si="38"/>
        <v>1.3944399561381274E-2</v>
      </c>
      <c r="BK34" s="8">
        <f t="shared" si="38"/>
        <v>1.4293325733378347E-2</v>
      </c>
      <c r="BL34" s="8">
        <f t="shared" si="38"/>
        <v>1.4607818031736238E-2</v>
      </c>
      <c r="BM34" s="8">
        <f t="shared" si="38"/>
        <v>1.4887118816961935E-2</v>
      </c>
      <c r="BN34" s="8">
        <f t="shared" si="38"/>
        <v>1.5130555228999963E-2</v>
      </c>
      <c r="BO34" s="8">
        <f t="shared" si="38"/>
        <v>1.5337540808211217E-2</v>
      </c>
      <c r="BP34" s="8">
        <f t="shared" si="38"/>
        <v>1.5507576908205575E-2</v>
      </c>
      <c r="BQ34" s="8">
        <f t="shared" si="38"/>
        <v>1.5640253897124753E-2</v>
      </c>
      <c r="BR34" s="8">
        <f t="shared" si="38"/>
        <v>1.5735252144481314E-2</v>
      </c>
      <c r="BS34" s="8">
        <f t="shared" si="38"/>
        <v>1.5792342791176507E-2</v>
      </c>
      <c r="BT34" s="8">
        <f t="shared" si="38"/>
        <v>1.5811388300841896E-2</v>
      </c>
      <c r="BV34" s="8">
        <v>2.4543692606170259E-2</v>
      </c>
      <c r="BW34" s="8">
        <f t="shared" si="30"/>
        <v>-0.5</v>
      </c>
      <c r="BX34" s="8">
        <f t="shared" si="30"/>
        <v>-0.4993977281025862</v>
      </c>
      <c r="BY34" s="8">
        <f t="shared" si="30"/>
        <v>-0.49759236333609846</v>
      </c>
      <c r="BZ34" s="8">
        <f t="shared" si="30"/>
        <v>-0.49458825498239045</v>
      </c>
      <c r="CA34" s="8">
        <f t="shared" si="30"/>
        <v>-0.49039264020161522</v>
      </c>
      <c r="CB34" s="8">
        <f t="shared" si="30"/>
        <v>-0.48501562659727199</v>
      </c>
      <c r="CC34" s="8">
        <f t="shared" si="30"/>
        <v>-0.47847016786610447</v>
      </c>
      <c r="CD34" s="8">
        <f t="shared" si="30"/>
        <v>-0.47077203259151035</v>
      </c>
      <c r="CE34" s="8">
        <f t="shared" si="30"/>
        <v>-0.46193976625564342</v>
      </c>
      <c r="CF34" s="8">
        <f t="shared" si="30"/>
        <v>-0.45199464656172167</v>
      </c>
      <c r="CG34" s="8">
        <f t="shared" si="30"/>
        <v>-0.44096063217417752</v>
      </c>
      <c r="CH34" s="8">
        <f t="shared" si="30"/>
        <v>-0.428864305000136</v>
      </c>
      <c r="CI34" s="8">
        <f t="shared" si="30"/>
        <v>-0.41573480615127262</v>
      </c>
      <c r="CJ34" s="8">
        <f t="shared" si="30"/>
        <v>-0.40160376574032247</v>
      </c>
      <c r="CK34" s="8">
        <f t="shared" si="30"/>
        <v>-0.38650522668136844</v>
      </c>
      <c r="CL34" s="8">
        <f t="shared" si="30"/>
        <v>-0.37047556267747955</v>
      </c>
      <c r="CM34" s="8">
        <f t="shared" si="28"/>
        <v>-0.35355339059327368</v>
      </c>
      <c r="CN34" s="8">
        <f t="shared" si="28"/>
        <v>-0.33577947742350922</v>
      </c>
      <c r="CO34" s="8">
        <f t="shared" si="28"/>
        <v>-0.31719664208182274</v>
      </c>
      <c r="CP34" s="8">
        <f t="shared" si="28"/>
        <v>-0.29784965224621668</v>
      </c>
      <c r="CQ34" s="8">
        <f t="shared" si="28"/>
        <v>-0.27778511650980109</v>
      </c>
      <c r="CR34" s="8">
        <f t="shared" si="28"/>
        <v>-0.25705137209661089</v>
      </c>
      <c r="CS34" s="8">
        <f t="shared" si="28"/>
        <v>-0.23569836841299879</v>
      </c>
      <c r="CT34" s="8">
        <f t="shared" si="28"/>
        <v>-0.21377754671514107</v>
      </c>
      <c r="CU34" s="8">
        <f t="shared" si="32"/>
        <v>-0.19134171618254486</v>
      </c>
      <c r="CV34" s="8">
        <f t="shared" si="32"/>
        <v>-0.16844492669611005</v>
      </c>
      <c r="CW34" s="8">
        <f t="shared" si="32"/>
        <v>-0.14514233862723117</v>
      </c>
      <c r="CX34" s="8">
        <f t="shared" si="32"/>
        <v>-0.12149008995163195</v>
      </c>
      <c r="CY34" s="8">
        <f t="shared" si="32"/>
        <v>-9.7545161008064124E-2</v>
      </c>
      <c r="CZ34" s="8">
        <f t="shared" si="32"/>
        <v>-7.3365237227680874E-2</v>
      </c>
      <c r="DA34" s="8">
        <f t="shared" si="32"/>
        <v>-4.9008570164780302E-2</v>
      </c>
      <c r="DB34" s="8">
        <f t="shared" si="32"/>
        <v>-2.4533837163709007E-2</v>
      </c>
      <c r="DC34" s="10">
        <f t="shared" si="32"/>
        <v>0</v>
      </c>
      <c r="DD34" s="8">
        <f t="shared" si="32"/>
        <v>2.4533837163709007E-2</v>
      </c>
      <c r="DE34" s="8">
        <f t="shared" si="32"/>
        <v>4.9008570164780302E-2</v>
      </c>
      <c r="DF34" s="8">
        <f t="shared" si="32"/>
        <v>7.3365237227680874E-2</v>
      </c>
      <c r="DG34" s="8">
        <f t="shared" si="32"/>
        <v>9.7545161008064138E-2</v>
      </c>
      <c r="DH34" s="8">
        <f t="shared" si="32"/>
        <v>0.12149008995163194</v>
      </c>
      <c r="DI34" s="8">
        <f t="shared" si="32"/>
        <v>0.14514233862723119</v>
      </c>
      <c r="DJ34" s="8">
        <f t="shared" si="32"/>
        <v>0.16844492669611</v>
      </c>
      <c r="DK34" s="8">
        <f t="shared" si="31"/>
        <v>0.19134171618254489</v>
      </c>
      <c r="DL34" s="8">
        <f t="shared" si="31"/>
        <v>0.21377754671514104</v>
      </c>
      <c r="DM34" s="8">
        <f t="shared" si="31"/>
        <v>0.23569836841299882</v>
      </c>
      <c r="DN34" s="8">
        <f t="shared" si="31"/>
        <v>0.25705137209661089</v>
      </c>
      <c r="DO34" s="8">
        <f t="shared" si="31"/>
        <v>0.27778511650980114</v>
      </c>
      <c r="DP34" s="8">
        <f t="shared" si="31"/>
        <v>0.29784965224621662</v>
      </c>
      <c r="DQ34" s="8">
        <f t="shared" si="31"/>
        <v>0.31719664208182274</v>
      </c>
      <c r="DR34" s="8">
        <f t="shared" si="29"/>
        <v>0.33577947742350917</v>
      </c>
      <c r="DS34" s="8">
        <f t="shared" si="29"/>
        <v>0.35355339059327379</v>
      </c>
      <c r="DT34" s="8">
        <f t="shared" si="29"/>
        <v>0.3704755626774795</v>
      </c>
      <c r="DU34" s="8">
        <f t="shared" si="29"/>
        <v>0.3865052266813685</v>
      </c>
      <c r="DV34" s="8">
        <f t="shared" si="29"/>
        <v>0.40160376574032247</v>
      </c>
      <c r="DW34" s="8">
        <f t="shared" si="29"/>
        <v>0.41573480615127262</v>
      </c>
      <c r="DX34" s="8">
        <f t="shared" si="29"/>
        <v>0.428864305000136</v>
      </c>
      <c r="DY34" s="8">
        <f t="shared" si="29"/>
        <v>0.44096063217417752</v>
      </c>
      <c r="DZ34" s="8">
        <f t="shared" si="29"/>
        <v>0.45199464656172167</v>
      </c>
      <c r="EA34" s="8">
        <f t="shared" si="29"/>
        <v>0.46193976625564337</v>
      </c>
      <c r="EB34" s="8">
        <f t="shared" si="29"/>
        <v>0.4707720325915104</v>
      </c>
      <c r="EC34" s="8">
        <f t="shared" si="29"/>
        <v>0.47847016786610447</v>
      </c>
      <c r="ED34" s="8">
        <f t="shared" si="29"/>
        <v>0.48501562659727204</v>
      </c>
      <c r="EE34" s="8">
        <f t="shared" si="29"/>
        <v>0.49039264020161522</v>
      </c>
      <c r="EF34" s="8">
        <f t="shared" si="29"/>
        <v>0.49458825498239045</v>
      </c>
      <c r="EG34" s="8">
        <f t="shared" si="29"/>
        <v>0.49759236333609846</v>
      </c>
      <c r="EH34" s="8">
        <f t="shared" si="15"/>
        <v>0.4993977281025862</v>
      </c>
      <c r="EI34" s="8">
        <f t="shared" si="12"/>
        <v>0.5</v>
      </c>
    </row>
    <row r="35" spans="3:139" x14ac:dyDescent="0.2">
      <c r="C35" s="2">
        <v>33</v>
      </c>
      <c r="D35" s="2">
        <f t="shared" si="7"/>
        <v>33.5</v>
      </c>
      <c r="E35" s="2">
        <f t="shared" si="8"/>
        <v>1.5</v>
      </c>
      <c r="F35" s="2">
        <f t="shared" si="9"/>
        <v>7.3631077818510776E-2</v>
      </c>
      <c r="G35" s="6">
        <v>-2.4543692606170259E-2</v>
      </c>
      <c r="H35" s="9">
        <f t="shared" si="33"/>
        <v>-1.5792342791176507E-2</v>
      </c>
      <c r="I35" s="9">
        <f t="shared" si="33"/>
        <v>-1.5735252144481314E-2</v>
      </c>
      <c r="J35" s="9">
        <f t="shared" si="33"/>
        <v>-1.5640253897124753E-2</v>
      </c>
      <c r="K35" s="9">
        <f t="shared" si="33"/>
        <v>-1.5507576908205575E-2</v>
      </c>
      <c r="L35" s="9">
        <f t="shared" si="33"/>
        <v>-1.5337540808211217E-2</v>
      </c>
      <c r="M35" s="9">
        <f t="shared" si="33"/>
        <v>-1.5130555228999963E-2</v>
      </c>
      <c r="N35" s="9">
        <f t="shared" si="33"/>
        <v>-1.4887118816961935E-2</v>
      </c>
      <c r="O35" s="9">
        <f t="shared" si="33"/>
        <v>-1.4607818031736238E-2</v>
      </c>
      <c r="P35" s="9">
        <f t="shared" si="33"/>
        <v>-1.4293325733378347E-2</v>
      </c>
      <c r="Q35" s="9">
        <f t="shared" si="33"/>
        <v>-1.3944399561381274E-2</v>
      </c>
      <c r="R35" s="9">
        <f t="shared" si="34"/>
        <v>-1.3561880109455682E-2</v>
      </c>
      <c r="S35" s="9">
        <f t="shared" si="34"/>
        <v>-1.3146688900466011E-2</v>
      </c>
      <c r="T35" s="9">
        <f t="shared" si="34"/>
        <v>-1.2699826166401168E-2</v>
      </c>
      <c r="U35" s="9">
        <f t="shared" si="34"/>
        <v>-1.222236843872807E-2</v>
      </c>
      <c r="V35" s="9">
        <f t="shared" si="34"/>
        <v>-1.1715465954933035E-2</v>
      </c>
      <c r="W35" s="9">
        <f t="shared" si="34"/>
        <v>-1.1180339887498949E-2</v>
      </c>
      <c r="X35" s="9">
        <f t="shared" si="34"/>
        <v>-1.0618279401993757E-2</v>
      </c>
      <c r="Y35" s="9">
        <f t="shared" si="34"/>
        <v>-1.0030638551357732E-2</v>
      </c>
      <c r="Z35" s="9">
        <f t="shared" si="34"/>
        <v>-9.4188330138713135E-3</v>
      </c>
      <c r="AA35" s="9">
        <f t="shared" si="34"/>
        <v>-8.7843366826621458E-3</v>
      </c>
      <c r="AB35" s="9">
        <f t="shared" si="35"/>
        <v>-8.1286781149674213E-3</v>
      </c>
      <c r="AC35" s="9">
        <f t="shared" si="35"/>
        <v>-7.4534368497056252E-3</v>
      </c>
      <c r="AD35" s="9">
        <f t="shared" si="35"/>
        <v>-6.7602396022289259E-3</v>
      </c>
      <c r="AE35" s="9">
        <f t="shared" si="35"/>
        <v>-6.0507563454234017E-3</v>
      </c>
      <c r="AF35" s="9">
        <f t="shared" si="35"/>
        <v>-5.3266962865980887E-3</v>
      </c>
      <c r="AG35" s="9">
        <f t="shared" si="35"/>
        <v>-4.5898037498548717E-3</v>
      </c>
      <c r="AH35" s="9">
        <f t="shared" si="35"/>
        <v>-3.8418539738589255E-3</v>
      </c>
      <c r="AI35" s="9">
        <f t="shared" si="35"/>
        <v>-3.0846488351332886E-3</v>
      </c>
      <c r="AJ35" s="9">
        <f t="shared" si="35"/>
        <v>-2.3200125071804875E-3</v>
      </c>
      <c r="AK35" s="9">
        <f t="shared" si="35"/>
        <v>-1.5497870658887929E-3</v>
      </c>
      <c r="AL35" s="9">
        <f t="shared" si="36"/>
        <v>-7.7582805181005744E-4</v>
      </c>
      <c r="AM35" s="9">
        <f t="shared" si="36"/>
        <v>0</v>
      </c>
      <c r="AN35" s="7">
        <f t="shared" si="36"/>
        <v>7.7582805181005744E-4</v>
      </c>
      <c r="AO35" s="9">
        <f t="shared" si="36"/>
        <v>1.5497870658887929E-3</v>
      </c>
      <c r="AP35" s="9">
        <f t="shared" si="36"/>
        <v>2.3200125071804875E-3</v>
      </c>
      <c r="AQ35" s="9">
        <f t="shared" si="36"/>
        <v>3.0846488351332882E-3</v>
      </c>
      <c r="AR35" s="9">
        <f t="shared" si="36"/>
        <v>3.8418539738589259E-3</v>
      </c>
      <c r="AS35" s="9">
        <f t="shared" si="36"/>
        <v>4.5898037498548708E-3</v>
      </c>
      <c r="AT35" s="9">
        <f t="shared" si="36"/>
        <v>5.3266962865980904E-3</v>
      </c>
      <c r="AU35" s="9">
        <f t="shared" si="36"/>
        <v>6.0507563454234008E-3</v>
      </c>
      <c r="AV35" s="9">
        <f t="shared" si="37"/>
        <v>6.7602396022289268E-3</v>
      </c>
      <c r="AW35" s="9">
        <f t="shared" si="37"/>
        <v>7.4534368497056244E-3</v>
      </c>
      <c r="AX35" s="9">
        <f t="shared" si="37"/>
        <v>8.1286781149674213E-3</v>
      </c>
      <c r="AY35" s="9">
        <f t="shared" si="37"/>
        <v>8.7843366826621441E-3</v>
      </c>
      <c r="AZ35" s="9">
        <f t="shared" si="37"/>
        <v>9.4188330138713153E-3</v>
      </c>
      <c r="BA35" s="9">
        <f t="shared" si="37"/>
        <v>1.0030638551357732E-2</v>
      </c>
      <c r="BB35" s="9">
        <f t="shared" si="37"/>
        <v>1.0618279401993759E-2</v>
      </c>
      <c r="BC35" s="9">
        <f t="shared" si="37"/>
        <v>1.1180339887498945E-2</v>
      </c>
      <c r="BD35" s="9">
        <f t="shared" si="37"/>
        <v>1.1715465954933037E-2</v>
      </c>
      <c r="BE35" s="9">
        <f t="shared" si="37"/>
        <v>1.2222368438728069E-2</v>
      </c>
      <c r="BF35" s="9">
        <f t="shared" si="38"/>
        <v>1.2699826166401168E-2</v>
      </c>
      <c r="BG35" s="9">
        <f t="shared" si="38"/>
        <v>1.3146688900466011E-2</v>
      </c>
      <c r="BH35" s="9">
        <f t="shared" si="38"/>
        <v>1.3561880109455682E-2</v>
      </c>
      <c r="BI35" s="9">
        <f t="shared" si="38"/>
        <v>1.3944399561381274E-2</v>
      </c>
      <c r="BJ35" s="9">
        <f t="shared" si="38"/>
        <v>1.4293325733378347E-2</v>
      </c>
      <c r="BK35" s="9">
        <f t="shared" si="38"/>
        <v>1.460781803173624E-2</v>
      </c>
      <c r="BL35" s="9">
        <f t="shared" si="38"/>
        <v>1.4887118816961933E-2</v>
      </c>
      <c r="BM35" s="9">
        <f t="shared" si="38"/>
        <v>1.5130555228999963E-2</v>
      </c>
      <c r="BN35" s="9">
        <f t="shared" si="38"/>
        <v>1.5337540808211215E-2</v>
      </c>
      <c r="BO35" s="9">
        <f t="shared" si="38"/>
        <v>1.5507576908205575E-2</v>
      </c>
      <c r="BP35" s="9">
        <f t="shared" si="38"/>
        <v>1.5640253897124753E-2</v>
      </c>
      <c r="BQ35" s="9">
        <f t="shared" si="38"/>
        <v>1.5735252144481314E-2</v>
      </c>
      <c r="BR35" s="9">
        <f t="shared" si="38"/>
        <v>1.5792342791176507E-2</v>
      </c>
      <c r="BS35" s="9">
        <f t="shared" si="38"/>
        <v>1.5811388300841896E-2</v>
      </c>
      <c r="BT35" s="9">
        <f t="shared" si="38"/>
        <v>1.5792342791176507E-2</v>
      </c>
      <c r="BV35" s="6">
        <v>-2.4543692606170259E-2</v>
      </c>
      <c r="BW35" s="9">
        <f t="shared" si="30"/>
        <v>-0.4993977281025862</v>
      </c>
      <c r="BX35" s="9">
        <f t="shared" si="30"/>
        <v>-0.49759236333609846</v>
      </c>
      <c r="BY35" s="9">
        <f t="shared" si="30"/>
        <v>-0.49458825498239045</v>
      </c>
      <c r="BZ35" s="9">
        <f t="shared" si="30"/>
        <v>-0.49039264020161522</v>
      </c>
      <c r="CA35" s="9">
        <f t="shared" si="30"/>
        <v>-0.48501562659727204</v>
      </c>
      <c r="CB35" s="9">
        <f t="shared" si="30"/>
        <v>-0.47847016786610447</v>
      </c>
      <c r="CC35" s="9">
        <f t="shared" si="30"/>
        <v>-0.4707720325915104</v>
      </c>
      <c r="CD35" s="9">
        <f t="shared" si="30"/>
        <v>-0.46193976625564337</v>
      </c>
      <c r="CE35" s="9">
        <f t="shared" si="30"/>
        <v>-0.45199464656172167</v>
      </c>
      <c r="CF35" s="9">
        <f t="shared" si="30"/>
        <v>-0.44096063217417752</v>
      </c>
      <c r="CG35" s="9">
        <f t="shared" si="30"/>
        <v>-0.428864305000136</v>
      </c>
      <c r="CH35" s="9">
        <f t="shared" si="30"/>
        <v>-0.41573480615127262</v>
      </c>
      <c r="CI35" s="9">
        <f t="shared" si="30"/>
        <v>-0.40160376574032247</v>
      </c>
      <c r="CJ35" s="9">
        <f t="shared" si="30"/>
        <v>-0.3865052266813685</v>
      </c>
      <c r="CK35" s="9">
        <f t="shared" si="30"/>
        <v>-0.3704755626774795</v>
      </c>
      <c r="CL35" s="9">
        <f t="shared" si="30"/>
        <v>-0.35355339059327379</v>
      </c>
      <c r="CM35" s="9">
        <f t="shared" si="28"/>
        <v>-0.33577947742350917</v>
      </c>
      <c r="CN35" s="9">
        <f t="shared" si="28"/>
        <v>-0.31719664208182274</v>
      </c>
      <c r="CO35" s="9">
        <f t="shared" si="28"/>
        <v>-0.29784965224621662</v>
      </c>
      <c r="CP35" s="9">
        <f t="shared" si="28"/>
        <v>-0.27778511650980114</v>
      </c>
      <c r="CQ35" s="9">
        <f t="shared" si="28"/>
        <v>-0.25705137209661089</v>
      </c>
      <c r="CR35" s="9">
        <f t="shared" si="28"/>
        <v>-0.23569836841299882</v>
      </c>
      <c r="CS35" s="9">
        <f t="shared" si="28"/>
        <v>-0.21377754671514104</v>
      </c>
      <c r="CT35" s="9">
        <f t="shared" si="28"/>
        <v>-0.19134171618254489</v>
      </c>
      <c r="CU35" s="9">
        <f t="shared" si="32"/>
        <v>-0.16844492669611</v>
      </c>
      <c r="CV35" s="9">
        <f t="shared" si="32"/>
        <v>-0.14514233862723119</v>
      </c>
      <c r="CW35" s="9">
        <f t="shared" si="32"/>
        <v>-0.12149008995163194</v>
      </c>
      <c r="CX35" s="9">
        <f t="shared" si="32"/>
        <v>-9.7545161008064138E-2</v>
      </c>
      <c r="CY35" s="9">
        <f t="shared" si="32"/>
        <v>-7.3365237227680874E-2</v>
      </c>
      <c r="CZ35" s="9">
        <f t="shared" si="32"/>
        <v>-4.9008570164780302E-2</v>
      </c>
      <c r="DA35" s="9">
        <f t="shared" si="32"/>
        <v>-2.4533837163709007E-2</v>
      </c>
      <c r="DB35" s="9">
        <f t="shared" si="32"/>
        <v>0</v>
      </c>
      <c r="DC35" s="7">
        <f t="shared" si="32"/>
        <v>2.4533837163709007E-2</v>
      </c>
      <c r="DD35" s="9">
        <f t="shared" si="32"/>
        <v>4.9008570164780302E-2</v>
      </c>
      <c r="DE35" s="9">
        <f t="shared" si="32"/>
        <v>7.3365237227680874E-2</v>
      </c>
      <c r="DF35" s="9">
        <f t="shared" si="32"/>
        <v>9.7545161008064124E-2</v>
      </c>
      <c r="DG35" s="9">
        <f t="shared" si="32"/>
        <v>0.12149008995163195</v>
      </c>
      <c r="DH35" s="9">
        <f t="shared" si="32"/>
        <v>0.14514233862723117</v>
      </c>
      <c r="DI35" s="9">
        <f t="shared" si="32"/>
        <v>0.16844492669611005</v>
      </c>
      <c r="DJ35" s="9">
        <f t="shared" si="32"/>
        <v>0.19134171618254486</v>
      </c>
      <c r="DK35" s="9">
        <f t="shared" si="31"/>
        <v>0.21377754671514107</v>
      </c>
      <c r="DL35" s="9">
        <f t="shared" si="31"/>
        <v>0.23569836841299879</v>
      </c>
      <c r="DM35" s="9">
        <f t="shared" si="31"/>
        <v>0.25705137209661089</v>
      </c>
      <c r="DN35" s="9">
        <f t="shared" si="31"/>
        <v>0.27778511650980109</v>
      </c>
      <c r="DO35" s="9">
        <f t="shared" si="31"/>
        <v>0.29784965224621668</v>
      </c>
      <c r="DP35" s="9">
        <f t="shared" si="31"/>
        <v>0.31719664208182274</v>
      </c>
      <c r="DQ35" s="9">
        <f t="shared" si="31"/>
        <v>0.33577947742350922</v>
      </c>
      <c r="DR35" s="9">
        <f t="shared" si="29"/>
        <v>0.35355339059327368</v>
      </c>
      <c r="DS35" s="9">
        <f t="shared" si="29"/>
        <v>0.37047556267747955</v>
      </c>
      <c r="DT35" s="9">
        <f t="shared" si="29"/>
        <v>0.38650522668136844</v>
      </c>
      <c r="DU35" s="9">
        <f t="shared" si="29"/>
        <v>0.40160376574032247</v>
      </c>
      <c r="DV35" s="9">
        <f t="shared" si="29"/>
        <v>0.41573480615127262</v>
      </c>
      <c r="DW35" s="9">
        <f t="shared" si="29"/>
        <v>0.428864305000136</v>
      </c>
      <c r="DX35" s="9">
        <f t="shared" si="29"/>
        <v>0.44096063217417752</v>
      </c>
      <c r="DY35" s="9">
        <f t="shared" si="29"/>
        <v>0.45199464656172167</v>
      </c>
      <c r="DZ35" s="9">
        <f t="shared" si="29"/>
        <v>0.46193976625564342</v>
      </c>
      <c r="EA35" s="9">
        <f t="shared" si="29"/>
        <v>0.47077203259151035</v>
      </c>
      <c r="EB35" s="9">
        <f t="shared" si="29"/>
        <v>0.47847016786610447</v>
      </c>
      <c r="EC35" s="9">
        <f t="shared" si="29"/>
        <v>0.48501562659727199</v>
      </c>
      <c r="ED35" s="9">
        <f t="shared" si="29"/>
        <v>0.49039264020161522</v>
      </c>
      <c r="EE35" s="9">
        <f t="shared" si="29"/>
        <v>0.49458825498239045</v>
      </c>
      <c r="EF35" s="9">
        <f t="shared" si="29"/>
        <v>0.49759236333609846</v>
      </c>
      <c r="EG35" s="9">
        <f t="shared" si="29"/>
        <v>0.4993977281025862</v>
      </c>
      <c r="EH35" s="9">
        <f t="shared" si="15"/>
        <v>0.5</v>
      </c>
      <c r="EI35" s="9">
        <f t="shared" si="12"/>
        <v>0.4993977281025862</v>
      </c>
    </row>
    <row r="36" spans="3:139" x14ac:dyDescent="0.2">
      <c r="C36" s="2">
        <v>34</v>
      </c>
      <c r="D36" s="2">
        <f t="shared" si="7"/>
        <v>34.5</v>
      </c>
      <c r="E36" s="2">
        <f t="shared" si="8"/>
        <v>2.5</v>
      </c>
      <c r="F36" s="2">
        <f t="shared" si="9"/>
        <v>0.12271846303085129</v>
      </c>
      <c r="G36" s="6">
        <v>-7.3631077818510776E-2</v>
      </c>
      <c r="H36" s="9">
        <f t="shared" si="33"/>
        <v>-1.5735252144481314E-2</v>
      </c>
      <c r="I36" s="9">
        <f t="shared" si="33"/>
        <v>-1.5640253897124753E-2</v>
      </c>
      <c r="J36" s="9">
        <f t="shared" si="33"/>
        <v>-1.5507576908205575E-2</v>
      </c>
      <c r="K36" s="9">
        <f t="shared" si="33"/>
        <v>-1.5337540808211215E-2</v>
      </c>
      <c r="L36" s="9">
        <f t="shared" si="33"/>
        <v>-1.5130555228999963E-2</v>
      </c>
      <c r="M36" s="9">
        <f t="shared" si="33"/>
        <v>-1.4887118816961933E-2</v>
      </c>
      <c r="N36" s="9">
        <f t="shared" si="33"/>
        <v>-1.4607818031736238E-2</v>
      </c>
      <c r="O36" s="9">
        <f t="shared" si="33"/>
        <v>-1.4293325733378345E-2</v>
      </c>
      <c r="P36" s="9">
        <f t="shared" si="33"/>
        <v>-1.3944399561381274E-2</v>
      </c>
      <c r="Q36" s="9">
        <f t="shared" si="33"/>
        <v>-1.3561880109455684E-2</v>
      </c>
      <c r="R36" s="9">
        <f t="shared" si="34"/>
        <v>-1.3146688900466009E-2</v>
      </c>
      <c r="S36" s="9">
        <f t="shared" si="34"/>
        <v>-1.2699826166401166E-2</v>
      </c>
      <c r="T36" s="9">
        <f t="shared" si="34"/>
        <v>-1.2222368438728069E-2</v>
      </c>
      <c r="U36" s="9">
        <f t="shared" si="34"/>
        <v>-1.1715465954933037E-2</v>
      </c>
      <c r="V36" s="9">
        <f t="shared" si="34"/>
        <v>-1.1180339887498947E-2</v>
      </c>
      <c r="W36" s="9">
        <f t="shared" si="34"/>
        <v>-1.0618279401993757E-2</v>
      </c>
      <c r="X36" s="9">
        <f t="shared" si="34"/>
        <v>-1.0030638551357732E-2</v>
      </c>
      <c r="Y36" s="9">
        <f t="shared" si="34"/>
        <v>-9.4188330138713153E-3</v>
      </c>
      <c r="Z36" s="9">
        <f t="shared" si="34"/>
        <v>-8.7843366826621441E-3</v>
      </c>
      <c r="AA36" s="9">
        <f t="shared" si="34"/>
        <v>-8.1286781149674213E-3</v>
      </c>
      <c r="AB36" s="9">
        <f t="shared" si="35"/>
        <v>-7.4534368497056252E-3</v>
      </c>
      <c r="AC36" s="9">
        <f t="shared" si="35"/>
        <v>-6.7602396022289259E-3</v>
      </c>
      <c r="AD36" s="9">
        <f t="shared" si="35"/>
        <v>-6.0507563454234008E-3</v>
      </c>
      <c r="AE36" s="9">
        <f t="shared" si="35"/>
        <v>-5.3266962865980896E-3</v>
      </c>
      <c r="AF36" s="9">
        <f t="shared" si="35"/>
        <v>-4.58980374985487E-3</v>
      </c>
      <c r="AG36" s="9">
        <f t="shared" si="35"/>
        <v>-3.8418539738589263E-3</v>
      </c>
      <c r="AH36" s="9">
        <f t="shared" si="35"/>
        <v>-3.0846488351332882E-3</v>
      </c>
      <c r="AI36" s="9">
        <f t="shared" si="35"/>
        <v>-2.3200125071804875E-3</v>
      </c>
      <c r="AJ36" s="9">
        <f t="shared" si="35"/>
        <v>-1.5497870658887926E-3</v>
      </c>
      <c r="AK36" s="9">
        <f t="shared" si="35"/>
        <v>-7.7582805181005722E-4</v>
      </c>
      <c r="AL36" s="9">
        <f t="shared" si="36"/>
        <v>0</v>
      </c>
      <c r="AM36" s="9">
        <f t="shared" si="36"/>
        <v>7.7582805181005744E-4</v>
      </c>
      <c r="AN36" s="7">
        <f t="shared" si="36"/>
        <v>1.5497870658887929E-3</v>
      </c>
      <c r="AO36" s="9">
        <f t="shared" si="36"/>
        <v>2.3200125071804875E-3</v>
      </c>
      <c r="AP36" s="9">
        <f t="shared" si="36"/>
        <v>3.0846488351332882E-3</v>
      </c>
      <c r="AQ36" s="9">
        <f t="shared" si="36"/>
        <v>3.8418539738589255E-3</v>
      </c>
      <c r="AR36" s="9">
        <f t="shared" si="36"/>
        <v>4.5898037498548717E-3</v>
      </c>
      <c r="AS36" s="9">
        <f t="shared" si="36"/>
        <v>5.3266962865980896E-3</v>
      </c>
      <c r="AT36" s="9">
        <f t="shared" si="36"/>
        <v>6.0507563454234026E-3</v>
      </c>
      <c r="AU36" s="9">
        <f t="shared" si="36"/>
        <v>6.7602396022289259E-3</v>
      </c>
      <c r="AV36" s="9">
        <f t="shared" si="37"/>
        <v>7.4534368497056252E-3</v>
      </c>
      <c r="AW36" s="9">
        <f t="shared" si="37"/>
        <v>8.1286781149674196E-3</v>
      </c>
      <c r="AX36" s="9">
        <f t="shared" si="37"/>
        <v>8.7843366826621441E-3</v>
      </c>
      <c r="AY36" s="9">
        <f t="shared" si="37"/>
        <v>9.4188330138713153E-3</v>
      </c>
      <c r="AZ36" s="9">
        <f t="shared" si="37"/>
        <v>1.0030638551357732E-2</v>
      </c>
      <c r="BA36" s="9">
        <f t="shared" si="37"/>
        <v>1.0618279401993759E-2</v>
      </c>
      <c r="BB36" s="9">
        <f t="shared" si="37"/>
        <v>1.1180339887498949E-2</v>
      </c>
      <c r="BC36" s="9">
        <f t="shared" si="37"/>
        <v>1.1715465954933035E-2</v>
      </c>
      <c r="BD36" s="9">
        <f t="shared" si="37"/>
        <v>1.222236843872807E-2</v>
      </c>
      <c r="BE36" s="9">
        <f t="shared" si="37"/>
        <v>1.2699826166401166E-2</v>
      </c>
      <c r="BF36" s="9">
        <f t="shared" si="38"/>
        <v>1.3146688900466011E-2</v>
      </c>
      <c r="BG36" s="9">
        <f t="shared" si="38"/>
        <v>1.3561880109455684E-2</v>
      </c>
      <c r="BH36" s="9">
        <f t="shared" si="38"/>
        <v>1.3944399561381273E-2</v>
      </c>
      <c r="BI36" s="9">
        <f t="shared" si="38"/>
        <v>1.4293325733378345E-2</v>
      </c>
      <c r="BJ36" s="9">
        <f t="shared" si="38"/>
        <v>1.4607818031736238E-2</v>
      </c>
      <c r="BK36" s="9">
        <f t="shared" si="38"/>
        <v>1.4887118816961935E-2</v>
      </c>
      <c r="BL36" s="9">
        <f t="shared" si="38"/>
        <v>1.5130555228999962E-2</v>
      </c>
      <c r="BM36" s="9">
        <f t="shared" si="38"/>
        <v>1.5337540808211217E-2</v>
      </c>
      <c r="BN36" s="9">
        <f t="shared" si="38"/>
        <v>1.5507576908205575E-2</v>
      </c>
      <c r="BO36" s="9">
        <f t="shared" si="38"/>
        <v>1.5640253897124756E-2</v>
      </c>
      <c r="BP36" s="9">
        <f t="shared" si="38"/>
        <v>1.5735252144481314E-2</v>
      </c>
      <c r="BQ36" s="9">
        <f t="shared" si="38"/>
        <v>1.5792342791176507E-2</v>
      </c>
      <c r="BR36" s="9">
        <f t="shared" si="38"/>
        <v>1.5811388300841896E-2</v>
      </c>
      <c r="BS36" s="9">
        <f t="shared" si="38"/>
        <v>1.5792342791176507E-2</v>
      </c>
      <c r="BT36" s="9">
        <f t="shared" si="38"/>
        <v>1.5735252144481314E-2</v>
      </c>
      <c r="BV36" s="6">
        <v>-7.3631077818510776E-2</v>
      </c>
      <c r="BW36" s="9">
        <f t="shared" si="30"/>
        <v>-0.49759236333609846</v>
      </c>
      <c r="BX36" s="9">
        <f t="shared" si="30"/>
        <v>-0.49458825498239045</v>
      </c>
      <c r="BY36" s="9">
        <f t="shared" si="30"/>
        <v>-0.49039264020161522</v>
      </c>
      <c r="BZ36" s="9">
        <f t="shared" si="30"/>
        <v>-0.48501562659727199</v>
      </c>
      <c r="CA36" s="9">
        <f t="shared" si="30"/>
        <v>-0.47847016786610447</v>
      </c>
      <c r="CB36" s="9">
        <f t="shared" si="30"/>
        <v>-0.47077203259151035</v>
      </c>
      <c r="CC36" s="9">
        <f t="shared" si="30"/>
        <v>-0.46193976625564337</v>
      </c>
      <c r="CD36" s="9">
        <f t="shared" si="30"/>
        <v>-0.45199464656172161</v>
      </c>
      <c r="CE36" s="9">
        <f t="shared" si="30"/>
        <v>-0.44096063217417752</v>
      </c>
      <c r="CF36" s="9">
        <f t="shared" si="30"/>
        <v>-0.42886430500013606</v>
      </c>
      <c r="CG36" s="9">
        <f t="shared" si="30"/>
        <v>-0.41573480615127256</v>
      </c>
      <c r="CH36" s="9">
        <f t="shared" si="30"/>
        <v>-0.40160376574032242</v>
      </c>
      <c r="CI36" s="9">
        <f t="shared" si="30"/>
        <v>-0.38650522668136844</v>
      </c>
      <c r="CJ36" s="9">
        <f t="shared" si="30"/>
        <v>-0.37047556267747955</v>
      </c>
      <c r="CK36" s="9">
        <f t="shared" si="30"/>
        <v>-0.35355339059327373</v>
      </c>
      <c r="CL36" s="9">
        <f t="shared" si="30"/>
        <v>-0.33577947742350917</v>
      </c>
      <c r="CM36" s="9">
        <f t="shared" si="28"/>
        <v>-0.31719664208182274</v>
      </c>
      <c r="CN36" s="9">
        <f t="shared" si="28"/>
        <v>-0.29784965224621668</v>
      </c>
      <c r="CO36" s="9">
        <f t="shared" si="28"/>
        <v>-0.27778511650980109</v>
      </c>
      <c r="CP36" s="9">
        <f t="shared" si="28"/>
        <v>-0.25705137209661089</v>
      </c>
      <c r="CQ36" s="9">
        <f t="shared" si="28"/>
        <v>-0.23569836841299882</v>
      </c>
      <c r="CR36" s="9">
        <f t="shared" si="28"/>
        <v>-0.21377754671514104</v>
      </c>
      <c r="CS36" s="9">
        <f t="shared" si="28"/>
        <v>-0.19134171618254486</v>
      </c>
      <c r="CT36" s="9">
        <f t="shared" si="28"/>
        <v>-0.16844492669611003</v>
      </c>
      <c r="CU36" s="9">
        <f t="shared" si="32"/>
        <v>-0.14514233862723114</v>
      </c>
      <c r="CV36" s="9">
        <f t="shared" si="32"/>
        <v>-0.12149008995163196</v>
      </c>
      <c r="CW36" s="9">
        <f t="shared" si="32"/>
        <v>-9.7545161008064124E-2</v>
      </c>
      <c r="CX36" s="9">
        <f t="shared" si="32"/>
        <v>-7.3365237227680874E-2</v>
      </c>
      <c r="CY36" s="9">
        <f t="shared" si="32"/>
        <v>-4.9008570164780295E-2</v>
      </c>
      <c r="CZ36" s="9">
        <f t="shared" si="32"/>
        <v>-2.4533837163709001E-2</v>
      </c>
      <c r="DA36" s="9">
        <f t="shared" si="32"/>
        <v>0</v>
      </c>
      <c r="DB36" s="9">
        <f t="shared" si="32"/>
        <v>2.4533837163709007E-2</v>
      </c>
      <c r="DC36" s="7">
        <f t="shared" si="32"/>
        <v>4.9008570164780302E-2</v>
      </c>
      <c r="DD36" s="9">
        <f t="shared" si="32"/>
        <v>7.3365237227680874E-2</v>
      </c>
      <c r="DE36" s="9">
        <f t="shared" si="32"/>
        <v>9.7545161008064124E-2</v>
      </c>
      <c r="DF36" s="9">
        <f t="shared" si="32"/>
        <v>0.12149008995163194</v>
      </c>
      <c r="DG36" s="9">
        <f t="shared" si="32"/>
        <v>0.14514233862723119</v>
      </c>
      <c r="DH36" s="9">
        <f t="shared" si="32"/>
        <v>0.16844492669611003</v>
      </c>
      <c r="DI36" s="9">
        <f t="shared" si="32"/>
        <v>0.19134171618254492</v>
      </c>
      <c r="DJ36" s="9">
        <f t="shared" si="32"/>
        <v>0.21377754671514104</v>
      </c>
      <c r="DK36" s="9">
        <f t="shared" si="31"/>
        <v>0.23569836841299882</v>
      </c>
      <c r="DL36" s="9">
        <f t="shared" si="31"/>
        <v>0.25705137209661083</v>
      </c>
      <c r="DM36" s="9">
        <f t="shared" si="31"/>
        <v>0.27778511650980109</v>
      </c>
      <c r="DN36" s="9">
        <f t="shared" si="31"/>
        <v>0.29784965224621668</v>
      </c>
      <c r="DO36" s="9">
        <f t="shared" si="31"/>
        <v>0.31719664208182274</v>
      </c>
      <c r="DP36" s="9">
        <f t="shared" si="31"/>
        <v>0.33577947742350922</v>
      </c>
      <c r="DQ36" s="9">
        <f t="shared" si="31"/>
        <v>0.35355339059327379</v>
      </c>
      <c r="DR36" s="9">
        <f t="shared" si="29"/>
        <v>0.3704755626774795</v>
      </c>
      <c r="DS36" s="9">
        <f t="shared" si="29"/>
        <v>0.3865052266813685</v>
      </c>
      <c r="DT36" s="9">
        <f t="shared" si="29"/>
        <v>0.40160376574032242</v>
      </c>
      <c r="DU36" s="9">
        <f t="shared" si="29"/>
        <v>0.41573480615127262</v>
      </c>
      <c r="DV36" s="9">
        <f t="shared" si="29"/>
        <v>0.42886430500013606</v>
      </c>
      <c r="DW36" s="9">
        <f t="shared" si="29"/>
        <v>0.44096063217417747</v>
      </c>
      <c r="DX36" s="9">
        <f t="shared" si="29"/>
        <v>0.45199464656172161</v>
      </c>
      <c r="DY36" s="9">
        <f t="shared" si="29"/>
        <v>0.46193976625564337</v>
      </c>
      <c r="DZ36" s="9">
        <f t="shared" si="29"/>
        <v>0.4707720325915104</v>
      </c>
      <c r="EA36" s="9">
        <f t="shared" si="29"/>
        <v>0.47847016786610441</v>
      </c>
      <c r="EB36" s="9">
        <f t="shared" si="29"/>
        <v>0.48501562659727204</v>
      </c>
      <c r="EC36" s="9">
        <f t="shared" si="29"/>
        <v>0.49039264020161522</v>
      </c>
      <c r="ED36" s="9">
        <f t="shared" si="29"/>
        <v>0.49458825498239051</v>
      </c>
      <c r="EE36" s="9">
        <f t="shared" si="29"/>
        <v>0.49759236333609841</v>
      </c>
      <c r="EF36" s="9">
        <f t="shared" si="29"/>
        <v>0.4993977281025862</v>
      </c>
      <c r="EG36" s="9">
        <f t="shared" si="29"/>
        <v>0.5</v>
      </c>
      <c r="EH36" s="9">
        <f t="shared" si="15"/>
        <v>0.4993977281025862</v>
      </c>
      <c r="EI36" s="9">
        <f t="shared" si="12"/>
        <v>0.49759236333609846</v>
      </c>
    </row>
    <row r="37" spans="3:139" x14ac:dyDescent="0.2">
      <c r="C37" s="2">
        <v>35</v>
      </c>
      <c r="D37" s="2">
        <f t="shared" si="7"/>
        <v>35.5</v>
      </c>
      <c r="E37" s="2">
        <f t="shared" si="8"/>
        <v>3.5</v>
      </c>
      <c r="F37" s="2">
        <f t="shared" si="9"/>
        <v>0.17180584824319181</v>
      </c>
      <c r="G37" s="6">
        <v>-0.12271846303085129</v>
      </c>
      <c r="H37" s="9">
        <f t="shared" si="33"/>
        <v>-1.5640253897124756E-2</v>
      </c>
      <c r="I37" s="9">
        <f t="shared" si="33"/>
        <v>-1.5507576908205575E-2</v>
      </c>
      <c r="J37" s="9">
        <f t="shared" si="33"/>
        <v>-1.5337540808211213E-2</v>
      </c>
      <c r="K37" s="9">
        <f t="shared" si="33"/>
        <v>-1.5130555228999962E-2</v>
      </c>
      <c r="L37" s="9">
        <f t="shared" si="33"/>
        <v>-1.4887118816961935E-2</v>
      </c>
      <c r="M37" s="9">
        <f t="shared" si="33"/>
        <v>-1.4607818031736238E-2</v>
      </c>
      <c r="N37" s="9">
        <f t="shared" si="33"/>
        <v>-1.4293325733378345E-2</v>
      </c>
      <c r="O37" s="9">
        <f t="shared" si="33"/>
        <v>-1.3944399561381273E-2</v>
      </c>
      <c r="P37" s="9">
        <f t="shared" si="33"/>
        <v>-1.3561880109455684E-2</v>
      </c>
      <c r="Q37" s="9">
        <f t="shared" si="33"/>
        <v>-1.3146688900466011E-2</v>
      </c>
      <c r="R37" s="9">
        <f t="shared" si="34"/>
        <v>-1.2699826166401166E-2</v>
      </c>
      <c r="S37" s="9">
        <f t="shared" si="34"/>
        <v>-1.2222368438728069E-2</v>
      </c>
      <c r="T37" s="9">
        <f t="shared" si="34"/>
        <v>-1.1715465954933037E-2</v>
      </c>
      <c r="U37" s="9">
        <f t="shared" si="34"/>
        <v>-1.1180339887498947E-2</v>
      </c>
      <c r="V37" s="9">
        <f t="shared" si="34"/>
        <v>-1.0618279401993756E-2</v>
      </c>
      <c r="W37" s="9">
        <f t="shared" si="34"/>
        <v>-1.0030638551357732E-2</v>
      </c>
      <c r="X37" s="9">
        <f t="shared" si="34"/>
        <v>-9.4188330138713135E-3</v>
      </c>
      <c r="Y37" s="9">
        <f t="shared" si="34"/>
        <v>-8.7843366826621441E-3</v>
      </c>
      <c r="Z37" s="9">
        <f t="shared" si="34"/>
        <v>-8.1286781149674213E-3</v>
      </c>
      <c r="AA37" s="9">
        <f t="shared" si="34"/>
        <v>-7.4534368497056261E-3</v>
      </c>
      <c r="AB37" s="9">
        <f t="shared" si="35"/>
        <v>-6.7602396022289242E-3</v>
      </c>
      <c r="AC37" s="9">
        <f t="shared" si="35"/>
        <v>-6.0507563454234008E-3</v>
      </c>
      <c r="AD37" s="9">
        <f t="shared" si="35"/>
        <v>-5.3266962865980887E-3</v>
      </c>
      <c r="AE37" s="9">
        <f t="shared" si="35"/>
        <v>-4.5898037498548708E-3</v>
      </c>
      <c r="AF37" s="9">
        <f t="shared" si="35"/>
        <v>-3.8418539738589246E-3</v>
      </c>
      <c r="AG37" s="9">
        <f t="shared" si="35"/>
        <v>-3.0846488351332891E-3</v>
      </c>
      <c r="AH37" s="9">
        <f t="shared" si="35"/>
        <v>-2.3200125071804866E-3</v>
      </c>
      <c r="AI37" s="9">
        <f t="shared" si="35"/>
        <v>-1.5497870658887929E-3</v>
      </c>
      <c r="AJ37" s="9">
        <f t="shared" si="35"/>
        <v>-7.7582805181005744E-4</v>
      </c>
      <c r="AK37" s="9">
        <f t="shared" si="35"/>
        <v>0</v>
      </c>
      <c r="AL37" s="9">
        <f t="shared" si="36"/>
        <v>7.7582805181005722E-4</v>
      </c>
      <c r="AM37" s="9">
        <f t="shared" si="36"/>
        <v>1.5497870658887929E-3</v>
      </c>
      <c r="AN37" s="7">
        <f t="shared" si="36"/>
        <v>2.3200125071804875E-3</v>
      </c>
      <c r="AO37" s="9">
        <f t="shared" si="36"/>
        <v>3.0846488351332882E-3</v>
      </c>
      <c r="AP37" s="9">
        <f t="shared" si="36"/>
        <v>3.8418539738589255E-3</v>
      </c>
      <c r="AQ37" s="9">
        <f t="shared" si="36"/>
        <v>4.5898037498548717E-3</v>
      </c>
      <c r="AR37" s="9">
        <f t="shared" si="36"/>
        <v>5.3266962865980896E-3</v>
      </c>
      <c r="AS37" s="9">
        <f t="shared" si="36"/>
        <v>6.0507563454234008E-3</v>
      </c>
      <c r="AT37" s="9">
        <f t="shared" si="36"/>
        <v>6.7602396022289259E-3</v>
      </c>
      <c r="AU37" s="9">
        <f t="shared" si="36"/>
        <v>7.4534368497056244E-3</v>
      </c>
      <c r="AV37" s="9">
        <f t="shared" si="37"/>
        <v>8.1286781149674196E-3</v>
      </c>
      <c r="AW37" s="9">
        <f t="shared" si="37"/>
        <v>8.7843366826621441E-3</v>
      </c>
      <c r="AX37" s="9">
        <f t="shared" si="37"/>
        <v>9.4188330138713153E-3</v>
      </c>
      <c r="AY37" s="9">
        <f t="shared" si="37"/>
        <v>1.003063855135773E-2</v>
      </c>
      <c r="AZ37" s="9">
        <f t="shared" si="37"/>
        <v>1.0618279401993759E-2</v>
      </c>
      <c r="BA37" s="9">
        <f t="shared" si="37"/>
        <v>1.1180339887498947E-2</v>
      </c>
      <c r="BB37" s="9">
        <f t="shared" si="37"/>
        <v>1.1715465954933035E-2</v>
      </c>
      <c r="BC37" s="9">
        <f t="shared" si="37"/>
        <v>1.2222368438728069E-2</v>
      </c>
      <c r="BD37" s="9">
        <f t="shared" si="37"/>
        <v>1.2699826166401166E-2</v>
      </c>
      <c r="BE37" s="9">
        <f t="shared" si="37"/>
        <v>1.3146688900466009E-2</v>
      </c>
      <c r="BF37" s="9">
        <f t="shared" si="38"/>
        <v>1.3561880109455684E-2</v>
      </c>
      <c r="BG37" s="9">
        <f t="shared" si="38"/>
        <v>1.3944399561381274E-2</v>
      </c>
      <c r="BH37" s="9">
        <f t="shared" si="38"/>
        <v>1.4293325733378345E-2</v>
      </c>
      <c r="BI37" s="9">
        <f t="shared" si="38"/>
        <v>1.4607818031736238E-2</v>
      </c>
      <c r="BJ37" s="9">
        <f t="shared" si="38"/>
        <v>1.4887118816961935E-2</v>
      </c>
      <c r="BK37" s="9">
        <f t="shared" si="38"/>
        <v>1.5130555228999962E-2</v>
      </c>
      <c r="BL37" s="9">
        <f t="shared" si="38"/>
        <v>1.5337540808211213E-2</v>
      </c>
      <c r="BM37" s="9">
        <f t="shared" si="38"/>
        <v>1.5507576908205575E-2</v>
      </c>
      <c r="BN37" s="9">
        <f t="shared" si="38"/>
        <v>1.5640253897124753E-2</v>
      </c>
      <c r="BO37" s="9">
        <f t="shared" si="38"/>
        <v>1.5735252144481314E-2</v>
      </c>
      <c r="BP37" s="9">
        <f t="shared" si="38"/>
        <v>1.5792342791176507E-2</v>
      </c>
      <c r="BQ37" s="9">
        <f t="shared" si="38"/>
        <v>1.5811388300841896E-2</v>
      </c>
      <c r="BR37" s="9">
        <f t="shared" si="38"/>
        <v>1.5792342791176507E-2</v>
      </c>
      <c r="BS37" s="9">
        <f t="shared" si="38"/>
        <v>1.5735252144481314E-2</v>
      </c>
      <c r="BT37" s="9">
        <f t="shared" si="38"/>
        <v>1.5640253897124756E-2</v>
      </c>
      <c r="BV37" s="6">
        <v>-0.12271846303085129</v>
      </c>
      <c r="BW37" s="9">
        <f t="shared" si="30"/>
        <v>-0.49458825498239051</v>
      </c>
      <c r="BX37" s="9">
        <f t="shared" si="30"/>
        <v>-0.49039264020161522</v>
      </c>
      <c r="BY37" s="9">
        <f t="shared" si="30"/>
        <v>-0.48501562659727193</v>
      </c>
      <c r="BZ37" s="9">
        <f t="shared" si="30"/>
        <v>-0.47847016786610441</v>
      </c>
      <c r="CA37" s="9">
        <f t="shared" si="30"/>
        <v>-0.4707720325915104</v>
      </c>
      <c r="CB37" s="9">
        <f t="shared" si="30"/>
        <v>-0.46193976625564337</v>
      </c>
      <c r="CC37" s="9">
        <f t="shared" si="30"/>
        <v>-0.45199464656172161</v>
      </c>
      <c r="CD37" s="9">
        <f t="shared" si="30"/>
        <v>-0.44096063217417747</v>
      </c>
      <c r="CE37" s="9">
        <f t="shared" si="30"/>
        <v>-0.42886430500013606</v>
      </c>
      <c r="CF37" s="9">
        <f t="shared" si="30"/>
        <v>-0.41573480615127262</v>
      </c>
      <c r="CG37" s="9">
        <f t="shared" si="30"/>
        <v>-0.40160376574032242</v>
      </c>
      <c r="CH37" s="9">
        <f t="shared" si="30"/>
        <v>-0.38650522668136844</v>
      </c>
      <c r="CI37" s="9">
        <f t="shared" si="30"/>
        <v>-0.37047556267747955</v>
      </c>
      <c r="CJ37" s="9">
        <f t="shared" si="30"/>
        <v>-0.35355339059327373</v>
      </c>
      <c r="CK37" s="9">
        <f t="shared" si="30"/>
        <v>-0.33577947742350911</v>
      </c>
      <c r="CL37" s="9">
        <f t="shared" si="30"/>
        <v>-0.31719664208182274</v>
      </c>
      <c r="CM37" s="9">
        <f t="shared" si="28"/>
        <v>-0.29784965224621662</v>
      </c>
      <c r="CN37" s="9">
        <f t="shared" si="28"/>
        <v>-0.27778511650980109</v>
      </c>
      <c r="CO37" s="9">
        <f t="shared" si="28"/>
        <v>-0.25705137209661089</v>
      </c>
      <c r="CP37" s="9">
        <f t="shared" si="28"/>
        <v>-0.23569836841299885</v>
      </c>
      <c r="CQ37" s="9">
        <f t="shared" si="28"/>
        <v>-0.21377754671514099</v>
      </c>
      <c r="CR37" s="9">
        <f t="shared" si="28"/>
        <v>-0.19134171618254486</v>
      </c>
      <c r="CS37" s="9">
        <f t="shared" si="28"/>
        <v>-0.16844492669611</v>
      </c>
      <c r="CT37" s="9">
        <f t="shared" si="28"/>
        <v>-0.14514233862723117</v>
      </c>
      <c r="CU37" s="9">
        <f t="shared" si="32"/>
        <v>-0.12149008995163191</v>
      </c>
      <c r="CV37" s="9">
        <f t="shared" si="32"/>
        <v>-9.7545161008064152E-2</v>
      </c>
      <c r="CW37" s="9">
        <f t="shared" si="32"/>
        <v>-7.3365237227680846E-2</v>
      </c>
      <c r="CX37" s="9">
        <f t="shared" si="32"/>
        <v>-4.9008570164780302E-2</v>
      </c>
      <c r="CY37" s="9">
        <f t="shared" si="32"/>
        <v>-2.4533837163709007E-2</v>
      </c>
      <c r="CZ37" s="9">
        <f t="shared" si="32"/>
        <v>0</v>
      </c>
      <c r="DA37" s="9">
        <f t="shared" si="32"/>
        <v>2.4533837163709001E-2</v>
      </c>
      <c r="DB37" s="9">
        <f t="shared" si="32"/>
        <v>4.9008570164780302E-2</v>
      </c>
      <c r="DC37" s="7">
        <f t="shared" si="32"/>
        <v>7.3365237227680874E-2</v>
      </c>
      <c r="DD37" s="9">
        <f t="shared" si="32"/>
        <v>9.7545161008064124E-2</v>
      </c>
      <c r="DE37" s="9">
        <f t="shared" si="32"/>
        <v>0.12149008995163194</v>
      </c>
      <c r="DF37" s="9">
        <f t="shared" si="32"/>
        <v>0.14514233862723119</v>
      </c>
      <c r="DG37" s="9">
        <f t="shared" si="32"/>
        <v>0.16844492669611003</v>
      </c>
      <c r="DH37" s="9">
        <f t="shared" si="32"/>
        <v>0.19134171618254486</v>
      </c>
      <c r="DI37" s="9">
        <f t="shared" si="32"/>
        <v>0.21377754671514104</v>
      </c>
      <c r="DJ37" s="9">
        <f t="shared" si="32"/>
        <v>0.23569836841299879</v>
      </c>
      <c r="DK37" s="9">
        <f t="shared" si="31"/>
        <v>0.25705137209661083</v>
      </c>
      <c r="DL37" s="9">
        <f t="shared" si="31"/>
        <v>0.27778511650980109</v>
      </c>
      <c r="DM37" s="9">
        <f t="shared" si="31"/>
        <v>0.29784965224621668</v>
      </c>
      <c r="DN37" s="9">
        <f t="shared" si="31"/>
        <v>0.31719664208182269</v>
      </c>
      <c r="DO37" s="9">
        <f t="shared" si="31"/>
        <v>0.33577947742350922</v>
      </c>
      <c r="DP37" s="9">
        <f t="shared" si="31"/>
        <v>0.35355339059327373</v>
      </c>
      <c r="DQ37" s="9">
        <f t="shared" si="31"/>
        <v>0.3704755626774795</v>
      </c>
      <c r="DR37" s="9">
        <f t="shared" si="29"/>
        <v>0.38650522668136844</v>
      </c>
      <c r="DS37" s="9">
        <f t="shared" si="29"/>
        <v>0.40160376574032242</v>
      </c>
      <c r="DT37" s="9">
        <f t="shared" si="29"/>
        <v>0.41573480615127256</v>
      </c>
      <c r="DU37" s="9">
        <f t="shared" si="29"/>
        <v>0.42886430500013606</v>
      </c>
      <c r="DV37" s="9">
        <f t="shared" si="29"/>
        <v>0.44096063217417752</v>
      </c>
      <c r="DW37" s="9">
        <f t="shared" si="29"/>
        <v>0.45199464656172161</v>
      </c>
      <c r="DX37" s="9">
        <f t="shared" si="29"/>
        <v>0.46193976625564337</v>
      </c>
      <c r="DY37" s="9">
        <f t="shared" si="29"/>
        <v>0.4707720325915104</v>
      </c>
      <c r="DZ37" s="9">
        <f t="shared" si="29"/>
        <v>0.47847016786610441</v>
      </c>
      <c r="EA37" s="9">
        <f t="shared" si="29"/>
        <v>0.48501562659727193</v>
      </c>
      <c r="EB37" s="9">
        <f t="shared" si="29"/>
        <v>0.49039264020161522</v>
      </c>
      <c r="EC37" s="9">
        <f t="shared" si="29"/>
        <v>0.49458825498239045</v>
      </c>
      <c r="ED37" s="9">
        <f t="shared" si="29"/>
        <v>0.49759236333609841</v>
      </c>
      <c r="EE37" s="9">
        <f t="shared" si="29"/>
        <v>0.4993977281025862</v>
      </c>
      <c r="EF37" s="9">
        <f t="shared" si="29"/>
        <v>0.5</v>
      </c>
      <c r="EG37" s="9">
        <f t="shared" si="29"/>
        <v>0.4993977281025862</v>
      </c>
      <c r="EH37" s="9">
        <f t="shared" si="15"/>
        <v>0.49759236333609841</v>
      </c>
      <c r="EI37" s="9">
        <f t="shared" si="12"/>
        <v>0.49458825498239051</v>
      </c>
    </row>
    <row r="38" spans="3:139" x14ac:dyDescent="0.2">
      <c r="C38" s="2">
        <v>36</v>
      </c>
      <c r="D38" s="2">
        <f t="shared" si="7"/>
        <v>36.5</v>
      </c>
      <c r="E38" s="2">
        <f t="shared" si="8"/>
        <v>4.5</v>
      </c>
      <c r="F38" s="2">
        <f t="shared" si="9"/>
        <v>0.22089323345553233</v>
      </c>
      <c r="G38" s="6">
        <v>-0.17180584824319181</v>
      </c>
      <c r="H38" s="9">
        <f t="shared" si="33"/>
        <v>-1.5507576908205575E-2</v>
      </c>
      <c r="I38" s="9">
        <f t="shared" si="33"/>
        <v>-1.5337540808211215E-2</v>
      </c>
      <c r="J38" s="9">
        <f t="shared" si="33"/>
        <v>-1.5130555228999962E-2</v>
      </c>
      <c r="K38" s="9">
        <f t="shared" si="33"/>
        <v>-1.4887118816961933E-2</v>
      </c>
      <c r="L38" s="9">
        <f t="shared" si="33"/>
        <v>-1.4607818031736238E-2</v>
      </c>
      <c r="M38" s="9">
        <f t="shared" si="33"/>
        <v>-1.4293325733378347E-2</v>
      </c>
      <c r="N38" s="9">
        <f t="shared" si="33"/>
        <v>-1.3944399561381274E-2</v>
      </c>
      <c r="O38" s="9">
        <f t="shared" si="33"/>
        <v>-1.3561880109455681E-2</v>
      </c>
      <c r="P38" s="9">
        <f t="shared" si="33"/>
        <v>-1.3146688900466011E-2</v>
      </c>
      <c r="Q38" s="9">
        <f t="shared" si="33"/>
        <v>-1.2699826166401166E-2</v>
      </c>
      <c r="R38" s="9">
        <f t="shared" si="34"/>
        <v>-1.2222368438728069E-2</v>
      </c>
      <c r="S38" s="9">
        <f t="shared" si="34"/>
        <v>-1.1715465954933035E-2</v>
      </c>
      <c r="T38" s="9">
        <f t="shared" si="34"/>
        <v>-1.1180339887498949E-2</v>
      </c>
      <c r="U38" s="9">
        <f t="shared" si="34"/>
        <v>-1.0618279401993759E-2</v>
      </c>
      <c r="V38" s="9">
        <f t="shared" si="34"/>
        <v>-1.003063855135773E-2</v>
      </c>
      <c r="W38" s="9">
        <f t="shared" si="34"/>
        <v>-9.4188330138713153E-3</v>
      </c>
      <c r="X38" s="9">
        <f t="shared" si="34"/>
        <v>-8.7843366826621441E-3</v>
      </c>
      <c r="Y38" s="9">
        <f t="shared" si="34"/>
        <v>-8.1286781149674213E-3</v>
      </c>
      <c r="Z38" s="9">
        <f t="shared" si="34"/>
        <v>-7.4534368497056244E-3</v>
      </c>
      <c r="AA38" s="9">
        <f t="shared" si="34"/>
        <v>-6.7602396022289277E-3</v>
      </c>
      <c r="AB38" s="9">
        <f t="shared" si="35"/>
        <v>-6.0507563454234008E-3</v>
      </c>
      <c r="AC38" s="9">
        <f t="shared" si="35"/>
        <v>-5.3266962865980887E-3</v>
      </c>
      <c r="AD38" s="9">
        <f t="shared" si="35"/>
        <v>-4.58980374985487E-3</v>
      </c>
      <c r="AE38" s="9">
        <f t="shared" si="35"/>
        <v>-3.8418539738589259E-3</v>
      </c>
      <c r="AF38" s="9">
        <f t="shared" si="35"/>
        <v>-3.0846488351332873E-3</v>
      </c>
      <c r="AG38" s="9">
        <f t="shared" si="35"/>
        <v>-2.3200125071804883E-3</v>
      </c>
      <c r="AH38" s="9">
        <f t="shared" si="35"/>
        <v>-1.5497870658887924E-3</v>
      </c>
      <c r="AI38" s="9">
        <f t="shared" si="35"/>
        <v>-7.7582805181005744E-4</v>
      </c>
      <c r="AJ38" s="9">
        <f t="shared" si="35"/>
        <v>0</v>
      </c>
      <c r="AK38" s="9">
        <f t="shared" si="35"/>
        <v>7.7582805181005744E-4</v>
      </c>
      <c r="AL38" s="9">
        <f t="shared" si="36"/>
        <v>1.5497870658887926E-3</v>
      </c>
      <c r="AM38" s="9">
        <f t="shared" si="36"/>
        <v>2.3200125071804875E-3</v>
      </c>
      <c r="AN38" s="7">
        <f t="shared" si="36"/>
        <v>3.0846488351332882E-3</v>
      </c>
      <c r="AO38" s="9">
        <f t="shared" si="36"/>
        <v>3.8418539738589255E-3</v>
      </c>
      <c r="AP38" s="9">
        <f t="shared" si="36"/>
        <v>4.5898037498548717E-3</v>
      </c>
      <c r="AQ38" s="9">
        <f t="shared" si="36"/>
        <v>5.3266962865980896E-3</v>
      </c>
      <c r="AR38" s="9">
        <f t="shared" si="36"/>
        <v>6.0507563454234008E-3</v>
      </c>
      <c r="AS38" s="9">
        <f t="shared" si="36"/>
        <v>6.7602396022289259E-3</v>
      </c>
      <c r="AT38" s="9">
        <f t="shared" si="36"/>
        <v>7.4534368497056261E-3</v>
      </c>
      <c r="AU38" s="9">
        <f t="shared" si="36"/>
        <v>8.1286781149674196E-3</v>
      </c>
      <c r="AV38" s="9">
        <f t="shared" si="37"/>
        <v>8.7843366826621441E-3</v>
      </c>
      <c r="AW38" s="9">
        <f t="shared" si="37"/>
        <v>9.4188330138713135E-3</v>
      </c>
      <c r="AX38" s="9">
        <f t="shared" si="37"/>
        <v>1.0030638551357732E-2</v>
      </c>
      <c r="AY38" s="9">
        <f t="shared" si="37"/>
        <v>1.0618279401993757E-2</v>
      </c>
      <c r="AZ38" s="9">
        <f t="shared" si="37"/>
        <v>1.1180339887498949E-2</v>
      </c>
      <c r="BA38" s="9">
        <f t="shared" si="37"/>
        <v>1.1715465954933037E-2</v>
      </c>
      <c r="BB38" s="9">
        <f t="shared" si="37"/>
        <v>1.2222368438728069E-2</v>
      </c>
      <c r="BC38" s="9">
        <f t="shared" si="37"/>
        <v>1.2699826166401166E-2</v>
      </c>
      <c r="BD38" s="9">
        <f t="shared" si="37"/>
        <v>1.3146688900466011E-2</v>
      </c>
      <c r="BE38" s="9">
        <f t="shared" si="37"/>
        <v>1.3561880109455682E-2</v>
      </c>
      <c r="BF38" s="9">
        <f t="shared" si="38"/>
        <v>1.3944399561381273E-2</v>
      </c>
      <c r="BG38" s="9">
        <f t="shared" si="38"/>
        <v>1.4293325733378347E-2</v>
      </c>
      <c r="BH38" s="9">
        <f t="shared" si="38"/>
        <v>1.4607818031736238E-2</v>
      </c>
      <c r="BI38" s="9">
        <f t="shared" si="38"/>
        <v>1.4887118816961933E-2</v>
      </c>
      <c r="BJ38" s="9">
        <f t="shared" si="38"/>
        <v>1.5130555228999962E-2</v>
      </c>
      <c r="BK38" s="9">
        <f t="shared" si="38"/>
        <v>1.5337540808211215E-2</v>
      </c>
      <c r="BL38" s="9">
        <f t="shared" si="38"/>
        <v>1.5507576908205575E-2</v>
      </c>
      <c r="BM38" s="9">
        <f t="shared" si="38"/>
        <v>1.5640253897124756E-2</v>
      </c>
      <c r="BN38" s="9">
        <f t="shared" si="38"/>
        <v>1.5735252144481314E-2</v>
      </c>
      <c r="BO38" s="9">
        <f t="shared" si="38"/>
        <v>1.5792342791176507E-2</v>
      </c>
      <c r="BP38" s="9">
        <f t="shared" si="38"/>
        <v>1.5811388300841896E-2</v>
      </c>
      <c r="BQ38" s="9">
        <f t="shared" si="38"/>
        <v>1.5792342791176507E-2</v>
      </c>
      <c r="BR38" s="9">
        <f t="shared" si="38"/>
        <v>1.5735252144481314E-2</v>
      </c>
      <c r="BS38" s="9">
        <f t="shared" si="38"/>
        <v>1.5640253897124753E-2</v>
      </c>
      <c r="BT38" s="9">
        <f t="shared" si="38"/>
        <v>1.5507576908205575E-2</v>
      </c>
      <c r="BV38" s="6">
        <v>-0.17180584824319181</v>
      </c>
      <c r="BW38" s="9">
        <f t="shared" si="30"/>
        <v>-0.49039264020161522</v>
      </c>
      <c r="BX38" s="9">
        <f t="shared" si="30"/>
        <v>-0.48501562659727199</v>
      </c>
      <c r="BY38" s="9">
        <f t="shared" si="30"/>
        <v>-0.47847016786610441</v>
      </c>
      <c r="BZ38" s="9">
        <f t="shared" si="30"/>
        <v>-0.47077203259151035</v>
      </c>
      <c r="CA38" s="9">
        <f t="shared" si="30"/>
        <v>-0.46193976625564337</v>
      </c>
      <c r="CB38" s="9">
        <f t="shared" si="30"/>
        <v>-0.45199464656172167</v>
      </c>
      <c r="CC38" s="9">
        <f t="shared" si="30"/>
        <v>-0.44096063217417752</v>
      </c>
      <c r="CD38" s="9">
        <f t="shared" si="30"/>
        <v>-0.42886430500013595</v>
      </c>
      <c r="CE38" s="9">
        <f t="shared" si="30"/>
        <v>-0.41573480615127262</v>
      </c>
      <c r="CF38" s="9">
        <f t="shared" si="30"/>
        <v>-0.40160376574032242</v>
      </c>
      <c r="CG38" s="9">
        <f t="shared" si="30"/>
        <v>-0.38650522668136844</v>
      </c>
      <c r="CH38" s="9">
        <f t="shared" si="30"/>
        <v>-0.3704755626774795</v>
      </c>
      <c r="CI38" s="9">
        <f t="shared" si="30"/>
        <v>-0.35355339059327379</v>
      </c>
      <c r="CJ38" s="9">
        <f t="shared" si="30"/>
        <v>-0.33577947742350922</v>
      </c>
      <c r="CK38" s="9">
        <f t="shared" si="30"/>
        <v>-0.31719664208182269</v>
      </c>
      <c r="CL38" s="9">
        <f t="shared" si="30"/>
        <v>-0.29784965224621668</v>
      </c>
      <c r="CM38" s="9">
        <f t="shared" si="28"/>
        <v>-0.27778511650980109</v>
      </c>
      <c r="CN38" s="9">
        <f t="shared" si="28"/>
        <v>-0.25705137209661089</v>
      </c>
      <c r="CO38" s="9">
        <f t="shared" si="28"/>
        <v>-0.23569836841299879</v>
      </c>
      <c r="CP38" s="9">
        <f t="shared" si="28"/>
        <v>-0.2137775467151411</v>
      </c>
      <c r="CQ38" s="9">
        <f t="shared" si="28"/>
        <v>-0.19134171618254486</v>
      </c>
      <c r="CR38" s="9">
        <f t="shared" si="28"/>
        <v>-0.16844492669611</v>
      </c>
      <c r="CS38" s="9">
        <f t="shared" si="28"/>
        <v>-0.14514233862723114</v>
      </c>
      <c r="CT38" s="9">
        <f t="shared" si="28"/>
        <v>-0.12149008995163195</v>
      </c>
      <c r="CU38" s="9">
        <f t="shared" si="32"/>
        <v>-9.7545161008064096E-2</v>
      </c>
      <c r="CV38" s="9">
        <f t="shared" si="32"/>
        <v>-7.3365237227680902E-2</v>
      </c>
      <c r="CW38" s="9">
        <f t="shared" si="32"/>
        <v>-4.9008570164780288E-2</v>
      </c>
      <c r="CX38" s="9">
        <f t="shared" si="32"/>
        <v>-2.4533837163709007E-2</v>
      </c>
      <c r="CY38" s="9">
        <f t="shared" si="32"/>
        <v>0</v>
      </c>
      <c r="CZ38" s="9">
        <f t="shared" si="32"/>
        <v>2.4533837163709007E-2</v>
      </c>
      <c r="DA38" s="9">
        <f t="shared" si="32"/>
        <v>4.9008570164780295E-2</v>
      </c>
      <c r="DB38" s="9">
        <f t="shared" si="32"/>
        <v>7.3365237227680874E-2</v>
      </c>
      <c r="DC38" s="7">
        <f t="shared" si="32"/>
        <v>9.7545161008064124E-2</v>
      </c>
      <c r="DD38" s="9">
        <f t="shared" si="32"/>
        <v>0.12149008995163194</v>
      </c>
      <c r="DE38" s="9">
        <f t="shared" si="32"/>
        <v>0.14514233862723119</v>
      </c>
      <c r="DF38" s="9">
        <f t="shared" si="32"/>
        <v>0.16844492669611003</v>
      </c>
      <c r="DG38" s="9">
        <f t="shared" si="32"/>
        <v>0.19134171618254486</v>
      </c>
      <c r="DH38" s="9">
        <f t="shared" si="32"/>
        <v>0.21377754671514104</v>
      </c>
      <c r="DI38" s="9">
        <f t="shared" si="32"/>
        <v>0.23569836841299885</v>
      </c>
      <c r="DJ38" s="9">
        <f t="shared" si="32"/>
        <v>0.25705137209661083</v>
      </c>
      <c r="DK38" s="9">
        <f t="shared" si="31"/>
        <v>0.27778511650980109</v>
      </c>
      <c r="DL38" s="9">
        <f t="shared" si="31"/>
        <v>0.29784965224621662</v>
      </c>
      <c r="DM38" s="9">
        <f t="shared" si="31"/>
        <v>0.31719664208182274</v>
      </c>
      <c r="DN38" s="9">
        <f t="shared" si="31"/>
        <v>0.33577947742350917</v>
      </c>
      <c r="DO38" s="9">
        <f t="shared" si="31"/>
        <v>0.35355339059327379</v>
      </c>
      <c r="DP38" s="9">
        <f t="shared" si="31"/>
        <v>0.37047556267747955</v>
      </c>
      <c r="DQ38" s="9">
        <f t="shared" si="31"/>
        <v>0.38650522668136844</v>
      </c>
      <c r="DR38" s="9">
        <f t="shared" si="29"/>
        <v>0.40160376574032242</v>
      </c>
      <c r="DS38" s="9">
        <f t="shared" si="29"/>
        <v>0.41573480615127262</v>
      </c>
      <c r="DT38" s="9">
        <f t="shared" si="29"/>
        <v>0.428864305000136</v>
      </c>
      <c r="DU38" s="9">
        <f t="shared" si="29"/>
        <v>0.44096063217417747</v>
      </c>
      <c r="DV38" s="9">
        <f t="shared" si="29"/>
        <v>0.45199464656172167</v>
      </c>
      <c r="DW38" s="9">
        <f t="shared" si="29"/>
        <v>0.46193976625564337</v>
      </c>
      <c r="DX38" s="9">
        <f t="shared" si="29"/>
        <v>0.47077203259151035</v>
      </c>
      <c r="DY38" s="9">
        <f t="shared" si="29"/>
        <v>0.47847016786610441</v>
      </c>
      <c r="DZ38" s="9">
        <f t="shared" si="29"/>
        <v>0.48501562659727199</v>
      </c>
      <c r="EA38" s="9">
        <f t="shared" si="29"/>
        <v>0.49039264020161522</v>
      </c>
      <c r="EB38" s="9">
        <f t="shared" si="29"/>
        <v>0.49458825498239051</v>
      </c>
      <c r="EC38" s="9">
        <f t="shared" si="29"/>
        <v>0.49759236333609841</v>
      </c>
      <c r="ED38" s="9">
        <f t="shared" si="29"/>
        <v>0.4993977281025862</v>
      </c>
      <c r="EE38" s="9">
        <f t="shared" si="29"/>
        <v>0.5</v>
      </c>
      <c r="EF38" s="9">
        <f t="shared" si="29"/>
        <v>0.4993977281025862</v>
      </c>
      <c r="EG38" s="9">
        <f t="shared" si="29"/>
        <v>0.49759236333609841</v>
      </c>
      <c r="EH38" s="9">
        <f t="shared" si="15"/>
        <v>0.49458825498239045</v>
      </c>
      <c r="EI38" s="9">
        <f t="shared" si="12"/>
        <v>0.49039264020161522</v>
      </c>
    </row>
    <row r="39" spans="3:139" x14ac:dyDescent="0.2">
      <c r="C39" s="2">
        <v>37</v>
      </c>
      <c r="D39" s="2">
        <f t="shared" si="7"/>
        <v>37.5</v>
      </c>
      <c r="E39" s="2">
        <f t="shared" si="8"/>
        <v>5.5</v>
      </c>
      <c r="F39" s="2">
        <f t="shared" si="9"/>
        <v>0.26998061866787282</v>
      </c>
      <c r="G39" s="6">
        <v>-0.22089323345553233</v>
      </c>
      <c r="H39" s="9">
        <f t="shared" si="33"/>
        <v>-1.5337540808211217E-2</v>
      </c>
      <c r="I39" s="9">
        <f t="shared" si="33"/>
        <v>-1.5130555228999963E-2</v>
      </c>
      <c r="J39" s="9">
        <f t="shared" si="33"/>
        <v>-1.4887118816961933E-2</v>
      </c>
      <c r="K39" s="9">
        <f t="shared" si="33"/>
        <v>-1.4607818031736238E-2</v>
      </c>
      <c r="L39" s="9">
        <f t="shared" si="33"/>
        <v>-1.4293325733378348E-2</v>
      </c>
      <c r="M39" s="9">
        <f t="shared" si="33"/>
        <v>-1.3944399561381273E-2</v>
      </c>
      <c r="N39" s="9">
        <f t="shared" si="33"/>
        <v>-1.3561880109455684E-2</v>
      </c>
      <c r="O39" s="9">
        <f t="shared" si="33"/>
        <v>-1.3146688900466011E-2</v>
      </c>
      <c r="P39" s="9">
        <f t="shared" si="33"/>
        <v>-1.2699826166401168E-2</v>
      </c>
      <c r="Q39" s="9">
        <f t="shared" si="33"/>
        <v>-1.222236843872807E-2</v>
      </c>
      <c r="R39" s="9">
        <f t="shared" si="34"/>
        <v>-1.1715465954933035E-2</v>
      </c>
      <c r="S39" s="9">
        <f t="shared" si="34"/>
        <v>-1.1180339887498947E-2</v>
      </c>
      <c r="T39" s="9">
        <f t="shared" si="34"/>
        <v>-1.0618279401993759E-2</v>
      </c>
      <c r="U39" s="9">
        <f t="shared" si="34"/>
        <v>-1.0030638551357732E-2</v>
      </c>
      <c r="V39" s="9">
        <f t="shared" si="34"/>
        <v>-9.4188330138713135E-3</v>
      </c>
      <c r="W39" s="9">
        <f t="shared" si="34"/>
        <v>-8.7843366826621441E-3</v>
      </c>
      <c r="X39" s="9">
        <f t="shared" si="34"/>
        <v>-8.1286781149674196E-3</v>
      </c>
      <c r="Y39" s="9">
        <f t="shared" si="34"/>
        <v>-7.4534368497056252E-3</v>
      </c>
      <c r="Z39" s="9">
        <f t="shared" si="34"/>
        <v>-6.7602396022289251E-3</v>
      </c>
      <c r="AA39" s="9">
        <f t="shared" si="34"/>
        <v>-6.0507563454234026E-3</v>
      </c>
      <c r="AB39" s="9">
        <f t="shared" si="35"/>
        <v>-5.3266962865980887E-3</v>
      </c>
      <c r="AC39" s="9">
        <f t="shared" si="35"/>
        <v>-4.5898037498548717E-3</v>
      </c>
      <c r="AD39" s="9">
        <f t="shared" si="35"/>
        <v>-3.841853973858925E-3</v>
      </c>
      <c r="AE39" s="9">
        <f t="shared" si="35"/>
        <v>-3.0846488351332886E-3</v>
      </c>
      <c r="AF39" s="9">
        <f t="shared" si="35"/>
        <v>-2.3200125071804866E-3</v>
      </c>
      <c r="AG39" s="9">
        <f t="shared" si="35"/>
        <v>-1.5497870658887937E-3</v>
      </c>
      <c r="AH39" s="9">
        <f t="shared" si="35"/>
        <v>-7.7582805181005787E-4</v>
      </c>
      <c r="AI39" s="9">
        <f t="shared" si="35"/>
        <v>0</v>
      </c>
      <c r="AJ39" s="9">
        <f t="shared" si="35"/>
        <v>7.7582805181005744E-4</v>
      </c>
      <c r="AK39" s="9">
        <f t="shared" si="35"/>
        <v>1.5497870658887929E-3</v>
      </c>
      <c r="AL39" s="9">
        <f t="shared" si="36"/>
        <v>2.3200125071804875E-3</v>
      </c>
      <c r="AM39" s="9">
        <f t="shared" si="36"/>
        <v>3.0846488351332886E-3</v>
      </c>
      <c r="AN39" s="7">
        <f t="shared" si="36"/>
        <v>3.8418539738589259E-3</v>
      </c>
      <c r="AO39" s="9">
        <f t="shared" si="36"/>
        <v>4.5898037498548717E-3</v>
      </c>
      <c r="AP39" s="9">
        <f t="shared" si="36"/>
        <v>5.3266962865980896E-3</v>
      </c>
      <c r="AQ39" s="9">
        <f t="shared" si="36"/>
        <v>6.0507563454234008E-3</v>
      </c>
      <c r="AR39" s="9">
        <f t="shared" si="36"/>
        <v>6.7602396022289259E-3</v>
      </c>
      <c r="AS39" s="9">
        <f t="shared" si="36"/>
        <v>7.4534368497056252E-3</v>
      </c>
      <c r="AT39" s="9">
        <f t="shared" si="36"/>
        <v>8.1286781149674213E-3</v>
      </c>
      <c r="AU39" s="9">
        <f t="shared" si="36"/>
        <v>8.7843366826621441E-3</v>
      </c>
      <c r="AV39" s="9">
        <f t="shared" si="37"/>
        <v>9.4188330138713153E-3</v>
      </c>
      <c r="AW39" s="9">
        <f t="shared" si="37"/>
        <v>1.0030638551357732E-2</v>
      </c>
      <c r="AX39" s="9">
        <f t="shared" si="37"/>
        <v>1.0618279401993759E-2</v>
      </c>
      <c r="AY39" s="9">
        <f t="shared" si="37"/>
        <v>1.1180339887498947E-2</v>
      </c>
      <c r="AZ39" s="9">
        <f t="shared" si="37"/>
        <v>1.1715465954933038E-2</v>
      </c>
      <c r="BA39" s="9">
        <f t="shared" si="37"/>
        <v>1.2222368438728069E-2</v>
      </c>
      <c r="BB39" s="9">
        <f t="shared" si="37"/>
        <v>1.2699826166401166E-2</v>
      </c>
      <c r="BC39" s="9">
        <f t="shared" si="37"/>
        <v>1.3146688900466011E-2</v>
      </c>
      <c r="BD39" s="9">
        <f t="shared" si="37"/>
        <v>1.3561880109455684E-2</v>
      </c>
      <c r="BE39" s="9">
        <f t="shared" si="37"/>
        <v>1.3944399561381273E-2</v>
      </c>
      <c r="BF39" s="9">
        <f t="shared" si="38"/>
        <v>1.4293325733378345E-2</v>
      </c>
      <c r="BG39" s="9">
        <f t="shared" si="38"/>
        <v>1.4607818031736238E-2</v>
      </c>
      <c r="BH39" s="9">
        <f t="shared" si="38"/>
        <v>1.4887118816961933E-2</v>
      </c>
      <c r="BI39" s="9">
        <f t="shared" si="38"/>
        <v>1.5130555228999962E-2</v>
      </c>
      <c r="BJ39" s="9">
        <f t="shared" si="38"/>
        <v>1.5337540808211215E-2</v>
      </c>
      <c r="BK39" s="9">
        <f t="shared" si="38"/>
        <v>1.5507576908205577E-2</v>
      </c>
      <c r="BL39" s="9">
        <f t="shared" si="38"/>
        <v>1.5640253897124756E-2</v>
      </c>
      <c r="BM39" s="9">
        <f t="shared" si="38"/>
        <v>1.5735252144481314E-2</v>
      </c>
      <c r="BN39" s="9">
        <f t="shared" si="38"/>
        <v>1.5792342791176507E-2</v>
      </c>
      <c r="BO39" s="9">
        <f t="shared" si="38"/>
        <v>1.5811388300841896E-2</v>
      </c>
      <c r="BP39" s="9">
        <f t="shared" si="38"/>
        <v>1.5792342791176507E-2</v>
      </c>
      <c r="BQ39" s="9">
        <f t="shared" si="38"/>
        <v>1.5735252144481314E-2</v>
      </c>
      <c r="BR39" s="9">
        <f t="shared" si="38"/>
        <v>1.5640253897124756E-2</v>
      </c>
      <c r="BS39" s="9">
        <f t="shared" si="38"/>
        <v>1.5507576908205575E-2</v>
      </c>
      <c r="BT39" s="9">
        <f t="shared" si="38"/>
        <v>1.5337540808211217E-2</v>
      </c>
      <c r="BV39" s="6">
        <v>-0.22089323345553233</v>
      </c>
      <c r="BW39" s="9">
        <f t="shared" si="30"/>
        <v>-0.48501562659727204</v>
      </c>
      <c r="BX39" s="9">
        <f t="shared" si="30"/>
        <v>-0.47847016786610447</v>
      </c>
      <c r="BY39" s="9">
        <f t="shared" si="30"/>
        <v>-0.47077203259151035</v>
      </c>
      <c r="BZ39" s="9">
        <f t="shared" si="30"/>
        <v>-0.46193976625564337</v>
      </c>
      <c r="CA39" s="9">
        <f t="shared" si="30"/>
        <v>-0.45199464656172172</v>
      </c>
      <c r="CB39" s="9">
        <f t="shared" si="30"/>
        <v>-0.44096063217417747</v>
      </c>
      <c r="CC39" s="9">
        <f t="shared" si="30"/>
        <v>-0.42886430500013606</v>
      </c>
      <c r="CD39" s="9">
        <f t="shared" si="30"/>
        <v>-0.41573480615127262</v>
      </c>
      <c r="CE39" s="9">
        <f t="shared" si="30"/>
        <v>-0.40160376574032247</v>
      </c>
      <c r="CF39" s="9">
        <f t="shared" si="30"/>
        <v>-0.3865052266813685</v>
      </c>
      <c r="CG39" s="9">
        <f t="shared" si="30"/>
        <v>-0.3704755626774795</v>
      </c>
      <c r="CH39" s="9">
        <f t="shared" si="30"/>
        <v>-0.35355339059327373</v>
      </c>
      <c r="CI39" s="9">
        <f t="shared" si="30"/>
        <v>-0.33577947742350922</v>
      </c>
      <c r="CJ39" s="9">
        <f t="shared" si="30"/>
        <v>-0.31719664208182274</v>
      </c>
      <c r="CK39" s="9">
        <f t="shared" si="30"/>
        <v>-0.29784965224621662</v>
      </c>
      <c r="CL39" s="9">
        <f t="shared" si="30"/>
        <v>-0.27778511650980109</v>
      </c>
      <c r="CM39" s="9">
        <f t="shared" si="28"/>
        <v>-0.25705137209661083</v>
      </c>
      <c r="CN39" s="9">
        <f t="shared" si="28"/>
        <v>-0.23569836841299882</v>
      </c>
      <c r="CO39" s="9">
        <f t="shared" si="28"/>
        <v>-0.21377754671514101</v>
      </c>
      <c r="CP39" s="9">
        <f t="shared" si="28"/>
        <v>-0.19134171618254492</v>
      </c>
      <c r="CQ39" s="9">
        <f t="shared" si="28"/>
        <v>-0.16844492669611</v>
      </c>
      <c r="CR39" s="9">
        <f t="shared" si="28"/>
        <v>-0.14514233862723119</v>
      </c>
      <c r="CS39" s="9">
        <f t="shared" si="28"/>
        <v>-0.12149008995163192</v>
      </c>
      <c r="CT39" s="9">
        <f t="shared" si="28"/>
        <v>-9.7545161008064138E-2</v>
      </c>
      <c r="CU39" s="9">
        <f t="shared" si="32"/>
        <v>-7.3365237227680846E-2</v>
      </c>
      <c r="CV39" s="9">
        <f t="shared" si="32"/>
        <v>-4.900857016478033E-2</v>
      </c>
      <c r="CW39" s="9">
        <f t="shared" si="32"/>
        <v>-2.4533837163709021E-2</v>
      </c>
      <c r="CX39" s="9">
        <f t="shared" si="32"/>
        <v>0</v>
      </c>
      <c r="CY39" s="9">
        <f t="shared" si="32"/>
        <v>2.4533837163709007E-2</v>
      </c>
      <c r="CZ39" s="9">
        <f t="shared" si="32"/>
        <v>4.9008570164780302E-2</v>
      </c>
      <c r="DA39" s="9">
        <f t="shared" si="32"/>
        <v>7.3365237227680874E-2</v>
      </c>
      <c r="DB39" s="9">
        <f t="shared" si="32"/>
        <v>9.7545161008064138E-2</v>
      </c>
      <c r="DC39" s="7">
        <f t="shared" si="32"/>
        <v>0.12149008995163195</v>
      </c>
      <c r="DD39" s="9">
        <f t="shared" si="32"/>
        <v>0.14514233862723119</v>
      </c>
      <c r="DE39" s="9">
        <f t="shared" si="32"/>
        <v>0.16844492669611003</v>
      </c>
      <c r="DF39" s="9">
        <f t="shared" si="32"/>
        <v>0.19134171618254486</v>
      </c>
      <c r="DG39" s="9">
        <f t="shared" si="32"/>
        <v>0.21377754671514104</v>
      </c>
      <c r="DH39" s="9">
        <f t="shared" si="32"/>
        <v>0.23569836841299882</v>
      </c>
      <c r="DI39" s="9">
        <f t="shared" si="32"/>
        <v>0.25705137209661089</v>
      </c>
      <c r="DJ39" s="9">
        <f t="shared" si="32"/>
        <v>0.27778511650980109</v>
      </c>
      <c r="DK39" s="9">
        <f t="shared" si="31"/>
        <v>0.29784965224621668</v>
      </c>
      <c r="DL39" s="9">
        <f t="shared" si="31"/>
        <v>0.31719664208182274</v>
      </c>
      <c r="DM39" s="9">
        <f t="shared" si="31"/>
        <v>0.33577947742350922</v>
      </c>
      <c r="DN39" s="9">
        <f t="shared" si="31"/>
        <v>0.35355339059327373</v>
      </c>
      <c r="DO39" s="9">
        <f t="shared" si="31"/>
        <v>0.37047556267747961</v>
      </c>
      <c r="DP39" s="9">
        <f t="shared" si="31"/>
        <v>0.38650522668136844</v>
      </c>
      <c r="DQ39" s="9">
        <f t="shared" si="31"/>
        <v>0.40160376574032242</v>
      </c>
      <c r="DR39" s="9">
        <f t="shared" si="29"/>
        <v>0.41573480615127262</v>
      </c>
      <c r="DS39" s="9">
        <f t="shared" si="29"/>
        <v>0.42886430500013606</v>
      </c>
      <c r="DT39" s="9">
        <f t="shared" si="29"/>
        <v>0.44096063217417747</v>
      </c>
      <c r="DU39" s="9">
        <f t="shared" si="29"/>
        <v>0.45199464656172161</v>
      </c>
      <c r="DV39" s="9">
        <f t="shared" si="29"/>
        <v>0.46193976625564337</v>
      </c>
      <c r="DW39" s="9">
        <f t="shared" si="29"/>
        <v>0.47077203259151035</v>
      </c>
      <c r="DX39" s="9">
        <f t="shared" si="29"/>
        <v>0.47847016786610441</v>
      </c>
      <c r="DY39" s="9">
        <f t="shared" si="29"/>
        <v>0.48501562659727199</v>
      </c>
      <c r="DZ39" s="9">
        <f t="shared" si="29"/>
        <v>0.49039264020161527</v>
      </c>
      <c r="EA39" s="9">
        <f t="shared" si="29"/>
        <v>0.49458825498239051</v>
      </c>
      <c r="EB39" s="9">
        <f t="shared" si="29"/>
        <v>0.49759236333609846</v>
      </c>
      <c r="EC39" s="9">
        <f t="shared" si="29"/>
        <v>0.4993977281025862</v>
      </c>
      <c r="ED39" s="9">
        <f t="shared" si="29"/>
        <v>0.5</v>
      </c>
      <c r="EE39" s="9">
        <f t="shared" si="29"/>
        <v>0.4993977281025862</v>
      </c>
      <c r="EF39" s="9">
        <f t="shared" si="29"/>
        <v>0.49759236333609846</v>
      </c>
      <c r="EG39" s="9">
        <f t="shared" si="29"/>
        <v>0.49458825498239051</v>
      </c>
      <c r="EH39" s="9">
        <f t="shared" si="15"/>
        <v>0.49039264020161522</v>
      </c>
      <c r="EI39" s="9">
        <f t="shared" si="12"/>
        <v>0.48501562659727204</v>
      </c>
    </row>
    <row r="40" spans="3:139" x14ac:dyDescent="0.2">
      <c r="C40" s="2">
        <v>38</v>
      </c>
      <c r="D40" s="2">
        <f t="shared" si="7"/>
        <v>38.5</v>
      </c>
      <c r="E40" s="2">
        <f t="shared" si="8"/>
        <v>6.5</v>
      </c>
      <c r="F40" s="2">
        <f t="shared" si="9"/>
        <v>0.31906800388021339</v>
      </c>
      <c r="G40" s="6">
        <v>-0.26998061866787282</v>
      </c>
      <c r="H40" s="9">
        <f t="shared" si="33"/>
        <v>-1.5130555228999963E-2</v>
      </c>
      <c r="I40" s="9">
        <f t="shared" si="33"/>
        <v>-1.4887118816961933E-2</v>
      </c>
      <c r="J40" s="9">
        <f t="shared" si="33"/>
        <v>-1.4607818031736238E-2</v>
      </c>
      <c r="K40" s="9">
        <f t="shared" si="33"/>
        <v>-1.4293325733378345E-2</v>
      </c>
      <c r="L40" s="9">
        <f t="shared" si="33"/>
        <v>-1.3944399561381274E-2</v>
      </c>
      <c r="M40" s="9">
        <f t="shared" si="33"/>
        <v>-1.3561880109455682E-2</v>
      </c>
      <c r="N40" s="9">
        <f t="shared" si="33"/>
        <v>-1.3146688900466009E-2</v>
      </c>
      <c r="O40" s="9">
        <f t="shared" si="33"/>
        <v>-1.2699826166401166E-2</v>
      </c>
      <c r="P40" s="9">
        <f t="shared" si="33"/>
        <v>-1.222236843872807E-2</v>
      </c>
      <c r="Q40" s="9">
        <f t="shared" si="33"/>
        <v>-1.1715465954933035E-2</v>
      </c>
      <c r="R40" s="9">
        <f t="shared" si="34"/>
        <v>-1.1180339887498947E-2</v>
      </c>
      <c r="S40" s="9">
        <f t="shared" si="34"/>
        <v>-1.0618279401993756E-2</v>
      </c>
      <c r="T40" s="9">
        <f t="shared" si="34"/>
        <v>-1.0030638551357732E-2</v>
      </c>
      <c r="U40" s="9">
        <f t="shared" si="34"/>
        <v>-9.4188330138713135E-3</v>
      </c>
      <c r="V40" s="9">
        <f t="shared" si="34"/>
        <v>-8.7843366826621441E-3</v>
      </c>
      <c r="W40" s="9">
        <f t="shared" si="34"/>
        <v>-8.1286781149674213E-3</v>
      </c>
      <c r="X40" s="9">
        <f t="shared" si="34"/>
        <v>-7.4534368497056244E-3</v>
      </c>
      <c r="Y40" s="9">
        <f t="shared" si="34"/>
        <v>-6.7602396022289259E-3</v>
      </c>
      <c r="Z40" s="9">
        <f t="shared" si="34"/>
        <v>-6.0507563454234008E-3</v>
      </c>
      <c r="AA40" s="9">
        <f t="shared" si="34"/>
        <v>-5.3266962865980904E-3</v>
      </c>
      <c r="AB40" s="9">
        <f t="shared" si="35"/>
        <v>-4.58980374985487E-3</v>
      </c>
      <c r="AC40" s="9">
        <f t="shared" si="35"/>
        <v>-3.8418539738589255E-3</v>
      </c>
      <c r="AD40" s="9">
        <f t="shared" si="35"/>
        <v>-3.0846488351332878E-3</v>
      </c>
      <c r="AE40" s="9">
        <f t="shared" si="35"/>
        <v>-2.320012507180487E-3</v>
      </c>
      <c r="AF40" s="9">
        <f t="shared" si="35"/>
        <v>-1.5497870658887924E-3</v>
      </c>
      <c r="AG40" s="9">
        <f t="shared" si="35"/>
        <v>-7.7582805181005787E-4</v>
      </c>
      <c r="AH40" s="9">
        <f t="shared" si="35"/>
        <v>0</v>
      </c>
      <c r="AI40" s="9">
        <f t="shared" si="35"/>
        <v>7.7582805181005787E-4</v>
      </c>
      <c r="AJ40" s="9">
        <f t="shared" si="35"/>
        <v>1.5497870658887924E-3</v>
      </c>
      <c r="AK40" s="9">
        <f t="shared" si="35"/>
        <v>2.3200125071804866E-3</v>
      </c>
      <c r="AL40" s="9">
        <f t="shared" si="36"/>
        <v>3.0846488351332882E-3</v>
      </c>
      <c r="AM40" s="9">
        <f t="shared" si="36"/>
        <v>3.8418539738589255E-3</v>
      </c>
      <c r="AN40" s="7">
        <f t="shared" si="36"/>
        <v>4.5898037498548708E-3</v>
      </c>
      <c r="AO40" s="9">
        <f t="shared" si="36"/>
        <v>5.3266962865980896E-3</v>
      </c>
      <c r="AP40" s="9">
        <f t="shared" si="36"/>
        <v>6.0507563454234008E-3</v>
      </c>
      <c r="AQ40" s="9">
        <f t="shared" si="36"/>
        <v>6.7602396022289259E-3</v>
      </c>
      <c r="AR40" s="9">
        <f t="shared" si="36"/>
        <v>7.4534368497056252E-3</v>
      </c>
      <c r="AS40" s="9">
        <f t="shared" si="36"/>
        <v>8.1286781149674196E-3</v>
      </c>
      <c r="AT40" s="9">
        <f t="shared" si="36"/>
        <v>8.7843366826621441E-3</v>
      </c>
      <c r="AU40" s="9">
        <f t="shared" si="36"/>
        <v>9.4188330138713153E-3</v>
      </c>
      <c r="AV40" s="9">
        <f t="shared" si="37"/>
        <v>1.0030638551357732E-2</v>
      </c>
      <c r="AW40" s="9">
        <f t="shared" si="37"/>
        <v>1.0618279401993757E-2</v>
      </c>
      <c r="AX40" s="9">
        <f t="shared" si="37"/>
        <v>1.1180339887498947E-2</v>
      </c>
      <c r="AY40" s="9">
        <f t="shared" si="37"/>
        <v>1.1715465954933035E-2</v>
      </c>
      <c r="AZ40" s="9">
        <f t="shared" si="37"/>
        <v>1.222236843872807E-2</v>
      </c>
      <c r="BA40" s="9">
        <f t="shared" si="37"/>
        <v>1.2699826166401168E-2</v>
      </c>
      <c r="BB40" s="9">
        <f t="shared" si="37"/>
        <v>1.3146688900466009E-2</v>
      </c>
      <c r="BC40" s="9">
        <f t="shared" si="37"/>
        <v>1.3561880109455682E-2</v>
      </c>
      <c r="BD40" s="9">
        <f t="shared" si="37"/>
        <v>1.3944399561381273E-2</v>
      </c>
      <c r="BE40" s="9">
        <f t="shared" si="37"/>
        <v>1.4293325733378345E-2</v>
      </c>
      <c r="BF40" s="9">
        <f t="shared" si="38"/>
        <v>1.4607818031736238E-2</v>
      </c>
      <c r="BG40" s="9">
        <f t="shared" si="38"/>
        <v>1.4887118816961933E-2</v>
      </c>
      <c r="BH40" s="9">
        <f t="shared" si="38"/>
        <v>1.5130555228999962E-2</v>
      </c>
      <c r="BI40" s="9">
        <f t="shared" si="38"/>
        <v>1.5337540808211213E-2</v>
      </c>
      <c r="BJ40" s="9">
        <f t="shared" si="38"/>
        <v>1.5507576908205575E-2</v>
      </c>
      <c r="BK40" s="9">
        <f t="shared" si="38"/>
        <v>1.5640253897124756E-2</v>
      </c>
      <c r="BL40" s="9">
        <f t="shared" si="38"/>
        <v>1.5735252144481314E-2</v>
      </c>
      <c r="BM40" s="9">
        <f t="shared" si="38"/>
        <v>1.5792342791176507E-2</v>
      </c>
      <c r="BN40" s="9">
        <f t="shared" si="38"/>
        <v>1.5811388300841892E-2</v>
      </c>
      <c r="BO40" s="9">
        <f t="shared" si="38"/>
        <v>1.5792342791176504E-2</v>
      </c>
      <c r="BP40" s="9">
        <f t="shared" si="38"/>
        <v>1.5735252144481314E-2</v>
      </c>
      <c r="BQ40" s="9">
        <f t="shared" si="38"/>
        <v>1.5640253897124753E-2</v>
      </c>
      <c r="BR40" s="9">
        <f t="shared" si="38"/>
        <v>1.5507576908205575E-2</v>
      </c>
      <c r="BS40" s="9">
        <f t="shared" si="38"/>
        <v>1.5337540808211215E-2</v>
      </c>
      <c r="BT40" s="9">
        <f t="shared" si="38"/>
        <v>1.5130555228999963E-2</v>
      </c>
      <c r="BV40" s="6">
        <v>-0.26998061866787282</v>
      </c>
      <c r="BW40" s="9">
        <f t="shared" si="30"/>
        <v>-0.47847016786610447</v>
      </c>
      <c r="BX40" s="9">
        <f t="shared" si="30"/>
        <v>-0.47077203259151035</v>
      </c>
      <c r="BY40" s="9">
        <f t="shared" si="30"/>
        <v>-0.46193976625564337</v>
      </c>
      <c r="BZ40" s="9">
        <f t="shared" si="30"/>
        <v>-0.45199464656172161</v>
      </c>
      <c r="CA40" s="9">
        <f t="shared" si="30"/>
        <v>-0.44096063217417752</v>
      </c>
      <c r="CB40" s="9">
        <f t="shared" si="30"/>
        <v>-0.428864305000136</v>
      </c>
      <c r="CC40" s="9">
        <f t="shared" si="30"/>
        <v>-0.41573480615127256</v>
      </c>
      <c r="CD40" s="9">
        <f t="shared" si="30"/>
        <v>-0.40160376574032242</v>
      </c>
      <c r="CE40" s="9">
        <f t="shared" si="30"/>
        <v>-0.3865052266813685</v>
      </c>
      <c r="CF40" s="9">
        <f t="shared" si="30"/>
        <v>-0.3704755626774795</v>
      </c>
      <c r="CG40" s="9">
        <f t="shared" si="30"/>
        <v>-0.35355339059327373</v>
      </c>
      <c r="CH40" s="9">
        <f t="shared" si="30"/>
        <v>-0.33577947742350911</v>
      </c>
      <c r="CI40" s="9">
        <f t="shared" si="30"/>
        <v>-0.31719664208182274</v>
      </c>
      <c r="CJ40" s="9">
        <f t="shared" si="30"/>
        <v>-0.29784965224621662</v>
      </c>
      <c r="CK40" s="9">
        <f t="shared" si="30"/>
        <v>-0.27778511650980109</v>
      </c>
      <c r="CL40" s="9">
        <f t="shared" si="30"/>
        <v>-0.25705137209661089</v>
      </c>
      <c r="CM40" s="9">
        <f t="shared" si="28"/>
        <v>-0.23569836841299879</v>
      </c>
      <c r="CN40" s="9">
        <f t="shared" si="28"/>
        <v>-0.21377754671514104</v>
      </c>
      <c r="CO40" s="9">
        <f t="shared" si="28"/>
        <v>-0.19134171618254486</v>
      </c>
      <c r="CP40" s="9">
        <f t="shared" si="28"/>
        <v>-0.16844492669611005</v>
      </c>
      <c r="CQ40" s="9">
        <f t="shared" si="28"/>
        <v>-0.14514233862723114</v>
      </c>
      <c r="CR40" s="9">
        <f t="shared" si="28"/>
        <v>-0.12149008995163194</v>
      </c>
      <c r="CS40" s="9">
        <f t="shared" si="28"/>
        <v>-9.754516100806411E-2</v>
      </c>
      <c r="CT40" s="9">
        <f t="shared" si="28"/>
        <v>-7.336523722768086E-2</v>
      </c>
      <c r="CU40" s="9">
        <f t="shared" si="32"/>
        <v>-4.9008570164780288E-2</v>
      </c>
      <c r="CV40" s="9">
        <f t="shared" si="32"/>
        <v>-2.4533837163709021E-2</v>
      </c>
      <c r="CW40" s="9">
        <f t="shared" si="32"/>
        <v>0</v>
      </c>
      <c r="CX40" s="9">
        <f t="shared" si="32"/>
        <v>2.4533837163709021E-2</v>
      </c>
      <c r="CY40" s="9">
        <f t="shared" si="32"/>
        <v>4.9008570164780288E-2</v>
      </c>
      <c r="CZ40" s="9">
        <f t="shared" si="32"/>
        <v>7.3365237227680846E-2</v>
      </c>
      <c r="DA40" s="9">
        <f t="shared" si="32"/>
        <v>9.7545161008064124E-2</v>
      </c>
      <c r="DB40" s="9">
        <f t="shared" si="32"/>
        <v>0.12149008995163194</v>
      </c>
      <c r="DC40" s="7">
        <f t="shared" si="32"/>
        <v>0.14514233862723117</v>
      </c>
      <c r="DD40" s="9">
        <f t="shared" si="32"/>
        <v>0.16844492669611003</v>
      </c>
      <c r="DE40" s="9">
        <f t="shared" si="32"/>
        <v>0.19134171618254486</v>
      </c>
      <c r="DF40" s="9">
        <f t="shared" si="32"/>
        <v>0.21377754671514104</v>
      </c>
      <c r="DG40" s="9">
        <f t="shared" si="32"/>
        <v>0.23569836841299882</v>
      </c>
      <c r="DH40" s="9">
        <f t="shared" si="32"/>
        <v>0.25705137209661083</v>
      </c>
      <c r="DI40" s="9">
        <f t="shared" si="32"/>
        <v>0.27778511650980109</v>
      </c>
      <c r="DJ40" s="9">
        <f t="shared" si="32"/>
        <v>0.29784965224621668</v>
      </c>
      <c r="DK40" s="9">
        <f t="shared" si="31"/>
        <v>0.31719664208182274</v>
      </c>
      <c r="DL40" s="9">
        <f t="shared" si="31"/>
        <v>0.33577947742350917</v>
      </c>
      <c r="DM40" s="9">
        <f t="shared" si="31"/>
        <v>0.35355339059327373</v>
      </c>
      <c r="DN40" s="9">
        <f t="shared" si="31"/>
        <v>0.3704755626774795</v>
      </c>
      <c r="DO40" s="9">
        <f t="shared" si="31"/>
        <v>0.3865052266813685</v>
      </c>
      <c r="DP40" s="9">
        <f t="shared" si="31"/>
        <v>0.40160376574032247</v>
      </c>
      <c r="DQ40" s="9">
        <f t="shared" si="31"/>
        <v>0.41573480615127256</v>
      </c>
      <c r="DR40" s="9">
        <f t="shared" si="29"/>
        <v>0.428864305000136</v>
      </c>
      <c r="DS40" s="9">
        <f t="shared" si="29"/>
        <v>0.44096063217417747</v>
      </c>
      <c r="DT40" s="9">
        <f t="shared" si="29"/>
        <v>0.45199464656172161</v>
      </c>
      <c r="DU40" s="9">
        <f t="shared" si="29"/>
        <v>0.46193976625564337</v>
      </c>
      <c r="DV40" s="9">
        <f t="shared" si="29"/>
        <v>0.47077203259151035</v>
      </c>
      <c r="DW40" s="9">
        <f t="shared" si="29"/>
        <v>0.47847016786610441</v>
      </c>
      <c r="DX40" s="9">
        <f t="shared" si="29"/>
        <v>0.48501562659727193</v>
      </c>
      <c r="DY40" s="9">
        <f t="shared" si="29"/>
        <v>0.49039264020161522</v>
      </c>
      <c r="DZ40" s="9">
        <f t="shared" si="29"/>
        <v>0.49458825498239051</v>
      </c>
      <c r="EA40" s="9">
        <f t="shared" si="29"/>
        <v>0.49759236333609846</v>
      </c>
      <c r="EB40" s="9">
        <f t="shared" si="29"/>
        <v>0.4993977281025862</v>
      </c>
      <c r="EC40" s="9">
        <f t="shared" si="29"/>
        <v>0.49999999999999994</v>
      </c>
      <c r="ED40" s="9">
        <f t="shared" si="29"/>
        <v>0.49939772810258615</v>
      </c>
      <c r="EE40" s="9">
        <f t="shared" si="29"/>
        <v>0.49759236333609846</v>
      </c>
      <c r="EF40" s="9">
        <f t="shared" si="29"/>
        <v>0.49458825498239045</v>
      </c>
      <c r="EG40" s="9">
        <f t="shared" ref="EG40:EI66" si="39">EXP(-$B$5*($B$1^2+$B$2^2)*$B$6)*(-COS($B$1*EG$67)*SIN($B$2*$G40)+$B$1/$B$2*SIN($B$1*EG$67)*COS($B$2*$G40))</f>
        <v>0.49039264020161522</v>
      </c>
      <c r="EH40" s="9">
        <f t="shared" si="39"/>
        <v>0.48501562659727199</v>
      </c>
      <c r="EI40" s="9">
        <f t="shared" si="39"/>
        <v>0.47847016786610447</v>
      </c>
    </row>
    <row r="41" spans="3:139" x14ac:dyDescent="0.2">
      <c r="C41" s="2">
        <v>39</v>
      </c>
      <c r="D41" s="2">
        <f t="shared" si="7"/>
        <v>39.5</v>
      </c>
      <c r="E41" s="2">
        <f t="shared" si="8"/>
        <v>7.5</v>
      </c>
      <c r="F41" s="2">
        <f t="shared" si="9"/>
        <v>0.36815538909255385</v>
      </c>
      <c r="G41" s="6">
        <v>-0.31906800388021339</v>
      </c>
      <c r="H41" s="9">
        <f t="shared" si="33"/>
        <v>-1.4887118816961935E-2</v>
      </c>
      <c r="I41" s="9">
        <f t="shared" si="33"/>
        <v>-1.4607818031736238E-2</v>
      </c>
      <c r="J41" s="9">
        <f t="shared" si="33"/>
        <v>-1.4293325733378345E-2</v>
      </c>
      <c r="K41" s="9">
        <f t="shared" si="33"/>
        <v>-1.3944399561381274E-2</v>
      </c>
      <c r="L41" s="9">
        <f t="shared" si="33"/>
        <v>-1.3561880109455684E-2</v>
      </c>
      <c r="M41" s="9">
        <f t="shared" si="33"/>
        <v>-1.3146688900466009E-2</v>
      </c>
      <c r="N41" s="9">
        <f t="shared" si="33"/>
        <v>-1.2699826166401166E-2</v>
      </c>
      <c r="O41" s="9">
        <f t="shared" si="33"/>
        <v>-1.2222368438728069E-2</v>
      </c>
      <c r="P41" s="9">
        <f t="shared" si="33"/>
        <v>-1.1715465954933038E-2</v>
      </c>
      <c r="Q41" s="9">
        <f t="shared" si="33"/>
        <v>-1.1180339887498949E-2</v>
      </c>
      <c r="R41" s="9">
        <f t="shared" si="34"/>
        <v>-1.0618279401993756E-2</v>
      </c>
      <c r="S41" s="9">
        <f t="shared" si="34"/>
        <v>-1.003063855135773E-2</v>
      </c>
      <c r="T41" s="9">
        <f t="shared" si="34"/>
        <v>-9.4188330138713153E-3</v>
      </c>
      <c r="U41" s="9">
        <f t="shared" si="34"/>
        <v>-8.7843366826621441E-3</v>
      </c>
      <c r="V41" s="9">
        <f t="shared" si="34"/>
        <v>-8.1286781149674178E-3</v>
      </c>
      <c r="W41" s="9">
        <f t="shared" si="34"/>
        <v>-7.4534368497056244E-3</v>
      </c>
      <c r="X41" s="9">
        <f t="shared" si="34"/>
        <v>-6.7602396022289242E-3</v>
      </c>
      <c r="Y41" s="9">
        <f t="shared" si="34"/>
        <v>-6.0507563454234E-3</v>
      </c>
      <c r="Z41" s="9">
        <f t="shared" si="34"/>
        <v>-5.3266962865980887E-3</v>
      </c>
      <c r="AA41" s="9">
        <f t="shared" si="34"/>
        <v>-4.5898037498548708E-3</v>
      </c>
      <c r="AB41" s="9">
        <f t="shared" si="35"/>
        <v>-3.8418539738589237E-3</v>
      </c>
      <c r="AC41" s="9">
        <f t="shared" si="35"/>
        <v>-3.0846488351332882E-3</v>
      </c>
      <c r="AD41" s="9">
        <f t="shared" si="35"/>
        <v>-2.3200125071804857E-3</v>
      </c>
      <c r="AE41" s="9">
        <f t="shared" si="35"/>
        <v>-1.549787065888792E-3</v>
      </c>
      <c r="AF41" s="9">
        <f t="shared" si="35"/>
        <v>-7.7582805181005614E-4</v>
      </c>
      <c r="AG41" s="9">
        <f t="shared" si="35"/>
        <v>0</v>
      </c>
      <c r="AH41" s="9">
        <f t="shared" si="35"/>
        <v>7.7582805181005787E-4</v>
      </c>
      <c r="AI41" s="9">
        <f t="shared" si="35"/>
        <v>1.5497870658887937E-3</v>
      </c>
      <c r="AJ41" s="9">
        <f t="shared" si="35"/>
        <v>2.3200125071804883E-3</v>
      </c>
      <c r="AK41" s="9">
        <f t="shared" si="35"/>
        <v>3.0846488351332891E-3</v>
      </c>
      <c r="AL41" s="9">
        <f t="shared" si="36"/>
        <v>3.8418539738589263E-3</v>
      </c>
      <c r="AM41" s="9">
        <f t="shared" si="36"/>
        <v>4.5898037498548717E-3</v>
      </c>
      <c r="AN41" s="7">
        <f t="shared" si="36"/>
        <v>5.3266962865980904E-3</v>
      </c>
      <c r="AO41" s="9">
        <f t="shared" si="36"/>
        <v>6.0507563454234026E-3</v>
      </c>
      <c r="AP41" s="9">
        <f t="shared" si="36"/>
        <v>6.7602396022289259E-3</v>
      </c>
      <c r="AQ41" s="9">
        <f t="shared" si="36"/>
        <v>7.4534368497056261E-3</v>
      </c>
      <c r="AR41" s="9">
        <f t="shared" si="36"/>
        <v>8.1286781149674213E-3</v>
      </c>
      <c r="AS41" s="9">
        <f t="shared" si="36"/>
        <v>8.7843366826621441E-3</v>
      </c>
      <c r="AT41" s="9">
        <f t="shared" si="36"/>
        <v>9.418833013871317E-3</v>
      </c>
      <c r="AU41" s="9">
        <f t="shared" si="36"/>
        <v>1.0030638551357732E-2</v>
      </c>
      <c r="AV41" s="9">
        <f t="shared" si="37"/>
        <v>1.0618279401993759E-2</v>
      </c>
      <c r="AW41" s="9">
        <f t="shared" si="37"/>
        <v>1.1180339887498947E-2</v>
      </c>
      <c r="AX41" s="9">
        <f t="shared" si="37"/>
        <v>1.1715465954933038E-2</v>
      </c>
      <c r="AY41" s="9">
        <f t="shared" si="37"/>
        <v>1.2222368438728069E-2</v>
      </c>
      <c r="AZ41" s="9">
        <f t="shared" si="37"/>
        <v>1.269982616640117E-2</v>
      </c>
      <c r="BA41" s="9">
        <f t="shared" si="37"/>
        <v>1.3146688900466013E-2</v>
      </c>
      <c r="BB41" s="9">
        <f t="shared" si="37"/>
        <v>1.3561880109455684E-2</v>
      </c>
      <c r="BC41" s="9">
        <f t="shared" si="37"/>
        <v>1.3944399561381274E-2</v>
      </c>
      <c r="BD41" s="9">
        <f t="shared" si="37"/>
        <v>1.4293325733378347E-2</v>
      </c>
      <c r="BE41" s="9">
        <f t="shared" si="37"/>
        <v>1.4607818031736238E-2</v>
      </c>
      <c r="BF41" s="9">
        <f t="shared" si="38"/>
        <v>1.4887118816961933E-2</v>
      </c>
      <c r="BG41" s="9">
        <f t="shared" si="38"/>
        <v>1.5130555228999963E-2</v>
      </c>
      <c r="BH41" s="9">
        <f t="shared" si="38"/>
        <v>1.5337540808211215E-2</v>
      </c>
      <c r="BI41" s="9">
        <f t="shared" si="38"/>
        <v>1.5507576908205575E-2</v>
      </c>
      <c r="BJ41" s="9">
        <f t="shared" si="38"/>
        <v>1.5640253897124756E-2</v>
      </c>
      <c r="BK41" s="9">
        <f t="shared" si="38"/>
        <v>1.5735252144481314E-2</v>
      </c>
      <c r="BL41" s="9">
        <f t="shared" si="38"/>
        <v>1.5792342791176507E-2</v>
      </c>
      <c r="BM41" s="9">
        <f t="shared" si="38"/>
        <v>1.5811388300841896E-2</v>
      </c>
      <c r="BN41" s="9">
        <f t="shared" si="38"/>
        <v>1.5792342791176507E-2</v>
      </c>
      <c r="BO41" s="9">
        <f t="shared" si="38"/>
        <v>1.5735252144481314E-2</v>
      </c>
      <c r="BP41" s="9">
        <f t="shared" si="38"/>
        <v>1.5640253897124756E-2</v>
      </c>
      <c r="BQ41" s="9">
        <f t="shared" si="38"/>
        <v>1.5507576908205575E-2</v>
      </c>
      <c r="BR41" s="9">
        <f t="shared" si="38"/>
        <v>1.5337540808211217E-2</v>
      </c>
      <c r="BS41" s="9">
        <f t="shared" si="38"/>
        <v>1.5130555228999963E-2</v>
      </c>
      <c r="BT41" s="9">
        <f t="shared" si="38"/>
        <v>1.4887118816961937E-2</v>
      </c>
      <c r="BV41" s="6">
        <v>-0.31906800388021339</v>
      </c>
      <c r="BW41" s="9">
        <f t="shared" si="30"/>
        <v>-0.4707720325915104</v>
      </c>
      <c r="BX41" s="9">
        <f t="shared" si="30"/>
        <v>-0.46193976625564337</v>
      </c>
      <c r="BY41" s="9">
        <f t="shared" si="30"/>
        <v>-0.45199464656172161</v>
      </c>
      <c r="BZ41" s="9">
        <f t="shared" si="30"/>
        <v>-0.44096063217417752</v>
      </c>
      <c r="CA41" s="9">
        <f t="shared" si="30"/>
        <v>-0.42886430500013606</v>
      </c>
      <c r="CB41" s="9">
        <f t="shared" si="30"/>
        <v>-0.41573480615127256</v>
      </c>
      <c r="CC41" s="9">
        <f t="shared" si="30"/>
        <v>-0.40160376574032242</v>
      </c>
      <c r="CD41" s="9">
        <f t="shared" si="30"/>
        <v>-0.38650522668136844</v>
      </c>
      <c r="CE41" s="9">
        <f t="shared" si="30"/>
        <v>-0.37047556267747961</v>
      </c>
      <c r="CF41" s="9">
        <f t="shared" si="30"/>
        <v>-0.35355339059327379</v>
      </c>
      <c r="CG41" s="9">
        <f t="shared" si="30"/>
        <v>-0.33577947742350911</v>
      </c>
      <c r="CH41" s="9">
        <f t="shared" si="30"/>
        <v>-0.31719664208182269</v>
      </c>
      <c r="CI41" s="9">
        <f t="shared" si="30"/>
        <v>-0.29784965224621668</v>
      </c>
      <c r="CJ41" s="9">
        <f t="shared" si="30"/>
        <v>-0.27778511650980109</v>
      </c>
      <c r="CK41" s="9">
        <f t="shared" si="30"/>
        <v>-0.25705137209661078</v>
      </c>
      <c r="CL41" s="9">
        <f t="shared" ref="CL41:DA56" si="40">EXP(-$B$5*($B$1^2+$B$2^2)*$B$6)*(-COS($B$1*CL$67)*SIN($B$2*$G41)+$B$1/$B$2*SIN($B$1*CL$67)*COS($B$2*$G41))</f>
        <v>-0.23569836841299879</v>
      </c>
      <c r="CM41" s="9">
        <f t="shared" si="40"/>
        <v>-0.21377754671514099</v>
      </c>
      <c r="CN41" s="9">
        <f t="shared" si="40"/>
        <v>-0.19134171618254484</v>
      </c>
      <c r="CO41" s="9">
        <f t="shared" si="40"/>
        <v>-0.16844492669611</v>
      </c>
      <c r="CP41" s="9">
        <f t="shared" si="40"/>
        <v>-0.14514233862723117</v>
      </c>
      <c r="CQ41" s="9">
        <f t="shared" si="40"/>
        <v>-0.12149008995163188</v>
      </c>
      <c r="CR41" s="9">
        <f t="shared" si="40"/>
        <v>-9.7545161008064124E-2</v>
      </c>
      <c r="CS41" s="9">
        <f t="shared" si="40"/>
        <v>-7.3365237227680818E-2</v>
      </c>
      <c r="CT41" s="9">
        <f t="shared" si="40"/>
        <v>-4.9008570164780274E-2</v>
      </c>
      <c r="CU41" s="9">
        <f t="shared" si="40"/>
        <v>-2.4533837163708966E-2</v>
      </c>
      <c r="CV41" s="9">
        <f t="shared" si="40"/>
        <v>0</v>
      </c>
      <c r="CW41" s="9">
        <f t="shared" si="40"/>
        <v>2.4533837163709021E-2</v>
      </c>
      <c r="CX41" s="9">
        <f t="shared" si="40"/>
        <v>4.900857016478033E-2</v>
      </c>
      <c r="CY41" s="9">
        <f t="shared" si="40"/>
        <v>7.3365237227680902E-2</v>
      </c>
      <c r="CZ41" s="9">
        <f t="shared" si="40"/>
        <v>9.7545161008064152E-2</v>
      </c>
      <c r="DA41" s="9">
        <f t="shared" si="40"/>
        <v>0.12149008995163196</v>
      </c>
      <c r="DB41" s="9">
        <f t="shared" si="32"/>
        <v>0.14514233862723119</v>
      </c>
      <c r="DC41" s="7">
        <f t="shared" si="32"/>
        <v>0.16844492669611005</v>
      </c>
      <c r="DD41" s="9">
        <f t="shared" si="32"/>
        <v>0.19134171618254492</v>
      </c>
      <c r="DE41" s="9">
        <f t="shared" si="32"/>
        <v>0.21377754671514104</v>
      </c>
      <c r="DF41" s="9">
        <f t="shared" si="32"/>
        <v>0.23569836841299885</v>
      </c>
      <c r="DG41" s="9">
        <f t="shared" si="32"/>
        <v>0.25705137209661089</v>
      </c>
      <c r="DH41" s="9">
        <f t="shared" si="32"/>
        <v>0.27778511650980109</v>
      </c>
      <c r="DI41" s="9">
        <f t="shared" si="32"/>
        <v>0.29784965224621673</v>
      </c>
      <c r="DJ41" s="9">
        <f t="shared" si="32"/>
        <v>0.31719664208182274</v>
      </c>
      <c r="DK41" s="9">
        <f t="shared" si="31"/>
        <v>0.33577947742350922</v>
      </c>
      <c r="DL41" s="9">
        <f t="shared" si="31"/>
        <v>0.35355339059327373</v>
      </c>
      <c r="DM41" s="9">
        <f t="shared" si="31"/>
        <v>0.37047556267747961</v>
      </c>
      <c r="DN41" s="9">
        <f t="shared" si="31"/>
        <v>0.38650522668136844</v>
      </c>
      <c r="DO41" s="9">
        <f t="shared" si="31"/>
        <v>0.40160376574032253</v>
      </c>
      <c r="DP41" s="9">
        <f t="shared" si="31"/>
        <v>0.41573480615127267</v>
      </c>
      <c r="DQ41" s="9">
        <f t="shared" si="31"/>
        <v>0.42886430500013606</v>
      </c>
      <c r="DR41" s="9">
        <f t="shared" ref="DR41:EG66" si="41">EXP(-$B$5*($B$1^2+$B$2^2)*$B$6)*(-COS($B$1*DR$67)*SIN($B$2*$G41)+$B$1/$B$2*SIN($B$1*DR$67)*COS($B$2*$G41))</f>
        <v>0.44096063217417752</v>
      </c>
      <c r="DS41" s="9">
        <f t="shared" si="41"/>
        <v>0.45199464656172167</v>
      </c>
      <c r="DT41" s="9">
        <f t="shared" si="41"/>
        <v>0.46193976625564337</v>
      </c>
      <c r="DU41" s="9">
        <f t="shared" si="41"/>
        <v>0.47077203259151035</v>
      </c>
      <c r="DV41" s="9">
        <f t="shared" si="41"/>
        <v>0.47847016786610447</v>
      </c>
      <c r="DW41" s="9">
        <f t="shared" si="41"/>
        <v>0.48501562659727199</v>
      </c>
      <c r="DX41" s="9">
        <f t="shared" si="41"/>
        <v>0.49039264020161522</v>
      </c>
      <c r="DY41" s="9">
        <f t="shared" si="41"/>
        <v>0.49458825498239051</v>
      </c>
      <c r="DZ41" s="9">
        <f t="shared" si="41"/>
        <v>0.49759236333609846</v>
      </c>
      <c r="EA41" s="9">
        <f t="shared" si="41"/>
        <v>0.4993977281025862</v>
      </c>
      <c r="EB41" s="9">
        <f t="shared" si="41"/>
        <v>0.5</v>
      </c>
      <c r="EC41" s="9">
        <f t="shared" si="41"/>
        <v>0.4993977281025862</v>
      </c>
      <c r="ED41" s="9">
        <f t="shared" si="41"/>
        <v>0.49759236333609846</v>
      </c>
      <c r="EE41" s="9">
        <f t="shared" si="41"/>
        <v>0.49458825498239051</v>
      </c>
      <c r="EF41" s="9">
        <f t="shared" si="41"/>
        <v>0.49039264020161522</v>
      </c>
      <c r="EG41" s="9">
        <f t="shared" si="41"/>
        <v>0.48501562659727204</v>
      </c>
      <c r="EH41" s="9">
        <f t="shared" si="39"/>
        <v>0.47847016786610447</v>
      </c>
      <c r="EI41" s="9">
        <f t="shared" si="39"/>
        <v>0.47077203259151046</v>
      </c>
    </row>
    <row r="42" spans="3:139" x14ac:dyDescent="0.2">
      <c r="C42" s="2">
        <v>40</v>
      </c>
      <c r="D42" s="2">
        <f t="shared" si="7"/>
        <v>40.5</v>
      </c>
      <c r="E42" s="2">
        <f t="shared" si="8"/>
        <v>8.5</v>
      </c>
      <c r="F42" s="2">
        <f t="shared" si="9"/>
        <v>0.41724277430489443</v>
      </c>
      <c r="G42" s="6">
        <v>-0.36815538909255385</v>
      </c>
      <c r="H42" s="9">
        <f t="shared" ref="H42:Q51" si="42">$B$4*EXP(-$B$5*($B$1^2+$B$2^2)*$B$6)*(-COS($B$1*H$67)*SIN($B$2*$G42)+$B$1/$B$2*SIN($B$1*H$67)*COS($B$2*$G42))</f>
        <v>-1.460781803173624E-2</v>
      </c>
      <c r="I42" s="9">
        <f t="shared" si="42"/>
        <v>-1.4293325733378347E-2</v>
      </c>
      <c r="J42" s="9">
        <f t="shared" si="42"/>
        <v>-1.3944399561381274E-2</v>
      </c>
      <c r="K42" s="9">
        <f t="shared" si="42"/>
        <v>-1.3561880109455682E-2</v>
      </c>
      <c r="L42" s="9">
        <f t="shared" si="42"/>
        <v>-1.3146688900466013E-2</v>
      </c>
      <c r="M42" s="9">
        <f t="shared" si="42"/>
        <v>-1.269982616640117E-2</v>
      </c>
      <c r="N42" s="9">
        <f t="shared" si="42"/>
        <v>-1.222236843872807E-2</v>
      </c>
      <c r="O42" s="9">
        <f t="shared" si="42"/>
        <v>-1.1715465954933037E-2</v>
      </c>
      <c r="P42" s="9">
        <f t="shared" si="42"/>
        <v>-1.118033988749895E-2</v>
      </c>
      <c r="Q42" s="9">
        <f t="shared" si="42"/>
        <v>-1.0618279401993759E-2</v>
      </c>
      <c r="R42" s="9">
        <f t="shared" ref="R42:AA51" si="43">$B$4*EXP(-$B$5*($B$1^2+$B$2^2)*$B$6)*(-COS($B$1*R$67)*SIN($B$2*$G42)+$B$1/$B$2*SIN($B$1*R$67)*COS($B$2*$G42))</f>
        <v>-1.0030638551357732E-2</v>
      </c>
      <c r="S42" s="9">
        <f t="shared" si="43"/>
        <v>-9.4188330138713135E-3</v>
      </c>
      <c r="T42" s="9">
        <f t="shared" si="43"/>
        <v>-8.7843366826621458E-3</v>
      </c>
      <c r="U42" s="9">
        <f t="shared" si="43"/>
        <v>-8.1286781149674213E-3</v>
      </c>
      <c r="V42" s="9">
        <f t="shared" si="43"/>
        <v>-7.4534368497056261E-3</v>
      </c>
      <c r="W42" s="9">
        <f t="shared" si="43"/>
        <v>-6.7602396022289259E-3</v>
      </c>
      <c r="X42" s="9">
        <f t="shared" si="43"/>
        <v>-6.0507563454234008E-3</v>
      </c>
      <c r="Y42" s="9">
        <f t="shared" si="43"/>
        <v>-5.3266962865980904E-3</v>
      </c>
      <c r="Z42" s="9">
        <f t="shared" si="43"/>
        <v>-4.5898037498548708E-3</v>
      </c>
      <c r="AA42" s="9">
        <f t="shared" si="43"/>
        <v>-3.8418539738589281E-3</v>
      </c>
      <c r="AB42" s="9">
        <f t="shared" ref="AB42:AK51" si="44">$B$4*EXP(-$B$5*($B$1^2+$B$2^2)*$B$6)*(-COS($B$1*AB$67)*SIN($B$2*$G42)+$B$1/$B$2*SIN($B$1*AB$67)*COS($B$2*$G42))</f>
        <v>-3.0846488351332882E-3</v>
      </c>
      <c r="AC42" s="9">
        <f t="shared" si="44"/>
        <v>-2.3200125071804883E-3</v>
      </c>
      <c r="AD42" s="9">
        <f t="shared" si="44"/>
        <v>-1.5497870658887929E-3</v>
      </c>
      <c r="AE42" s="9">
        <f t="shared" si="44"/>
        <v>-7.7582805181005787E-4</v>
      </c>
      <c r="AF42" s="9">
        <f t="shared" si="44"/>
        <v>0</v>
      </c>
      <c r="AG42" s="9">
        <f t="shared" si="44"/>
        <v>7.7582805181005614E-4</v>
      </c>
      <c r="AH42" s="9">
        <f t="shared" si="44"/>
        <v>1.5497870658887924E-3</v>
      </c>
      <c r="AI42" s="9">
        <f t="shared" si="44"/>
        <v>2.3200125071804866E-3</v>
      </c>
      <c r="AJ42" s="9">
        <f t="shared" si="44"/>
        <v>3.0846488351332873E-3</v>
      </c>
      <c r="AK42" s="9">
        <f t="shared" si="44"/>
        <v>3.8418539738589246E-3</v>
      </c>
      <c r="AL42" s="9">
        <f t="shared" ref="AL42:AU51" si="45">$B$4*EXP(-$B$5*($B$1^2+$B$2^2)*$B$6)*(-COS($B$1*AL$67)*SIN($B$2*$G42)+$B$1/$B$2*SIN($B$1*AL$67)*COS($B$2*$G42))</f>
        <v>4.58980374985487E-3</v>
      </c>
      <c r="AM42" s="9">
        <f t="shared" si="45"/>
        <v>5.3266962865980887E-3</v>
      </c>
      <c r="AN42" s="7">
        <f t="shared" si="45"/>
        <v>6.0507563454234008E-3</v>
      </c>
      <c r="AO42" s="9">
        <f t="shared" si="45"/>
        <v>6.7602396022289259E-3</v>
      </c>
      <c r="AP42" s="9">
        <f t="shared" si="45"/>
        <v>7.4534368497056244E-3</v>
      </c>
      <c r="AQ42" s="9">
        <f t="shared" si="45"/>
        <v>8.1286781149674196E-3</v>
      </c>
      <c r="AR42" s="9">
        <f t="shared" si="45"/>
        <v>8.7843366826621441E-3</v>
      </c>
      <c r="AS42" s="9">
        <f t="shared" si="45"/>
        <v>9.4188330138713153E-3</v>
      </c>
      <c r="AT42" s="9">
        <f t="shared" si="45"/>
        <v>1.0030638551357732E-2</v>
      </c>
      <c r="AU42" s="9">
        <f t="shared" si="45"/>
        <v>1.0618279401993757E-2</v>
      </c>
      <c r="AV42" s="9">
        <f t="shared" ref="AV42:BE51" si="46">$B$4*EXP(-$B$5*($B$1^2+$B$2^2)*$B$6)*(-COS($B$1*AV$67)*SIN($B$2*$G42)+$B$1/$B$2*SIN($B$1*AV$67)*COS($B$2*$G42))</f>
        <v>1.1180339887498947E-2</v>
      </c>
      <c r="AW42" s="9">
        <f t="shared" si="46"/>
        <v>1.1715465954933035E-2</v>
      </c>
      <c r="AX42" s="9">
        <f t="shared" si="46"/>
        <v>1.222236843872807E-2</v>
      </c>
      <c r="AY42" s="9">
        <f t="shared" si="46"/>
        <v>1.2699826166401166E-2</v>
      </c>
      <c r="AZ42" s="9">
        <f t="shared" si="46"/>
        <v>1.3146688900466013E-2</v>
      </c>
      <c r="BA42" s="9">
        <f t="shared" si="46"/>
        <v>1.3561880109455684E-2</v>
      </c>
      <c r="BB42" s="9">
        <f t="shared" si="46"/>
        <v>1.3944399561381274E-2</v>
      </c>
      <c r="BC42" s="9">
        <f t="shared" si="46"/>
        <v>1.4293325733378347E-2</v>
      </c>
      <c r="BD42" s="9">
        <f t="shared" si="46"/>
        <v>1.4607818031736238E-2</v>
      </c>
      <c r="BE42" s="9">
        <f t="shared" si="46"/>
        <v>1.4887118816961933E-2</v>
      </c>
      <c r="BF42" s="9">
        <f t="shared" ref="BF42:BT51" si="47">$B$4*EXP(-$B$5*($B$1^2+$B$2^2)*$B$6)*(-COS($B$1*BF$67)*SIN($B$2*$G42)+$B$1/$B$2*SIN($B$1*BF$67)*COS($B$2*$G42))</f>
        <v>1.5130555228999962E-2</v>
      </c>
      <c r="BG42" s="9">
        <f t="shared" si="47"/>
        <v>1.5337540808211215E-2</v>
      </c>
      <c r="BH42" s="9">
        <f t="shared" si="47"/>
        <v>1.5507576908205575E-2</v>
      </c>
      <c r="BI42" s="9">
        <f t="shared" si="47"/>
        <v>1.5640253897124753E-2</v>
      </c>
      <c r="BJ42" s="9">
        <f t="shared" si="47"/>
        <v>1.5735252144481314E-2</v>
      </c>
      <c r="BK42" s="9">
        <f t="shared" si="47"/>
        <v>1.5792342791176507E-2</v>
      </c>
      <c r="BL42" s="9">
        <f t="shared" si="47"/>
        <v>1.5811388300841896E-2</v>
      </c>
      <c r="BM42" s="9">
        <f t="shared" si="47"/>
        <v>1.5792342791176507E-2</v>
      </c>
      <c r="BN42" s="9">
        <f t="shared" si="47"/>
        <v>1.5735252144481314E-2</v>
      </c>
      <c r="BO42" s="9">
        <f t="shared" si="47"/>
        <v>1.5640253897124756E-2</v>
      </c>
      <c r="BP42" s="9">
        <f t="shared" si="47"/>
        <v>1.5507576908205577E-2</v>
      </c>
      <c r="BQ42" s="9">
        <f t="shared" si="47"/>
        <v>1.5337540808211215E-2</v>
      </c>
      <c r="BR42" s="9">
        <f t="shared" si="47"/>
        <v>1.5130555228999963E-2</v>
      </c>
      <c r="BS42" s="9">
        <f t="shared" si="47"/>
        <v>1.4887118816961935E-2</v>
      </c>
      <c r="BT42" s="9">
        <f t="shared" si="47"/>
        <v>1.460781803173624E-2</v>
      </c>
      <c r="BV42" s="6">
        <v>-0.36815538909255385</v>
      </c>
      <c r="BW42" s="9">
        <f t="shared" ref="BW42:CL57" si="48">EXP(-$B$5*($B$1^2+$B$2^2)*$B$6)*(-COS($B$1*BW$67)*SIN($B$2*$G42)+$B$1/$B$2*SIN($B$1*BW$67)*COS($B$2*$G42))</f>
        <v>-0.46193976625564342</v>
      </c>
      <c r="BX42" s="9">
        <f t="shared" si="48"/>
        <v>-0.45199464656172167</v>
      </c>
      <c r="BY42" s="9">
        <f t="shared" si="48"/>
        <v>-0.44096063217417752</v>
      </c>
      <c r="BZ42" s="9">
        <f t="shared" si="48"/>
        <v>-0.428864305000136</v>
      </c>
      <c r="CA42" s="9">
        <f t="shared" si="48"/>
        <v>-0.41573480615127267</v>
      </c>
      <c r="CB42" s="9">
        <f t="shared" si="48"/>
        <v>-0.40160376574032253</v>
      </c>
      <c r="CC42" s="9">
        <f t="shared" si="48"/>
        <v>-0.3865052266813685</v>
      </c>
      <c r="CD42" s="9">
        <f t="shared" si="48"/>
        <v>-0.37047556267747955</v>
      </c>
      <c r="CE42" s="9">
        <f t="shared" si="48"/>
        <v>-0.35355339059327384</v>
      </c>
      <c r="CF42" s="9">
        <f t="shared" si="48"/>
        <v>-0.33577947742350922</v>
      </c>
      <c r="CG42" s="9">
        <f t="shared" si="48"/>
        <v>-0.31719664208182274</v>
      </c>
      <c r="CH42" s="9">
        <f t="shared" si="48"/>
        <v>-0.29784965224621662</v>
      </c>
      <c r="CI42" s="9">
        <f t="shared" si="48"/>
        <v>-0.27778511650980114</v>
      </c>
      <c r="CJ42" s="9">
        <f t="shared" si="48"/>
        <v>-0.25705137209661089</v>
      </c>
      <c r="CK42" s="9">
        <f t="shared" si="48"/>
        <v>-0.23569836841299885</v>
      </c>
      <c r="CL42" s="9">
        <f t="shared" si="48"/>
        <v>-0.21377754671514104</v>
      </c>
      <c r="CM42" s="9">
        <f t="shared" si="40"/>
        <v>-0.19134171618254486</v>
      </c>
      <c r="CN42" s="9">
        <f t="shared" si="40"/>
        <v>-0.16844492669611005</v>
      </c>
      <c r="CO42" s="9">
        <f t="shared" si="40"/>
        <v>-0.14514233862723117</v>
      </c>
      <c r="CP42" s="9">
        <f t="shared" si="40"/>
        <v>-0.12149008995163202</v>
      </c>
      <c r="CQ42" s="9">
        <f t="shared" si="40"/>
        <v>-9.7545161008064124E-2</v>
      </c>
      <c r="CR42" s="9">
        <f t="shared" si="40"/>
        <v>-7.3365237227680902E-2</v>
      </c>
      <c r="CS42" s="9">
        <f t="shared" si="40"/>
        <v>-4.9008570164780302E-2</v>
      </c>
      <c r="CT42" s="9">
        <f t="shared" si="40"/>
        <v>-2.4533837163709021E-2</v>
      </c>
      <c r="CU42" s="9">
        <f t="shared" si="40"/>
        <v>0</v>
      </c>
      <c r="CV42" s="9">
        <f t="shared" si="40"/>
        <v>2.4533837163708966E-2</v>
      </c>
      <c r="CW42" s="9">
        <f t="shared" si="40"/>
        <v>4.9008570164780288E-2</v>
      </c>
      <c r="CX42" s="9">
        <f t="shared" si="40"/>
        <v>7.3365237227680846E-2</v>
      </c>
      <c r="CY42" s="9">
        <f t="shared" si="40"/>
        <v>9.7545161008064096E-2</v>
      </c>
      <c r="CZ42" s="9">
        <f t="shared" si="40"/>
        <v>0.12149008995163191</v>
      </c>
      <c r="DA42" s="9">
        <f t="shared" si="40"/>
        <v>0.14514233862723114</v>
      </c>
      <c r="DB42" s="9">
        <f t="shared" si="32"/>
        <v>0.16844492669611</v>
      </c>
      <c r="DC42" s="7">
        <f t="shared" si="32"/>
        <v>0.19134171618254486</v>
      </c>
      <c r="DD42" s="9">
        <f t="shared" si="32"/>
        <v>0.21377754671514104</v>
      </c>
      <c r="DE42" s="9">
        <f t="shared" si="32"/>
        <v>0.23569836841299879</v>
      </c>
      <c r="DF42" s="9">
        <f t="shared" si="32"/>
        <v>0.25705137209661083</v>
      </c>
      <c r="DG42" s="9">
        <f t="shared" si="32"/>
        <v>0.27778511650980109</v>
      </c>
      <c r="DH42" s="9">
        <f t="shared" si="32"/>
        <v>0.29784965224621668</v>
      </c>
      <c r="DI42" s="9">
        <f t="shared" si="32"/>
        <v>0.31719664208182274</v>
      </c>
      <c r="DJ42" s="9">
        <f t="shared" si="32"/>
        <v>0.33577947742350917</v>
      </c>
      <c r="DK42" s="9">
        <f t="shared" si="31"/>
        <v>0.35355339059327373</v>
      </c>
      <c r="DL42" s="9">
        <f t="shared" si="31"/>
        <v>0.3704755626774795</v>
      </c>
      <c r="DM42" s="9">
        <f t="shared" si="31"/>
        <v>0.3865052266813685</v>
      </c>
      <c r="DN42" s="9">
        <f t="shared" si="31"/>
        <v>0.40160376574032242</v>
      </c>
      <c r="DO42" s="9">
        <f t="shared" si="31"/>
        <v>0.41573480615127267</v>
      </c>
      <c r="DP42" s="9">
        <f t="shared" si="31"/>
        <v>0.42886430500013606</v>
      </c>
      <c r="DQ42" s="9">
        <f t="shared" si="31"/>
        <v>0.44096063217417752</v>
      </c>
      <c r="DR42" s="9">
        <f t="shared" si="41"/>
        <v>0.45199464656172167</v>
      </c>
      <c r="DS42" s="9">
        <f t="shared" si="41"/>
        <v>0.46193976625564337</v>
      </c>
      <c r="DT42" s="9">
        <f t="shared" si="41"/>
        <v>0.47077203259151035</v>
      </c>
      <c r="DU42" s="9">
        <f t="shared" si="41"/>
        <v>0.47847016786610441</v>
      </c>
      <c r="DV42" s="9">
        <f t="shared" si="41"/>
        <v>0.48501562659727199</v>
      </c>
      <c r="DW42" s="9">
        <f t="shared" si="41"/>
        <v>0.49039264020161522</v>
      </c>
      <c r="DX42" s="9">
        <f t="shared" si="41"/>
        <v>0.49458825498239045</v>
      </c>
      <c r="DY42" s="9">
        <f t="shared" si="41"/>
        <v>0.49759236333609846</v>
      </c>
      <c r="DZ42" s="9">
        <f t="shared" si="41"/>
        <v>0.4993977281025862</v>
      </c>
      <c r="EA42" s="9">
        <f t="shared" si="41"/>
        <v>0.5</v>
      </c>
      <c r="EB42" s="9">
        <f t="shared" si="41"/>
        <v>0.49939772810258626</v>
      </c>
      <c r="EC42" s="9">
        <f t="shared" si="41"/>
        <v>0.49759236333609846</v>
      </c>
      <c r="ED42" s="9">
        <f t="shared" si="41"/>
        <v>0.49458825498239056</v>
      </c>
      <c r="EE42" s="9">
        <f t="shared" si="41"/>
        <v>0.49039264020161527</v>
      </c>
      <c r="EF42" s="9">
        <f t="shared" si="41"/>
        <v>0.48501562659727199</v>
      </c>
      <c r="EG42" s="9">
        <f t="shared" si="41"/>
        <v>0.47847016786610447</v>
      </c>
      <c r="EH42" s="9">
        <f t="shared" si="39"/>
        <v>0.4707720325915104</v>
      </c>
      <c r="EI42" s="9">
        <f t="shared" si="39"/>
        <v>0.46193976625564342</v>
      </c>
    </row>
    <row r="43" spans="3:139" x14ac:dyDescent="0.2">
      <c r="C43" s="2">
        <v>41</v>
      </c>
      <c r="D43" s="2">
        <f t="shared" si="7"/>
        <v>41.5</v>
      </c>
      <c r="E43" s="2">
        <f t="shared" si="8"/>
        <v>9.5</v>
      </c>
      <c r="F43" s="2">
        <f t="shared" si="9"/>
        <v>0.46633015951723489</v>
      </c>
      <c r="G43" s="6">
        <v>-0.41724277430489443</v>
      </c>
      <c r="H43" s="9">
        <f t="shared" si="42"/>
        <v>-1.4293325733378347E-2</v>
      </c>
      <c r="I43" s="9">
        <f t="shared" si="42"/>
        <v>-1.3944399561381274E-2</v>
      </c>
      <c r="J43" s="9">
        <f t="shared" si="42"/>
        <v>-1.3561880109455682E-2</v>
      </c>
      <c r="K43" s="9">
        <f t="shared" si="42"/>
        <v>-1.3146688900466009E-2</v>
      </c>
      <c r="L43" s="9">
        <f t="shared" si="42"/>
        <v>-1.2699826166401168E-2</v>
      </c>
      <c r="M43" s="9">
        <f t="shared" si="42"/>
        <v>-1.222236843872807E-2</v>
      </c>
      <c r="N43" s="9">
        <f t="shared" si="42"/>
        <v>-1.1715465954933037E-2</v>
      </c>
      <c r="O43" s="9">
        <f t="shared" si="42"/>
        <v>-1.1180339887498947E-2</v>
      </c>
      <c r="P43" s="9">
        <f t="shared" si="42"/>
        <v>-1.0618279401993759E-2</v>
      </c>
      <c r="Q43" s="9">
        <f t="shared" si="42"/>
        <v>-1.0030638551357732E-2</v>
      </c>
      <c r="R43" s="9">
        <f t="shared" si="43"/>
        <v>-9.4188330138713135E-3</v>
      </c>
      <c r="S43" s="9">
        <f t="shared" si="43"/>
        <v>-8.7843366826621441E-3</v>
      </c>
      <c r="T43" s="9">
        <f t="shared" si="43"/>
        <v>-8.1286781149674213E-3</v>
      </c>
      <c r="U43" s="9">
        <f t="shared" si="43"/>
        <v>-7.4534368497056244E-3</v>
      </c>
      <c r="V43" s="9">
        <f t="shared" si="43"/>
        <v>-6.7602396022289259E-3</v>
      </c>
      <c r="W43" s="9">
        <f t="shared" si="43"/>
        <v>-6.0507563454234017E-3</v>
      </c>
      <c r="X43" s="9">
        <f t="shared" si="43"/>
        <v>-5.3266962865980887E-3</v>
      </c>
      <c r="Y43" s="9">
        <f t="shared" si="43"/>
        <v>-4.5898037498548717E-3</v>
      </c>
      <c r="Z43" s="9">
        <f t="shared" si="43"/>
        <v>-3.8418539738589255E-3</v>
      </c>
      <c r="AA43" s="9">
        <f t="shared" si="43"/>
        <v>-3.0846488351332899E-3</v>
      </c>
      <c r="AB43" s="9">
        <f t="shared" si="44"/>
        <v>-2.3200125071804866E-3</v>
      </c>
      <c r="AC43" s="9">
        <f t="shared" si="44"/>
        <v>-1.5497870658887937E-3</v>
      </c>
      <c r="AD43" s="9">
        <f t="shared" si="44"/>
        <v>-7.75828051810057E-4</v>
      </c>
      <c r="AE43" s="9">
        <f t="shared" si="44"/>
        <v>0</v>
      </c>
      <c r="AF43" s="9">
        <f t="shared" si="44"/>
        <v>7.7582805181005787E-4</v>
      </c>
      <c r="AG43" s="9">
        <f t="shared" si="44"/>
        <v>1.549787065888792E-3</v>
      </c>
      <c r="AH43" s="9">
        <f t="shared" si="44"/>
        <v>2.320012507180487E-3</v>
      </c>
      <c r="AI43" s="9">
        <f t="shared" si="44"/>
        <v>3.0846488351332886E-3</v>
      </c>
      <c r="AJ43" s="9">
        <f t="shared" si="44"/>
        <v>3.8418539738589259E-3</v>
      </c>
      <c r="AK43" s="9">
        <f t="shared" si="44"/>
        <v>4.5898037498548708E-3</v>
      </c>
      <c r="AL43" s="9">
        <f t="shared" si="45"/>
        <v>5.3266962865980896E-3</v>
      </c>
      <c r="AM43" s="9">
        <f t="shared" si="45"/>
        <v>6.0507563454234017E-3</v>
      </c>
      <c r="AN43" s="7">
        <f t="shared" si="45"/>
        <v>6.7602396022289268E-3</v>
      </c>
      <c r="AO43" s="9">
        <f t="shared" si="45"/>
        <v>7.4534368497056252E-3</v>
      </c>
      <c r="AP43" s="9">
        <f t="shared" si="45"/>
        <v>8.1286781149674196E-3</v>
      </c>
      <c r="AQ43" s="9">
        <f t="shared" si="45"/>
        <v>8.7843366826621441E-3</v>
      </c>
      <c r="AR43" s="9">
        <f t="shared" si="45"/>
        <v>9.4188330138713153E-3</v>
      </c>
      <c r="AS43" s="9">
        <f t="shared" si="45"/>
        <v>1.0030638551357732E-2</v>
      </c>
      <c r="AT43" s="9">
        <f t="shared" si="45"/>
        <v>1.0618279401993759E-2</v>
      </c>
      <c r="AU43" s="9">
        <f t="shared" si="45"/>
        <v>1.1180339887498947E-2</v>
      </c>
      <c r="AV43" s="9">
        <f t="shared" si="46"/>
        <v>1.1715465954933037E-2</v>
      </c>
      <c r="AW43" s="9">
        <f t="shared" si="46"/>
        <v>1.2222368438728069E-2</v>
      </c>
      <c r="AX43" s="9">
        <f t="shared" si="46"/>
        <v>1.2699826166401168E-2</v>
      </c>
      <c r="AY43" s="9">
        <f t="shared" si="46"/>
        <v>1.3146688900466011E-2</v>
      </c>
      <c r="AZ43" s="9">
        <f t="shared" si="46"/>
        <v>1.3561880109455684E-2</v>
      </c>
      <c r="BA43" s="9">
        <f t="shared" si="46"/>
        <v>1.3944399561381276E-2</v>
      </c>
      <c r="BB43" s="9">
        <f t="shared" si="46"/>
        <v>1.4293325733378347E-2</v>
      </c>
      <c r="BC43" s="9">
        <f t="shared" si="46"/>
        <v>1.4607818031736238E-2</v>
      </c>
      <c r="BD43" s="9">
        <f t="shared" si="46"/>
        <v>1.4887118816961933E-2</v>
      </c>
      <c r="BE43" s="9">
        <f t="shared" si="46"/>
        <v>1.5130555228999962E-2</v>
      </c>
      <c r="BF43" s="9">
        <f t="shared" si="47"/>
        <v>1.5337540808211215E-2</v>
      </c>
      <c r="BG43" s="9">
        <f t="shared" si="47"/>
        <v>1.5507576908205575E-2</v>
      </c>
      <c r="BH43" s="9">
        <f t="shared" si="47"/>
        <v>1.5640253897124753E-2</v>
      </c>
      <c r="BI43" s="9">
        <f t="shared" si="47"/>
        <v>1.5735252144481314E-2</v>
      </c>
      <c r="BJ43" s="9">
        <f t="shared" si="47"/>
        <v>1.5792342791176507E-2</v>
      </c>
      <c r="BK43" s="9">
        <f t="shared" si="47"/>
        <v>1.5811388300841896E-2</v>
      </c>
      <c r="BL43" s="9">
        <f t="shared" si="47"/>
        <v>1.5792342791176507E-2</v>
      </c>
      <c r="BM43" s="9">
        <f t="shared" si="47"/>
        <v>1.5735252144481317E-2</v>
      </c>
      <c r="BN43" s="9">
        <f t="shared" si="47"/>
        <v>1.5640253897124756E-2</v>
      </c>
      <c r="BO43" s="9">
        <f t="shared" si="47"/>
        <v>1.5507576908205577E-2</v>
      </c>
      <c r="BP43" s="9">
        <f t="shared" si="47"/>
        <v>1.5337540808211217E-2</v>
      </c>
      <c r="BQ43" s="9">
        <f t="shared" si="47"/>
        <v>1.5130555228999963E-2</v>
      </c>
      <c r="BR43" s="9">
        <f t="shared" si="47"/>
        <v>1.4887118816961935E-2</v>
      </c>
      <c r="BS43" s="9">
        <f t="shared" si="47"/>
        <v>1.460781803173624E-2</v>
      </c>
      <c r="BT43" s="9">
        <f t="shared" si="47"/>
        <v>1.4293325733378348E-2</v>
      </c>
      <c r="BV43" s="6">
        <v>-0.41724277430489443</v>
      </c>
      <c r="BW43" s="9">
        <f t="shared" si="48"/>
        <v>-0.45199464656172167</v>
      </c>
      <c r="BX43" s="9">
        <f t="shared" si="48"/>
        <v>-0.44096063217417752</v>
      </c>
      <c r="BY43" s="9">
        <f t="shared" si="48"/>
        <v>-0.428864305000136</v>
      </c>
      <c r="BZ43" s="9">
        <f t="shared" si="48"/>
        <v>-0.41573480615127256</v>
      </c>
      <c r="CA43" s="9">
        <f t="shared" si="48"/>
        <v>-0.40160376574032247</v>
      </c>
      <c r="CB43" s="9">
        <f t="shared" si="48"/>
        <v>-0.3865052266813685</v>
      </c>
      <c r="CC43" s="9">
        <f t="shared" si="48"/>
        <v>-0.37047556267747955</v>
      </c>
      <c r="CD43" s="9">
        <f t="shared" si="48"/>
        <v>-0.35355339059327373</v>
      </c>
      <c r="CE43" s="9">
        <f t="shared" si="48"/>
        <v>-0.33577947742350922</v>
      </c>
      <c r="CF43" s="9">
        <f t="shared" si="48"/>
        <v>-0.31719664208182274</v>
      </c>
      <c r="CG43" s="9">
        <f t="shared" si="48"/>
        <v>-0.29784965224621662</v>
      </c>
      <c r="CH43" s="9">
        <f t="shared" si="48"/>
        <v>-0.27778511650980109</v>
      </c>
      <c r="CI43" s="9">
        <f t="shared" si="48"/>
        <v>-0.25705137209661089</v>
      </c>
      <c r="CJ43" s="9">
        <f t="shared" si="48"/>
        <v>-0.23569836841299879</v>
      </c>
      <c r="CK43" s="9">
        <f t="shared" si="48"/>
        <v>-0.21377754671514104</v>
      </c>
      <c r="CL43" s="9">
        <f t="shared" si="48"/>
        <v>-0.19134171618254489</v>
      </c>
      <c r="CM43" s="9">
        <f t="shared" si="40"/>
        <v>-0.16844492669611</v>
      </c>
      <c r="CN43" s="9">
        <f t="shared" si="40"/>
        <v>-0.14514233862723119</v>
      </c>
      <c r="CO43" s="9">
        <f t="shared" si="40"/>
        <v>-0.12149008995163194</v>
      </c>
      <c r="CP43" s="9">
        <f t="shared" si="40"/>
        <v>-9.754516100806418E-2</v>
      </c>
      <c r="CQ43" s="9">
        <f t="shared" si="40"/>
        <v>-7.3365237227680846E-2</v>
      </c>
      <c r="CR43" s="9">
        <f t="shared" si="40"/>
        <v>-4.900857016478033E-2</v>
      </c>
      <c r="CS43" s="9">
        <f t="shared" si="40"/>
        <v>-2.4533837163708994E-2</v>
      </c>
      <c r="CT43" s="9">
        <f t="shared" si="40"/>
        <v>0</v>
      </c>
      <c r="CU43" s="9">
        <f t="shared" si="40"/>
        <v>2.4533837163709021E-2</v>
      </c>
      <c r="CV43" s="9">
        <f t="shared" si="40"/>
        <v>4.9008570164780274E-2</v>
      </c>
      <c r="CW43" s="9">
        <f t="shared" si="40"/>
        <v>7.336523722768086E-2</v>
      </c>
      <c r="CX43" s="9">
        <f t="shared" si="40"/>
        <v>9.7545161008064138E-2</v>
      </c>
      <c r="CY43" s="9">
        <f t="shared" si="40"/>
        <v>0.12149008995163195</v>
      </c>
      <c r="CZ43" s="9">
        <f t="shared" si="40"/>
        <v>0.14514233862723117</v>
      </c>
      <c r="DA43" s="9">
        <f t="shared" si="40"/>
        <v>0.16844492669611003</v>
      </c>
      <c r="DB43" s="9">
        <f t="shared" si="32"/>
        <v>0.19134171618254489</v>
      </c>
      <c r="DC43" s="7">
        <f t="shared" si="32"/>
        <v>0.21377754671514107</v>
      </c>
      <c r="DD43" s="9">
        <f t="shared" si="32"/>
        <v>0.23569836841299882</v>
      </c>
      <c r="DE43" s="9">
        <f t="shared" si="32"/>
        <v>0.25705137209661083</v>
      </c>
      <c r="DF43" s="9">
        <f t="shared" si="32"/>
        <v>0.27778511650980109</v>
      </c>
      <c r="DG43" s="9">
        <f t="shared" si="32"/>
        <v>0.29784965224621668</v>
      </c>
      <c r="DH43" s="9">
        <f t="shared" si="32"/>
        <v>0.31719664208182274</v>
      </c>
      <c r="DI43" s="9">
        <f t="shared" si="32"/>
        <v>0.33577947742350922</v>
      </c>
      <c r="DJ43" s="9">
        <f t="shared" si="32"/>
        <v>0.35355339059327373</v>
      </c>
      <c r="DK43" s="9">
        <f t="shared" si="31"/>
        <v>0.37047556267747955</v>
      </c>
      <c r="DL43" s="9">
        <f t="shared" si="31"/>
        <v>0.38650522668136844</v>
      </c>
      <c r="DM43" s="9">
        <f t="shared" si="31"/>
        <v>0.40160376574032247</v>
      </c>
      <c r="DN43" s="9">
        <f t="shared" si="31"/>
        <v>0.41573480615127262</v>
      </c>
      <c r="DO43" s="9">
        <f t="shared" si="31"/>
        <v>0.42886430500013606</v>
      </c>
      <c r="DP43" s="9">
        <f t="shared" si="31"/>
        <v>0.44096063217417758</v>
      </c>
      <c r="DQ43" s="9">
        <f t="shared" si="31"/>
        <v>0.45199464656172167</v>
      </c>
      <c r="DR43" s="9">
        <f t="shared" si="41"/>
        <v>0.46193976625564337</v>
      </c>
      <c r="DS43" s="9">
        <f t="shared" si="41"/>
        <v>0.47077203259151035</v>
      </c>
      <c r="DT43" s="9">
        <f t="shared" si="41"/>
        <v>0.47847016786610441</v>
      </c>
      <c r="DU43" s="9">
        <f t="shared" si="41"/>
        <v>0.48501562659727199</v>
      </c>
      <c r="DV43" s="9">
        <f t="shared" si="41"/>
        <v>0.49039264020161522</v>
      </c>
      <c r="DW43" s="9">
        <f t="shared" si="41"/>
        <v>0.49458825498239045</v>
      </c>
      <c r="DX43" s="9">
        <f t="shared" si="41"/>
        <v>0.49759236333609846</v>
      </c>
      <c r="DY43" s="9">
        <f t="shared" si="41"/>
        <v>0.4993977281025862</v>
      </c>
      <c r="DZ43" s="9">
        <f t="shared" si="41"/>
        <v>0.5</v>
      </c>
      <c r="EA43" s="9">
        <f t="shared" si="41"/>
        <v>0.4993977281025862</v>
      </c>
      <c r="EB43" s="9">
        <f t="shared" si="41"/>
        <v>0.49759236333609852</v>
      </c>
      <c r="EC43" s="9">
        <f t="shared" si="41"/>
        <v>0.49458825498239051</v>
      </c>
      <c r="ED43" s="9">
        <f t="shared" si="41"/>
        <v>0.49039264020161527</v>
      </c>
      <c r="EE43" s="9">
        <f t="shared" si="41"/>
        <v>0.48501562659727204</v>
      </c>
      <c r="EF43" s="9">
        <f t="shared" si="41"/>
        <v>0.47847016786610447</v>
      </c>
      <c r="EG43" s="9">
        <f t="shared" si="41"/>
        <v>0.4707720325915104</v>
      </c>
      <c r="EH43" s="9">
        <f t="shared" si="39"/>
        <v>0.46193976625564342</v>
      </c>
      <c r="EI43" s="9">
        <f t="shared" si="39"/>
        <v>0.45199464656172172</v>
      </c>
    </row>
    <row r="44" spans="3:139" x14ac:dyDescent="0.2">
      <c r="C44" s="2">
        <v>42</v>
      </c>
      <c r="D44" s="2">
        <f t="shared" si="7"/>
        <v>42.5</v>
      </c>
      <c r="E44" s="2">
        <f t="shared" si="8"/>
        <v>10.5</v>
      </c>
      <c r="F44" s="2">
        <f t="shared" si="9"/>
        <v>0.51541754472957546</v>
      </c>
      <c r="G44" s="6">
        <v>-0.46633015951723489</v>
      </c>
      <c r="H44" s="9">
        <f t="shared" si="42"/>
        <v>-1.3944399561381274E-2</v>
      </c>
      <c r="I44" s="9">
        <f t="shared" si="42"/>
        <v>-1.3561880109455684E-2</v>
      </c>
      <c r="J44" s="9">
        <f t="shared" si="42"/>
        <v>-1.3146688900466011E-2</v>
      </c>
      <c r="K44" s="9">
        <f t="shared" si="42"/>
        <v>-1.2699826166401166E-2</v>
      </c>
      <c r="L44" s="9">
        <f t="shared" si="42"/>
        <v>-1.222236843872807E-2</v>
      </c>
      <c r="M44" s="9">
        <f t="shared" si="42"/>
        <v>-1.1715465954933035E-2</v>
      </c>
      <c r="N44" s="9">
        <f t="shared" si="42"/>
        <v>-1.1180339887498949E-2</v>
      </c>
      <c r="O44" s="9">
        <f t="shared" si="42"/>
        <v>-1.0618279401993757E-2</v>
      </c>
      <c r="P44" s="9">
        <f t="shared" si="42"/>
        <v>-1.0030638551357732E-2</v>
      </c>
      <c r="Q44" s="9">
        <f t="shared" si="42"/>
        <v>-9.418833013871317E-3</v>
      </c>
      <c r="R44" s="9">
        <f t="shared" si="43"/>
        <v>-8.7843366826621441E-3</v>
      </c>
      <c r="S44" s="9">
        <f t="shared" si="43"/>
        <v>-8.1286781149674196E-3</v>
      </c>
      <c r="T44" s="9">
        <f t="shared" si="43"/>
        <v>-7.4534368497056252E-3</v>
      </c>
      <c r="U44" s="9">
        <f t="shared" si="43"/>
        <v>-6.7602396022289268E-3</v>
      </c>
      <c r="V44" s="9">
        <f t="shared" si="43"/>
        <v>-6.0507563454234017E-3</v>
      </c>
      <c r="W44" s="9">
        <f t="shared" si="43"/>
        <v>-5.3266962865980896E-3</v>
      </c>
      <c r="X44" s="9">
        <f t="shared" si="43"/>
        <v>-4.58980374985487E-3</v>
      </c>
      <c r="Y44" s="9">
        <f t="shared" si="43"/>
        <v>-3.8418539738589255E-3</v>
      </c>
      <c r="Z44" s="9">
        <f t="shared" si="43"/>
        <v>-3.0846488351332891E-3</v>
      </c>
      <c r="AA44" s="9">
        <f t="shared" si="43"/>
        <v>-2.3200125071804883E-3</v>
      </c>
      <c r="AB44" s="9">
        <f t="shared" si="44"/>
        <v>-1.549787065888792E-3</v>
      </c>
      <c r="AC44" s="9">
        <f t="shared" si="44"/>
        <v>-7.7582805181005787E-4</v>
      </c>
      <c r="AD44" s="9">
        <f t="shared" si="44"/>
        <v>0</v>
      </c>
      <c r="AE44" s="9">
        <f t="shared" si="44"/>
        <v>7.75828051810057E-4</v>
      </c>
      <c r="AF44" s="9">
        <f t="shared" si="44"/>
        <v>1.5497870658887929E-3</v>
      </c>
      <c r="AG44" s="9">
        <f t="shared" si="44"/>
        <v>2.3200125071804857E-3</v>
      </c>
      <c r="AH44" s="9">
        <f t="shared" si="44"/>
        <v>3.0846488351332878E-3</v>
      </c>
      <c r="AI44" s="9">
        <f t="shared" si="44"/>
        <v>3.841853973858925E-3</v>
      </c>
      <c r="AJ44" s="9">
        <f t="shared" si="44"/>
        <v>4.58980374985487E-3</v>
      </c>
      <c r="AK44" s="9">
        <f t="shared" si="44"/>
        <v>5.3266962865980887E-3</v>
      </c>
      <c r="AL44" s="9">
        <f t="shared" si="45"/>
        <v>6.0507563454234008E-3</v>
      </c>
      <c r="AM44" s="9">
        <f t="shared" si="45"/>
        <v>6.7602396022289259E-3</v>
      </c>
      <c r="AN44" s="7">
        <f t="shared" si="45"/>
        <v>7.4534368497056244E-3</v>
      </c>
      <c r="AO44" s="9">
        <f t="shared" si="45"/>
        <v>8.1286781149674196E-3</v>
      </c>
      <c r="AP44" s="9">
        <f t="shared" si="45"/>
        <v>8.7843366826621441E-3</v>
      </c>
      <c r="AQ44" s="9">
        <f t="shared" si="45"/>
        <v>9.4188330138713135E-3</v>
      </c>
      <c r="AR44" s="9">
        <f t="shared" si="45"/>
        <v>1.0030638551357732E-2</v>
      </c>
      <c r="AS44" s="9">
        <f t="shared" si="45"/>
        <v>1.0618279401993757E-2</v>
      </c>
      <c r="AT44" s="9">
        <f t="shared" si="45"/>
        <v>1.1180339887498947E-2</v>
      </c>
      <c r="AU44" s="9">
        <f t="shared" si="45"/>
        <v>1.1715465954933035E-2</v>
      </c>
      <c r="AV44" s="9">
        <f t="shared" si="46"/>
        <v>1.2222368438728069E-2</v>
      </c>
      <c r="AW44" s="9">
        <f t="shared" si="46"/>
        <v>1.2699826166401166E-2</v>
      </c>
      <c r="AX44" s="9">
        <f t="shared" si="46"/>
        <v>1.3146688900466009E-2</v>
      </c>
      <c r="AY44" s="9">
        <f t="shared" si="46"/>
        <v>1.3561880109455682E-2</v>
      </c>
      <c r="AZ44" s="9">
        <f t="shared" si="46"/>
        <v>1.3944399561381274E-2</v>
      </c>
      <c r="BA44" s="9">
        <f t="shared" si="46"/>
        <v>1.4293325733378347E-2</v>
      </c>
      <c r="BB44" s="9">
        <f t="shared" si="46"/>
        <v>1.4607818031736238E-2</v>
      </c>
      <c r="BC44" s="9">
        <f t="shared" si="46"/>
        <v>1.4887118816961933E-2</v>
      </c>
      <c r="BD44" s="9">
        <f t="shared" si="46"/>
        <v>1.5130555228999962E-2</v>
      </c>
      <c r="BE44" s="9">
        <f t="shared" si="46"/>
        <v>1.5337540808211213E-2</v>
      </c>
      <c r="BF44" s="9">
        <f t="shared" si="47"/>
        <v>1.5507576908205575E-2</v>
      </c>
      <c r="BG44" s="9">
        <f t="shared" si="47"/>
        <v>1.5640253897124753E-2</v>
      </c>
      <c r="BH44" s="9">
        <f t="shared" si="47"/>
        <v>1.5735252144481314E-2</v>
      </c>
      <c r="BI44" s="9">
        <f t="shared" si="47"/>
        <v>1.5792342791176507E-2</v>
      </c>
      <c r="BJ44" s="9">
        <f t="shared" si="47"/>
        <v>1.5811388300841896E-2</v>
      </c>
      <c r="BK44" s="9">
        <f t="shared" si="47"/>
        <v>1.5792342791176507E-2</v>
      </c>
      <c r="BL44" s="9">
        <f t="shared" si="47"/>
        <v>1.5735252144481314E-2</v>
      </c>
      <c r="BM44" s="9">
        <f t="shared" si="47"/>
        <v>1.5640253897124756E-2</v>
      </c>
      <c r="BN44" s="9">
        <f t="shared" si="47"/>
        <v>1.5507576908205575E-2</v>
      </c>
      <c r="BO44" s="9">
        <f t="shared" si="47"/>
        <v>1.5337540808211215E-2</v>
      </c>
      <c r="BP44" s="9">
        <f t="shared" si="47"/>
        <v>1.5130555228999962E-2</v>
      </c>
      <c r="BQ44" s="9">
        <f t="shared" si="47"/>
        <v>1.4887118816961935E-2</v>
      </c>
      <c r="BR44" s="9">
        <f t="shared" si="47"/>
        <v>1.4607818031736238E-2</v>
      </c>
      <c r="BS44" s="9">
        <f t="shared" si="47"/>
        <v>1.4293325733378347E-2</v>
      </c>
      <c r="BT44" s="9">
        <f t="shared" si="47"/>
        <v>1.3944399561381276E-2</v>
      </c>
      <c r="BV44" s="6">
        <v>-0.46633015951723489</v>
      </c>
      <c r="BW44" s="9">
        <f t="shared" si="48"/>
        <v>-0.44096063217417752</v>
      </c>
      <c r="BX44" s="9">
        <f t="shared" si="48"/>
        <v>-0.42886430500013606</v>
      </c>
      <c r="BY44" s="9">
        <f t="shared" si="48"/>
        <v>-0.41573480615127262</v>
      </c>
      <c r="BZ44" s="9">
        <f t="shared" si="48"/>
        <v>-0.40160376574032242</v>
      </c>
      <c r="CA44" s="9">
        <f t="shared" si="48"/>
        <v>-0.3865052266813685</v>
      </c>
      <c r="CB44" s="9">
        <f t="shared" si="48"/>
        <v>-0.3704755626774795</v>
      </c>
      <c r="CC44" s="9">
        <f t="shared" si="48"/>
        <v>-0.35355339059327379</v>
      </c>
      <c r="CD44" s="9">
        <f t="shared" si="48"/>
        <v>-0.33577947742350917</v>
      </c>
      <c r="CE44" s="9">
        <f t="shared" si="48"/>
        <v>-0.31719664208182274</v>
      </c>
      <c r="CF44" s="9">
        <f t="shared" si="48"/>
        <v>-0.29784965224621673</v>
      </c>
      <c r="CG44" s="9">
        <f t="shared" si="48"/>
        <v>-0.27778511650980109</v>
      </c>
      <c r="CH44" s="9">
        <f t="shared" si="48"/>
        <v>-0.25705137209661083</v>
      </c>
      <c r="CI44" s="9">
        <f t="shared" si="48"/>
        <v>-0.23569836841299882</v>
      </c>
      <c r="CJ44" s="9">
        <f t="shared" si="48"/>
        <v>-0.21377754671514107</v>
      </c>
      <c r="CK44" s="9">
        <f t="shared" si="48"/>
        <v>-0.19134171618254489</v>
      </c>
      <c r="CL44" s="9">
        <f t="shared" si="48"/>
        <v>-0.16844492669611003</v>
      </c>
      <c r="CM44" s="9">
        <f t="shared" si="40"/>
        <v>-0.14514233862723114</v>
      </c>
      <c r="CN44" s="9">
        <f t="shared" si="40"/>
        <v>-0.12149008995163194</v>
      </c>
      <c r="CO44" s="9">
        <f t="shared" si="40"/>
        <v>-9.7545161008064152E-2</v>
      </c>
      <c r="CP44" s="9">
        <f t="shared" si="40"/>
        <v>-7.3365237227680902E-2</v>
      </c>
      <c r="CQ44" s="9">
        <f t="shared" si="40"/>
        <v>-4.9008570164780274E-2</v>
      </c>
      <c r="CR44" s="9">
        <f t="shared" si="40"/>
        <v>-2.4533837163709021E-2</v>
      </c>
      <c r="CS44" s="9">
        <f t="shared" si="40"/>
        <v>0</v>
      </c>
      <c r="CT44" s="9">
        <f t="shared" si="40"/>
        <v>2.4533837163708994E-2</v>
      </c>
      <c r="CU44" s="9">
        <f t="shared" si="40"/>
        <v>4.9008570164780302E-2</v>
      </c>
      <c r="CV44" s="9">
        <f t="shared" si="40"/>
        <v>7.3365237227680818E-2</v>
      </c>
      <c r="CW44" s="9">
        <f t="shared" si="40"/>
        <v>9.754516100806411E-2</v>
      </c>
      <c r="CX44" s="9">
        <f t="shared" si="40"/>
        <v>0.12149008995163192</v>
      </c>
      <c r="CY44" s="9">
        <f t="shared" si="40"/>
        <v>0.14514233862723114</v>
      </c>
      <c r="CZ44" s="9">
        <f t="shared" si="40"/>
        <v>0.16844492669611</v>
      </c>
      <c r="DA44" s="9">
        <f t="shared" si="40"/>
        <v>0.19134171618254486</v>
      </c>
      <c r="DB44" s="9">
        <f t="shared" si="32"/>
        <v>0.21377754671514104</v>
      </c>
      <c r="DC44" s="7">
        <f t="shared" si="32"/>
        <v>0.23569836841299879</v>
      </c>
      <c r="DD44" s="9">
        <f t="shared" si="32"/>
        <v>0.25705137209661083</v>
      </c>
      <c r="DE44" s="9">
        <f t="shared" si="32"/>
        <v>0.27778511650980109</v>
      </c>
      <c r="DF44" s="9">
        <f t="shared" ref="DF44:DU59" si="49">EXP(-$B$5*($B$1^2+$B$2^2)*$B$6)*(-COS($B$1*DF$67)*SIN($B$2*$G44)+$B$1/$B$2*SIN($B$1*DF$67)*COS($B$2*$G44))</f>
        <v>0.29784965224621662</v>
      </c>
      <c r="DG44" s="9">
        <f t="shared" si="49"/>
        <v>0.31719664208182274</v>
      </c>
      <c r="DH44" s="9">
        <f t="shared" si="49"/>
        <v>0.33577947742350917</v>
      </c>
      <c r="DI44" s="9">
        <f t="shared" si="49"/>
        <v>0.35355339059327373</v>
      </c>
      <c r="DJ44" s="9">
        <f t="shared" si="49"/>
        <v>0.3704755626774795</v>
      </c>
      <c r="DK44" s="9">
        <f t="shared" si="49"/>
        <v>0.38650522668136844</v>
      </c>
      <c r="DL44" s="9">
        <f t="shared" si="49"/>
        <v>0.40160376574032242</v>
      </c>
      <c r="DM44" s="9">
        <f t="shared" si="49"/>
        <v>0.41573480615127256</v>
      </c>
      <c r="DN44" s="9">
        <f t="shared" si="49"/>
        <v>0.428864305000136</v>
      </c>
      <c r="DO44" s="9">
        <f t="shared" si="49"/>
        <v>0.44096063217417752</v>
      </c>
      <c r="DP44" s="9">
        <f t="shared" si="49"/>
        <v>0.45199464656172167</v>
      </c>
      <c r="DQ44" s="9">
        <f t="shared" si="49"/>
        <v>0.46193976625564337</v>
      </c>
      <c r="DR44" s="9">
        <f t="shared" si="49"/>
        <v>0.47077203259151035</v>
      </c>
      <c r="DS44" s="9">
        <f t="shared" si="49"/>
        <v>0.47847016786610441</v>
      </c>
      <c r="DT44" s="9">
        <f t="shared" si="49"/>
        <v>0.48501562659727193</v>
      </c>
      <c r="DU44" s="9">
        <f t="shared" si="49"/>
        <v>0.49039264020161522</v>
      </c>
      <c r="DV44" s="9">
        <f t="shared" si="41"/>
        <v>0.49458825498239045</v>
      </c>
      <c r="DW44" s="9">
        <f t="shared" si="41"/>
        <v>0.49759236333609841</v>
      </c>
      <c r="DX44" s="9">
        <f t="shared" si="41"/>
        <v>0.4993977281025862</v>
      </c>
      <c r="DY44" s="9">
        <f t="shared" si="41"/>
        <v>0.5</v>
      </c>
      <c r="DZ44" s="9">
        <f t="shared" si="41"/>
        <v>0.4993977281025862</v>
      </c>
      <c r="EA44" s="9">
        <f t="shared" si="41"/>
        <v>0.49759236333609841</v>
      </c>
      <c r="EB44" s="9">
        <f t="shared" si="41"/>
        <v>0.49458825498239051</v>
      </c>
      <c r="EC44" s="9">
        <f t="shared" si="41"/>
        <v>0.49039264020161522</v>
      </c>
      <c r="ED44" s="9">
        <f t="shared" si="41"/>
        <v>0.48501562659727199</v>
      </c>
      <c r="EE44" s="9">
        <f t="shared" si="41"/>
        <v>0.47847016786610441</v>
      </c>
      <c r="EF44" s="9">
        <f t="shared" si="41"/>
        <v>0.4707720325915104</v>
      </c>
      <c r="EG44" s="9">
        <f t="shared" si="41"/>
        <v>0.46193976625564337</v>
      </c>
      <c r="EH44" s="9">
        <f t="shared" si="39"/>
        <v>0.45199464656172167</v>
      </c>
      <c r="EI44" s="9">
        <f t="shared" si="39"/>
        <v>0.44096063217417758</v>
      </c>
    </row>
    <row r="45" spans="3:139" x14ac:dyDescent="0.2">
      <c r="C45" s="2">
        <v>43</v>
      </c>
      <c r="D45" s="2">
        <f t="shared" si="7"/>
        <v>43.5</v>
      </c>
      <c r="E45" s="2">
        <f t="shared" si="8"/>
        <v>11.5</v>
      </c>
      <c r="F45" s="2">
        <f t="shared" si="9"/>
        <v>0.56450492994191592</v>
      </c>
      <c r="G45" s="6">
        <v>-0.51541754472957546</v>
      </c>
      <c r="H45" s="9">
        <f t="shared" si="42"/>
        <v>-1.3561880109455684E-2</v>
      </c>
      <c r="I45" s="9">
        <f t="shared" si="42"/>
        <v>-1.3146688900466011E-2</v>
      </c>
      <c r="J45" s="9">
        <f t="shared" si="42"/>
        <v>-1.2699826166401168E-2</v>
      </c>
      <c r="K45" s="9">
        <f t="shared" si="42"/>
        <v>-1.2222368438728069E-2</v>
      </c>
      <c r="L45" s="9">
        <f t="shared" si="42"/>
        <v>-1.1715465954933037E-2</v>
      </c>
      <c r="M45" s="9">
        <f t="shared" si="42"/>
        <v>-1.1180339887498947E-2</v>
      </c>
      <c r="N45" s="9">
        <f t="shared" si="42"/>
        <v>-1.0618279401993757E-2</v>
      </c>
      <c r="O45" s="9">
        <f t="shared" si="42"/>
        <v>-1.003063855135773E-2</v>
      </c>
      <c r="P45" s="9">
        <f t="shared" si="42"/>
        <v>-9.418833013871317E-3</v>
      </c>
      <c r="Q45" s="9">
        <f t="shared" si="42"/>
        <v>-8.7843366826621458E-3</v>
      </c>
      <c r="R45" s="9">
        <f t="shared" si="43"/>
        <v>-8.1286781149674213E-3</v>
      </c>
      <c r="S45" s="9">
        <f t="shared" si="43"/>
        <v>-7.4534368497056252E-3</v>
      </c>
      <c r="T45" s="9">
        <f t="shared" si="43"/>
        <v>-6.7602396022289259E-3</v>
      </c>
      <c r="U45" s="9">
        <f t="shared" si="43"/>
        <v>-6.0507563454234017E-3</v>
      </c>
      <c r="V45" s="9">
        <f t="shared" si="43"/>
        <v>-5.3266962865980887E-3</v>
      </c>
      <c r="W45" s="9">
        <f t="shared" si="43"/>
        <v>-4.5898037498548717E-3</v>
      </c>
      <c r="X45" s="9">
        <f t="shared" si="43"/>
        <v>-3.8418539738589246E-3</v>
      </c>
      <c r="Y45" s="9">
        <f t="shared" si="43"/>
        <v>-3.0846488351332891E-3</v>
      </c>
      <c r="Z45" s="9">
        <f t="shared" si="43"/>
        <v>-2.3200125071804866E-3</v>
      </c>
      <c r="AA45" s="9">
        <f t="shared" si="43"/>
        <v>-1.5497870658887937E-3</v>
      </c>
      <c r="AB45" s="9">
        <f t="shared" si="44"/>
        <v>-7.75828051810057E-4</v>
      </c>
      <c r="AC45" s="9">
        <f t="shared" si="44"/>
        <v>0</v>
      </c>
      <c r="AD45" s="9">
        <f t="shared" si="44"/>
        <v>7.7582805181005787E-4</v>
      </c>
      <c r="AE45" s="9">
        <f t="shared" si="44"/>
        <v>1.5497870658887937E-3</v>
      </c>
      <c r="AF45" s="9">
        <f t="shared" si="44"/>
        <v>2.3200125071804883E-3</v>
      </c>
      <c r="AG45" s="9">
        <f t="shared" si="44"/>
        <v>3.0846488351332882E-3</v>
      </c>
      <c r="AH45" s="9">
        <f t="shared" si="44"/>
        <v>3.8418539738589255E-3</v>
      </c>
      <c r="AI45" s="9">
        <f t="shared" si="44"/>
        <v>4.5898037498548717E-3</v>
      </c>
      <c r="AJ45" s="9">
        <f t="shared" si="44"/>
        <v>5.3266962865980887E-3</v>
      </c>
      <c r="AK45" s="9">
        <f t="shared" si="44"/>
        <v>6.0507563454234008E-3</v>
      </c>
      <c r="AL45" s="9">
        <f t="shared" si="45"/>
        <v>6.7602396022289259E-3</v>
      </c>
      <c r="AM45" s="9">
        <f t="shared" si="45"/>
        <v>7.4534368497056252E-3</v>
      </c>
      <c r="AN45" s="7">
        <f t="shared" si="45"/>
        <v>8.1286781149674213E-3</v>
      </c>
      <c r="AO45" s="9">
        <f t="shared" si="45"/>
        <v>8.7843366826621441E-3</v>
      </c>
      <c r="AP45" s="9">
        <f t="shared" si="45"/>
        <v>9.4188330138713153E-3</v>
      </c>
      <c r="AQ45" s="9">
        <f t="shared" si="45"/>
        <v>1.0030638551357732E-2</v>
      </c>
      <c r="AR45" s="9">
        <f t="shared" si="45"/>
        <v>1.0618279401993759E-2</v>
      </c>
      <c r="AS45" s="9">
        <f t="shared" si="45"/>
        <v>1.1180339887498947E-2</v>
      </c>
      <c r="AT45" s="9">
        <f t="shared" si="45"/>
        <v>1.1715465954933038E-2</v>
      </c>
      <c r="AU45" s="9">
        <f t="shared" si="45"/>
        <v>1.222236843872807E-2</v>
      </c>
      <c r="AV45" s="9">
        <f t="shared" si="46"/>
        <v>1.2699826166401168E-2</v>
      </c>
      <c r="AW45" s="9">
        <f t="shared" si="46"/>
        <v>1.3146688900466009E-2</v>
      </c>
      <c r="AX45" s="9">
        <f t="shared" si="46"/>
        <v>1.3561880109455684E-2</v>
      </c>
      <c r="AY45" s="9">
        <f t="shared" si="46"/>
        <v>1.3944399561381274E-2</v>
      </c>
      <c r="AZ45" s="9">
        <f t="shared" si="46"/>
        <v>1.4293325733378348E-2</v>
      </c>
      <c r="BA45" s="9">
        <f t="shared" si="46"/>
        <v>1.4607818031736238E-2</v>
      </c>
      <c r="BB45" s="9">
        <f t="shared" si="46"/>
        <v>1.4887118816961935E-2</v>
      </c>
      <c r="BC45" s="9">
        <f t="shared" si="46"/>
        <v>1.5130555228999962E-2</v>
      </c>
      <c r="BD45" s="9">
        <f t="shared" si="46"/>
        <v>1.5337540808211215E-2</v>
      </c>
      <c r="BE45" s="9">
        <f t="shared" si="46"/>
        <v>1.5507576908205575E-2</v>
      </c>
      <c r="BF45" s="9">
        <f t="shared" si="47"/>
        <v>1.5640253897124753E-2</v>
      </c>
      <c r="BG45" s="9">
        <f t="shared" si="47"/>
        <v>1.5735252144481314E-2</v>
      </c>
      <c r="BH45" s="9">
        <f t="shared" si="47"/>
        <v>1.5792342791176507E-2</v>
      </c>
      <c r="BI45" s="9">
        <f t="shared" si="47"/>
        <v>1.5811388300841896E-2</v>
      </c>
      <c r="BJ45" s="9">
        <f t="shared" si="47"/>
        <v>1.5792342791176507E-2</v>
      </c>
      <c r="BK45" s="9">
        <f t="shared" si="47"/>
        <v>1.5735252144481314E-2</v>
      </c>
      <c r="BL45" s="9">
        <f t="shared" si="47"/>
        <v>1.5640253897124756E-2</v>
      </c>
      <c r="BM45" s="9">
        <f t="shared" si="47"/>
        <v>1.5507576908205577E-2</v>
      </c>
      <c r="BN45" s="9">
        <f t="shared" si="47"/>
        <v>1.5337540808211217E-2</v>
      </c>
      <c r="BO45" s="9">
        <f t="shared" si="47"/>
        <v>1.5130555228999963E-2</v>
      </c>
      <c r="BP45" s="9">
        <f t="shared" si="47"/>
        <v>1.4887118816961937E-2</v>
      </c>
      <c r="BQ45" s="9">
        <f t="shared" si="47"/>
        <v>1.460781803173624E-2</v>
      </c>
      <c r="BR45" s="9">
        <f t="shared" si="47"/>
        <v>1.4293325733378347E-2</v>
      </c>
      <c r="BS45" s="9">
        <f t="shared" si="47"/>
        <v>1.3944399561381276E-2</v>
      </c>
      <c r="BT45" s="9">
        <f t="shared" si="47"/>
        <v>1.3561880109455686E-2</v>
      </c>
      <c r="BV45" s="6">
        <v>-0.51541754472957546</v>
      </c>
      <c r="BW45" s="9">
        <f t="shared" si="48"/>
        <v>-0.42886430500013606</v>
      </c>
      <c r="BX45" s="9">
        <f t="shared" si="48"/>
        <v>-0.41573480615127262</v>
      </c>
      <c r="BY45" s="9">
        <f t="shared" si="48"/>
        <v>-0.40160376574032247</v>
      </c>
      <c r="BZ45" s="9">
        <f t="shared" si="48"/>
        <v>-0.38650522668136844</v>
      </c>
      <c r="CA45" s="9">
        <f t="shared" si="48"/>
        <v>-0.37047556267747955</v>
      </c>
      <c r="CB45" s="9">
        <f t="shared" si="48"/>
        <v>-0.35355339059327373</v>
      </c>
      <c r="CC45" s="9">
        <f t="shared" si="48"/>
        <v>-0.33577947742350917</v>
      </c>
      <c r="CD45" s="9">
        <f t="shared" si="48"/>
        <v>-0.31719664208182269</v>
      </c>
      <c r="CE45" s="9">
        <f t="shared" si="48"/>
        <v>-0.29784965224621673</v>
      </c>
      <c r="CF45" s="9">
        <f t="shared" si="48"/>
        <v>-0.27778511650980114</v>
      </c>
      <c r="CG45" s="9">
        <f t="shared" si="48"/>
        <v>-0.25705137209661089</v>
      </c>
      <c r="CH45" s="9">
        <f t="shared" si="48"/>
        <v>-0.23569836841299882</v>
      </c>
      <c r="CI45" s="9">
        <f t="shared" si="48"/>
        <v>-0.21377754671514104</v>
      </c>
      <c r="CJ45" s="9">
        <f t="shared" si="48"/>
        <v>-0.19134171618254489</v>
      </c>
      <c r="CK45" s="9">
        <f t="shared" si="48"/>
        <v>-0.16844492669611</v>
      </c>
      <c r="CL45" s="9">
        <f t="shared" si="48"/>
        <v>-0.14514233862723119</v>
      </c>
      <c r="CM45" s="9">
        <f t="shared" si="40"/>
        <v>-0.12149008995163191</v>
      </c>
      <c r="CN45" s="9">
        <f t="shared" si="40"/>
        <v>-9.7545161008064152E-2</v>
      </c>
      <c r="CO45" s="9">
        <f t="shared" si="40"/>
        <v>-7.3365237227680846E-2</v>
      </c>
      <c r="CP45" s="9">
        <f t="shared" si="40"/>
        <v>-4.900857016478033E-2</v>
      </c>
      <c r="CQ45" s="9">
        <f t="shared" si="40"/>
        <v>-2.4533837163708994E-2</v>
      </c>
      <c r="CR45" s="9">
        <f t="shared" si="40"/>
        <v>0</v>
      </c>
      <c r="CS45" s="9">
        <f t="shared" si="40"/>
        <v>2.4533837163709021E-2</v>
      </c>
      <c r="CT45" s="9">
        <f t="shared" si="40"/>
        <v>4.900857016478033E-2</v>
      </c>
      <c r="CU45" s="9">
        <f t="shared" si="40"/>
        <v>7.3365237227680902E-2</v>
      </c>
      <c r="CV45" s="9">
        <f t="shared" si="40"/>
        <v>9.7545161008064124E-2</v>
      </c>
      <c r="CW45" s="9">
        <f t="shared" si="40"/>
        <v>0.12149008995163194</v>
      </c>
      <c r="CX45" s="9">
        <f t="shared" si="40"/>
        <v>0.14514233862723119</v>
      </c>
      <c r="CY45" s="9">
        <f t="shared" si="40"/>
        <v>0.16844492669611</v>
      </c>
      <c r="CZ45" s="9">
        <f t="shared" si="40"/>
        <v>0.19134171618254486</v>
      </c>
      <c r="DA45" s="9">
        <f t="shared" si="40"/>
        <v>0.21377754671514104</v>
      </c>
      <c r="DB45" s="9">
        <f t="shared" ref="DB45:DQ60" si="50">EXP(-$B$5*($B$1^2+$B$2^2)*$B$6)*(-COS($B$1*DB$67)*SIN($B$2*$G45)+$B$1/$B$2*SIN($B$1*DB$67)*COS($B$2*$G45))</f>
        <v>0.23569836841299882</v>
      </c>
      <c r="DC45" s="7">
        <f t="shared" si="50"/>
        <v>0.25705137209661089</v>
      </c>
      <c r="DD45" s="9">
        <f t="shared" si="50"/>
        <v>0.27778511650980109</v>
      </c>
      <c r="DE45" s="9">
        <f t="shared" si="50"/>
        <v>0.29784965224621668</v>
      </c>
      <c r="DF45" s="9">
        <f t="shared" si="50"/>
        <v>0.31719664208182274</v>
      </c>
      <c r="DG45" s="9">
        <f t="shared" si="50"/>
        <v>0.33577947742350922</v>
      </c>
      <c r="DH45" s="9">
        <f t="shared" si="50"/>
        <v>0.35355339059327373</v>
      </c>
      <c r="DI45" s="9">
        <f t="shared" si="50"/>
        <v>0.37047556267747961</v>
      </c>
      <c r="DJ45" s="9">
        <f t="shared" si="50"/>
        <v>0.3865052266813685</v>
      </c>
      <c r="DK45" s="9">
        <f t="shared" si="50"/>
        <v>0.40160376574032247</v>
      </c>
      <c r="DL45" s="9">
        <f t="shared" si="50"/>
        <v>0.41573480615127256</v>
      </c>
      <c r="DM45" s="9">
        <f t="shared" si="50"/>
        <v>0.42886430500013606</v>
      </c>
      <c r="DN45" s="9">
        <f t="shared" si="50"/>
        <v>0.44096063217417752</v>
      </c>
      <c r="DO45" s="9">
        <f t="shared" si="50"/>
        <v>0.45199464656172172</v>
      </c>
      <c r="DP45" s="9">
        <f t="shared" si="50"/>
        <v>0.46193976625564337</v>
      </c>
      <c r="DQ45" s="9">
        <f t="shared" si="50"/>
        <v>0.4707720325915104</v>
      </c>
      <c r="DR45" s="9">
        <f t="shared" si="49"/>
        <v>0.47847016786610441</v>
      </c>
      <c r="DS45" s="9">
        <f t="shared" si="49"/>
        <v>0.48501562659727199</v>
      </c>
      <c r="DT45" s="9">
        <f t="shared" si="49"/>
        <v>0.49039264020161522</v>
      </c>
      <c r="DU45" s="9">
        <f t="shared" si="49"/>
        <v>0.49458825498239045</v>
      </c>
      <c r="DV45" s="9">
        <f t="shared" si="41"/>
        <v>0.49759236333609846</v>
      </c>
      <c r="DW45" s="9">
        <f t="shared" si="41"/>
        <v>0.4993977281025862</v>
      </c>
      <c r="DX45" s="9">
        <f t="shared" si="41"/>
        <v>0.5</v>
      </c>
      <c r="DY45" s="9">
        <f t="shared" si="41"/>
        <v>0.49939772810258626</v>
      </c>
      <c r="DZ45" s="9">
        <f t="shared" si="41"/>
        <v>0.49759236333609846</v>
      </c>
      <c r="EA45" s="9">
        <f t="shared" si="41"/>
        <v>0.49458825498239051</v>
      </c>
      <c r="EB45" s="9">
        <f t="shared" si="41"/>
        <v>0.49039264020161527</v>
      </c>
      <c r="EC45" s="9">
        <f t="shared" si="41"/>
        <v>0.48501562659727204</v>
      </c>
      <c r="ED45" s="9">
        <f t="shared" si="41"/>
        <v>0.47847016786610447</v>
      </c>
      <c r="EE45" s="9">
        <f t="shared" si="41"/>
        <v>0.47077203259151046</v>
      </c>
      <c r="EF45" s="9">
        <f t="shared" si="41"/>
        <v>0.46193976625564342</v>
      </c>
      <c r="EG45" s="9">
        <f t="shared" si="41"/>
        <v>0.45199464656172167</v>
      </c>
      <c r="EH45" s="9">
        <f t="shared" si="39"/>
        <v>0.44096063217417758</v>
      </c>
      <c r="EI45" s="9">
        <f t="shared" si="39"/>
        <v>0.42886430500013611</v>
      </c>
    </row>
    <row r="46" spans="3:139" x14ac:dyDescent="0.2">
      <c r="C46" s="2">
        <v>44</v>
      </c>
      <c r="D46" s="2">
        <f t="shared" si="7"/>
        <v>44.5</v>
      </c>
      <c r="E46" s="2">
        <f t="shared" si="8"/>
        <v>12.5</v>
      </c>
      <c r="F46" s="2">
        <f t="shared" si="9"/>
        <v>0.6135923151542565</v>
      </c>
      <c r="G46" s="6">
        <v>-0.56450492994191592</v>
      </c>
      <c r="H46" s="9">
        <f t="shared" si="42"/>
        <v>-1.3146688900466013E-2</v>
      </c>
      <c r="I46" s="9">
        <f t="shared" si="42"/>
        <v>-1.2699826166401168E-2</v>
      </c>
      <c r="J46" s="9">
        <f t="shared" si="42"/>
        <v>-1.2222368438728069E-2</v>
      </c>
      <c r="K46" s="9">
        <f t="shared" si="42"/>
        <v>-1.1715465954933037E-2</v>
      </c>
      <c r="L46" s="9">
        <f t="shared" si="42"/>
        <v>-1.1180339887498949E-2</v>
      </c>
      <c r="M46" s="9">
        <f t="shared" si="42"/>
        <v>-1.0618279401993759E-2</v>
      </c>
      <c r="N46" s="9">
        <f t="shared" si="42"/>
        <v>-1.0030638551357732E-2</v>
      </c>
      <c r="O46" s="9">
        <f t="shared" si="42"/>
        <v>-9.4188330138713153E-3</v>
      </c>
      <c r="P46" s="9">
        <f t="shared" si="42"/>
        <v>-8.7843366826621458E-3</v>
      </c>
      <c r="Q46" s="9">
        <f t="shared" si="42"/>
        <v>-8.1286781149674213E-3</v>
      </c>
      <c r="R46" s="9">
        <f t="shared" si="43"/>
        <v>-7.4534368497056261E-3</v>
      </c>
      <c r="S46" s="9">
        <f t="shared" si="43"/>
        <v>-6.7602396022289259E-3</v>
      </c>
      <c r="T46" s="9">
        <f t="shared" si="43"/>
        <v>-6.0507563454234026E-3</v>
      </c>
      <c r="U46" s="9">
        <f t="shared" si="43"/>
        <v>-5.3266962865980904E-3</v>
      </c>
      <c r="V46" s="9">
        <f t="shared" si="43"/>
        <v>-4.5898037498548708E-3</v>
      </c>
      <c r="W46" s="9">
        <f t="shared" si="43"/>
        <v>-3.8418539738589255E-3</v>
      </c>
      <c r="X46" s="9">
        <f t="shared" si="43"/>
        <v>-3.0846488351332865E-3</v>
      </c>
      <c r="Y46" s="9">
        <f t="shared" si="43"/>
        <v>-2.3200125071804892E-3</v>
      </c>
      <c r="Z46" s="9">
        <f t="shared" si="43"/>
        <v>-1.5497870658887929E-3</v>
      </c>
      <c r="AA46" s="9">
        <f t="shared" si="43"/>
        <v>-7.7582805181005874E-4</v>
      </c>
      <c r="AB46" s="9">
        <f t="shared" si="44"/>
        <v>0</v>
      </c>
      <c r="AC46" s="9">
        <f t="shared" si="44"/>
        <v>7.75828051810057E-4</v>
      </c>
      <c r="AD46" s="9">
        <f t="shared" si="44"/>
        <v>1.549787065888792E-3</v>
      </c>
      <c r="AE46" s="9">
        <f t="shared" si="44"/>
        <v>2.3200125071804866E-3</v>
      </c>
      <c r="AF46" s="9">
        <f t="shared" si="44"/>
        <v>3.0846488351332882E-3</v>
      </c>
      <c r="AG46" s="9">
        <f t="shared" si="44"/>
        <v>3.8418539738589237E-3</v>
      </c>
      <c r="AH46" s="9">
        <f t="shared" si="44"/>
        <v>4.58980374985487E-3</v>
      </c>
      <c r="AI46" s="9">
        <f t="shared" si="44"/>
        <v>5.3266962865980887E-3</v>
      </c>
      <c r="AJ46" s="9">
        <f t="shared" si="44"/>
        <v>6.0507563454234008E-3</v>
      </c>
      <c r="AK46" s="9">
        <f t="shared" si="44"/>
        <v>6.7602396022289242E-3</v>
      </c>
      <c r="AL46" s="9">
        <f t="shared" si="45"/>
        <v>7.4534368497056252E-3</v>
      </c>
      <c r="AM46" s="9">
        <f t="shared" si="45"/>
        <v>8.1286781149674213E-3</v>
      </c>
      <c r="AN46" s="7">
        <f t="shared" si="45"/>
        <v>8.7843366826621441E-3</v>
      </c>
      <c r="AO46" s="9">
        <f t="shared" si="45"/>
        <v>9.4188330138713153E-3</v>
      </c>
      <c r="AP46" s="9">
        <f t="shared" si="45"/>
        <v>1.003063855135773E-2</v>
      </c>
      <c r="AQ46" s="9">
        <f t="shared" si="45"/>
        <v>1.0618279401993757E-2</v>
      </c>
      <c r="AR46" s="9">
        <f t="shared" si="45"/>
        <v>1.1180339887498947E-2</v>
      </c>
      <c r="AS46" s="9">
        <f t="shared" si="45"/>
        <v>1.1715465954933035E-2</v>
      </c>
      <c r="AT46" s="9">
        <f t="shared" si="45"/>
        <v>1.2222368438728069E-2</v>
      </c>
      <c r="AU46" s="9">
        <f t="shared" si="45"/>
        <v>1.2699826166401166E-2</v>
      </c>
      <c r="AV46" s="9">
        <f t="shared" si="46"/>
        <v>1.3146688900466011E-2</v>
      </c>
      <c r="AW46" s="9">
        <f t="shared" si="46"/>
        <v>1.3561880109455682E-2</v>
      </c>
      <c r="AX46" s="9">
        <f t="shared" si="46"/>
        <v>1.3944399561381274E-2</v>
      </c>
      <c r="AY46" s="9">
        <f t="shared" si="46"/>
        <v>1.4293325733378345E-2</v>
      </c>
      <c r="AZ46" s="9">
        <f t="shared" si="46"/>
        <v>1.4607818031736238E-2</v>
      </c>
      <c r="BA46" s="9">
        <f t="shared" si="46"/>
        <v>1.4887118816961933E-2</v>
      </c>
      <c r="BB46" s="9">
        <f t="shared" si="46"/>
        <v>1.5130555228999962E-2</v>
      </c>
      <c r="BC46" s="9">
        <f t="shared" si="46"/>
        <v>1.5337540808211213E-2</v>
      </c>
      <c r="BD46" s="9">
        <f t="shared" si="46"/>
        <v>1.5507576908205575E-2</v>
      </c>
      <c r="BE46" s="9">
        <f t="shared" si="46"/>
        <v>1.5640253897124753E-2</v>
      </c>
      <c r="BF46" s="9">
        <f t="shared" si="47"/>
        <v>1.5735252144481314E-2</v>
      </c>
      <c r="BG46" s="9">
        <f t="shared" si="47"/>
        <v>1.5792342791176507E-2</v>
      </c>
      <c r="BH46" s="9">
        <f t="shared" si="47"/>
        <v>1.5811388300841896E-2</v>
      </c>
      <c r="BI46" s="9">
        <f t="shared" si="47"/>
        <v>1.5792342791176507E-2</v>
      </c>
      <c r="BJ46" s="9">
        <f t="shared" si="47"/>
        <v>1.5735252144481314E-2</v>
      </c>
      <c r="BK46" s="9">
        <f t="shared" si="47"/>
        <v>1.5640253897124756E-2</v>
      </c>
      <c r="BL46" s="9">
        <f t="shared" si="47"/>
        <v>1.5507576908205577E-2</v>
      </c>
      <c r="BM46" s="9">
        <f t="shared" si="47"/>
        <v>1.5337540808211217E-2</v>
      </c>
      <c r="BN46" s="9">
        <f t="shared" si="47"/>
        <v>1.5130555228999962E-2</v>
      </c>
      <c r="BO46" s="9">
        <f t="shared" si="47"/>
        <v>1.4887118816961935E-2</v>
      </c>
      <c r="BP46" s="9">
        <f t="shared" si="47"/>
        <v>1.460781803173624E-2</v>
      </c>
      <c r="BQ46" s="9">
        <f t="shared" si="47"/>
        <v>1.4293325733378348E-2</v>
      </c>
      <c r="BR46" s="9">
        <f t="shared" si="47"/>
        <v>1.3944399561381274E-2</v>
      </c>
      <c r="BS46" s="9">
        <f t="shared" si="47"/>
        <v>1.3561880109455684E-2</v>
      </c>
      <c r="BT46" s="9">
        <f t="shared" si="47"/>
        <v>1.3146688900466013E-2</v>
      </c>
      <c r="BV46" s="6">
        <v>-0.56450492994191592</v>
      </c>
      <c r="BW46" s="9">
        <f t="shared" si="48"/>
        <v>-0.41573480615127267</v>
      </c>
      <c r="BX46" s="9">
        <f t="shared" si="48"/>
        <v>-0.40160376574032247</v>
      </c>
      <c r="BY46" s="9">
        <f t="shared" si="48"/>
        <v>-0.38650522668136844</v>
      </c>
      <c r="BZ46" s="9">
        <f t="shared" si="48"/>
        <v>-0.37047556267747955</v>
      </c>
      <c r="CA46" s="9">
        <f t="shared" si="48"/>
        <v>-0.35355339059327379</v>
      </c>
      <c r="CB46" s="9">
        <f t="shared" si="48"/>
        <v>-0.33577947742350922</v>
      </c>
      <c r="CC46" s="9">
        <f t="shared" si="48"/>
        <v>-0.31719664208182274</v>
      </c>
      <c r="CD46" s="9">
        <f t="shared" si="48"/>
        <v>-0.29784965224621668</v>
      </c>
      <c r="CE46" s="9">
        <f t="shared" si="48"/>
        <v>-0.27778511650980114</v>
      </c>
      <c r="CF46" s="9">
        <f t="shared" si="48"/>
        <v>-0.25705137209661089</v>
      </c>
      <c r="CG46" s="9">
        <f t="shared" si="48"/>
        <v>-0.23569836841299885</v>
      </c>
      <c r="CH46" s="9">
        <f t="shared" si="48"/>
        <v>-0.21377754671514104</v>
      </c>
      <c r="CI46" s="9">
        <f t="shared" si="48"/>
        <v>-0.19134171618254492</v>
      </c>
      <c r="CJ46" s="9">
        <f t="shared" si="48"/>
        <v>-0.16844492669611005</v>
      </c>
      <c r="CK46" s="9">
        <f t="shared" si="48"/>
        <v>-0.14514233862723117</v>
      </c>
      <c r="CL46" s="9">
        <f t="shared" si="48"/>
        <v>-0.12149008995163194</v>
      </c>
      <c r="CM46" s="9">
        <f t="shared" si="40"/>
        <v>-9.7545161008064069E-2</v>
      </c>
      <c r="CN46" s="9">
        <f t="shared" si="40"/>
        <v>-7.3365237227680929E-2</v>
      </c>
      <c r="CO46" s="9">
        <f t="shared" si="40"/>
        <v>-4.9008570164780302E-2</v>
      </c>
      <c r="CP46" s="9">
        <f t="shared" si="40"/>
        <v>-2.4533837163709049E-2</v>
      </c>
      <c r="CQ46" s="9">
        <f t="shared" si="40"/>
        <v>0</v>
      </c>
      <c r="CR46" s="9">
        <f t="shared" si="40"/>
        <v>2.4533837163708994E-2</v>
      </c>
      <c r="CS46" s="9">
        <f t="shared" si="40"/>
        <v>4.9008570164780274E-2</v>
      </c>
      <c r="CT46" s="9">
        <f t="shared" si="40"/>
        <v>7.3365237227680846E-2</v>
      </c>
      <c r="CU46" s="9">
        <f t="shared" si="40"/>
        <v>9.7545161008064124E-2</v>
      </c>
      <c r="CV46" s="9">
        <f t="shared" si="40"/>
        <v>0.12149008995163188</v>
      </c>
      <c r="CW46" s="9">
        <f t="shared" si="40"/>
        <v>0.14514233862723114</v>
      </c>
      <c r="CX46" s="9">
        <f t="shared" si="40"/>
        <v>0.16844492669611</v>
      </c>
      <c r="CY46" s="9">
        <f t="shared" si="40"/>
        <v>0.19134171618254486</v>
      </c>
      <c r="CZ46" s="9">
        <f t="shared" si="40"/>
        <v>0.21377754671514099</v>
      </c>
      <c r="DA46" s="9">
        <f t="shared" si="40"/>
        <v>0.23569836841299882</v>
      </c>
      <c r="DB46" s="9">
        <f t="shared" si="50"/>
        <v>0.25705137209661089</v>
      </c>
      <c r="DC46" s="7">
        <f t="shared" si="50"/>
        <v>0.27778511650980109</v>
      </c>
      <c r="DD46" s="9">
        <f t="shared" si="50"/>
        <v>0.29784965224621668</v>
      </c>
      <c r="DE46" s="9">
        <f t="shared" si="50"/>
        <v>0.31719664208182269</v>
      </c>
      <c r="DF46" s="9">
        <f t="shared" si="50"/>
        <v>0.33577947742350917</v>
      </c>
      <c r="DG46" s="9">
        <f t="shared" si="50"/>
        <v>0.35355339059327373</v>
      </c>
      <c r="DH46" s="9">
        <f t="shared" si="50"/>
        <v>0.3704755626774795</v>
      </c>
      <c r="DI46" s="9">
        <f t="shared" si="50"/>
        <v>0.38650522668136844</v>
      </c>
      <c r="DJ46" s="9">
        <f t="shared" si="50"/>
        <v>0.40160376574032242</v>
      </c>
      <c r="DK46" s="9">
        <f t="shared" si="50"/>
        <v>0.41573480615127262</v>
      </c>
      <c r="DL46" s="9">
        <f t="shared" si="50"/>
        <v>0.428864305000136</v>
      </c>
      <c r="DM46" s="9">
        <f t="shared" si="50"/>
        <v>0.44096063217417752</v>
      </c>
      <c r="DN46" s="9">
        <f t="shared" si="50"/>
        <v>0.45199464656172161</v>
      </c>
      <c r="DO46" s="9">
        <f t="shared" si="50"/>
        <v>0.46193976625564337</v>
      </c>
      <c r="DP46" s="9">
        <f t="shared" si="50"/>
        <v>0.47077203259151035</v>
      </c>
      <c r="DQ46" s="9">
        <f t="shared" si="50"/>
        <v>0.47847016786610441</v>
      </c>
      <c r="DR46" s="9">
        <f t="shared" si="49"/>
        <v>0.48501562659727193</v>
      </c>
      <c r="DS46" s="9">
        <f t="shared" si="49"/>
        <v>0.49039264020161522</v>
      </c>
      <c r="DT46" s="9">
        <f t="shared" si="49"/>
        <v>0.49458825498239045</v>
      </c>
      <c r="DU46" s="9">
        <f t="shared" si="49"/>
        <v>0.49759236333609841</v>
      </c>
      <c r="DV46" s="9">
        <f t="shared" si="41"/>
        <v>0.4993977281025862</v>
      </c>
      <c r="DW46" s="9">
        <f t="shared" si="41"/>
        <v>0.5</v>
      </c>
      <c r="DX46" s="9">
        <f t="shared" si="41"/>
        <v>0.4993977281025862</v>
      </c>
      <c r="DY46" s="9">
        <f t="shared" si="41"/>
        <v>0.49759236333609846</v>
      </c>
      <c r="DZ46" s="9">
        <f t="shared" si="41"/>
        <v>0.49458825498239051</v>
      </c>
      <c r="EA46" s="9">
        <f t="shared" si="41"/>
        <v>0.49039264020161527</v>
      </c>
      <c r="EB46" s="9">
        <f t="shared" si="41"/>
        <v>0.48501562659727204</v>
      </c>
      <c r="EC46" s="9">
        <f t="shared" si="41"/>
        <v>0.47847016786610441</v>
      </c>
      <c r="ED46" s="9">
        <f t="shared" si="41"/>
        <v>0.4707720325915104</v>
      </c>
      <c r="EE46" s="9">
        <f t="shared" si="41"/>
        <v>0.46193976625564342</v>
      </c>
      <c r="EF46" s="9">
        <f t="shared" si="41"/>
        <v>0.45199464656172172</v>
      </c>
      <c r="EG46" s="9">
        <f t="shared" si="41"/>
        <v>0.44096063217417752</v>
      </c>
      <c r="EH46" s="9">
        <f t="shared" si="39"/>
        <v>0.42886430500013606</v>
      </c>
      <c r="EI46" s="9">
        <f t="shared" si="39"/>
        <v>0.41573480615127267</v>
      </c>
    </row>
    <row r="47" spans="3:139" x14ac:dyDescent="0.2">
      <c r="C47" s="2">
        <v>45</v>
      </c>
      <c r="D47" s="2">
        <f t="shared" si="7"/>
        <v>45.5</v>
      </c>
      <c r="E47" s="2">
        <f t="shared" si="8"/>
        <v>13.5</v>
      </c>
      <c r="F47" s="2">
        <f t="shared" si="9"/>
        <v>0.66267970036659696</v>
      </c>
      <c r="G47" s="6">
        <v>-0.6135923151542565</v>
      </c>
      <c r="H47" s="9">
        <f t="shared" si="42"/>
        <v>-1.2699826166401168E-2</v>
      </c>
      <c r="I47" s="9">
        <f t="shared" si="42"/>
        <v>-1.2222368438728069E-2</v>
      </c>
      <c r="J47" s="9">
        <f t="shared" si="42"/>
        <v>-1.1715465954933037E-2</v>
      </c>
      <c r="K47" s="9">
        <f t="shared" si="42"/>
        <v>-1.1180339887498947E-2</v>
      </c>
      <c r="L47" s="9">
        <f t="shared" si="42"/>
        <v>-1.0618279401993759E-2</v>
      </c>
      <c r="M47" s="9">
        <f t="shared" si="42"/>
        <v>-1.0030638551357732E-2</v>
      </c>
      <c r="N47" s="9">
        <f t="shared" si="42"/>
        <v>-9.4188330138713153E-3</v>
      </c>
      <c r="O47" s="9">
        <f t="shared" si="42"/>
        <v>-8.7843366826621441E-3</v>
      </c>
      <c r="P47" s="9">
        <f t="shared" si="42"/>
        <v>-8.1286781149674213E-3</v>
      </c>
      <c r="Q47" s="9">
        <f t="shared" si="42"/>
        <v>-7.4534368497056252E-3</v>
      </c>
      <c r="R47" s="9">
        <f t="shared" si="43"/>
        <v>-6.7602396022289242E-3</v>
      </c>
      <c r="S47" s="9">
        <f t="shared" si="43"/>
        <v>-6.0507563454234E-3</v>
      </c>
      <c r="T47" s="9">
        <f t="shared" si="43"/>
        <v>-5.3266962865980887E-3</v>
      </c>
      <c r="U47" s="9">
        <f t="shared" si="43"/>
        <v>-4.5898037498548708E-3</v>
      </c>
      <c r="V47" s="9">
        <f t="shared" si="43"/>
        <v>-3.8418539738589255E-3</v>
      </c>
      <c r="W47" s="9">
        <f t="shared" si="43"/>
        <v>-3.0846488351332882E-3</v>
      </c>
      <c r="X47" s="9">
        <f t="shared" si="43"/>
        <v>-2.3200125071804857E-3</v>
      </c>
      <c r="Y47" s="9">
        <f t="shared" si="43"/>
        <v>-1.549787065888792E-3</v>
      </c>
      <c r="Z47" s="9">
        <f t="shared" si="43"/>
        <v>-7.75828051810057E-4</v>
      </c>
      <c r="AA47" s="9">
        <f t="shared" si="43"/>
        <v>0</v>
      </c>
      <c r="AB47" s="9">
        <f t="shared" si="44"/>
        <v>7.7582805181005874E-4</v>
      </c>
      <c r="AC47" s="9">
        <f t="shared" si="44"/>
        <v>1.5497870658887937E-3</v>
      </c>
      <c r="AD47" s="9">
        <f t="shared" si="44"/>
        <v>2.3200125071804883E-3</v>
      </c>
      <c r="AE47" s="9">
        <f t="shared" si="44"/>
        <v>3.0846488351332899E-3</v>
      </c>
      <c r="AF47" s="9">
        <f t="shared" si="44"/>
        <v>3.8418539738589281E-3</v>
      </c>
      <c r="AG47" s="9">
        <f t="shared" si="44"/>
        <v>4.5898037498548708E-3</v>
      </c>
      <c r="AH47" s="9">
        <f t="shared" si="44"/>
        <v>5.3266962865980904E-3</v>
      </c>
      <c r="AI47" s="9">
        <f t="shared" si="44"/>
        <v>6.0507563454234026E-3</v>
      </c>
      <c r="AJ47" s="9">
        <f t="shared" si="44"/>
        <v>6.7602396022289277E-3</v>
      </c>
      <c r="AK47" s="9">
        <f t="shared" si="44"/>
        <v>7.4534368497056261E-3</v>
      </c>
      <c r="AL47" s="9">
        <f t="shared" si="45"/>
        <v>8.1286781149674213E-3</v>
      </c>
      <c r="AM47" s="9">
        <f t="shared" si="45"/>
        <v>8.7843366826621458E-3</v>
      </c>
      <c r="AN47" s="7">
        <f t="shared" si="45"/>
        <v>9.4188330138713153E-3</v>
      </c>
      <c r="AO47" s="9">
        <f t="shared" si="45"/>
        <v>1.0030638551357732E-2</v>
      </c>
      <c r="AP47" s="9">
        <f t="shared" si="45"/>
        <v>1.0618279401993759E-2</v>
      </c>
      <c r="AQ47" s="9">
        <f t="shared" si="45"/>
        <v>1.1180339887498949E-2</v>
      </c>
      <c r="AR47" s="9">
        <f t="shared" si="45"/>
        <v>1.1715465954933038E-2</v>
      </c>
      <c r="AS47" s="9">
        <f t="shared" si="45"/>
        <v>1.222236843872807E-2</v>
      </c>
      <c r="AT47" s="9">
        <f t="shared" si="45"/>
        <v>1.269982616640117E-2</v>
      </c>
      <c r="AU47" s="9">
        <f t="shared" si="45"/>
        <v>1.3146688900466013E-2</v>
      </c>
      <c r="AV47" s="9">
        <f t="shared" si="46"/>
        <v>1.3561880109455684E-2</v>
      </c>
      <c r="AW47" s="9">
        <f t="shared" si="46"/>
        <v>1.3944399561381274E-2</v>
      </c>
      <c r="AX47" s="9">
        <f t="shared" si="46"/>
        <v>1.4293325733378348E-2</v>
      </c>
      <c r="AY47" s="9">
        <f t="shared" si="46"/>
        <v>1.4607818031736238E-2</v>
      </c>
      <c r="AZ47" s="9">
        <f t="shared" si="46"/>
        <v>1.4887118816961935E-2</v>
      </c>
      <c r="BA47" s="9">
        <f t="shared" si="46"/>
        <v>1.5130555228999963E-2</v>
      </c>
      <c r="BB47" s="9">
        <f t="shared" si="46"/>
        <v>1.5337540808211215E-2</v>
      </c>
      <c r="BC47" s="9">
        <f t="shared" si="46"/>
        <v>1.5507576908205575E-2</v>
      </c>
      <c r="BD47" s="9">
        <f t="shared" si="46"/>
        <v>1.5640253897124756E-2</v>
      </c>
      <c r="BE47" s="9">
        <f t="shared" si="46"/>
        <v>1.5735252144481314E-2</v>
      </c>
      <c r="BF47" s="9">
        <f t="shared" si="47"/>
        <v>1.5792342791176507E-2</v>
      </c>
      <c r="BG47" s="9">
        <f t="shared" si="47"/>
        <v>1.5811388300841896E-2</v>
      </c>
      <c r="BH47" s="9">
        <f t="shared" si="47"/>
        <v>1.5792342791176507E-2</v>
      </c>
      <c r="BI47" s="9">
        <f t="shared" si="47"/>
        <v>1.5735252144481314E-2</v>
      </c>
      <c r="BJ47" s="9">
        <f t="shared" si="47"/>
        <v>1.5640253897124753E-2</v>
      </c>
      <c r="BK47" s="9">
        <f t="shared" si="47"/>
        <v>1.5507576908205575E-2</v>
      </c>
      <c r="BL47" s="9">
        <f t="shared" si="47"/>
        <v>1.5337540808211217E-2</v>
      </c>
      <c r="BM47" s="9">
        <f t="shared" si="47"/>
        <v>1.5130555228999963E-2</v>
      </c>
      <c r="BN47" s="9">
        <f t="shared" si="47"/>
        <v>1.4887118816961933E-2</v>
      </c>
      <c r="BO47" s="9">
        <f t="shared" si="47"/>
        <v>1.4607818031736238E-2</v>
      </c>
      <c r="BP47" s="9">
        <f t="shared" si="47"/>
        <v>1.4293325733378348E-2</v>
      </c>
      <c r="BQ47" s="9">
        <f t="shared" si="47"/>
        <v>1.3944399561381274E-2</v>
      </c>
      <c r="BR47" s="9">
        <f t="shared" si="47"/>
        <v>1.3561880109455684E-2</v>
      </c>
      <c r="BS47" s="9">
        <f t="shared" si="47"/>
        <v>1.3146688900466011E-2</v>
      </c>
      <c r="BT47" s="9">
        <f t="shared" si="47"/>
        <v>1.269982616640117E-2</v>
      </c>
      <c r="BV47" s="6">
        <v>-0.6135923151542565</v>
      </c>
      <c r="BW47" s="9">
        <f t="shared" si="48"/>
        <v>-0.40160376574032247</v>
      </c>
      <c r="BX47" s="9">
        <f t="shared" si="48"/>
        <v>-0.38650522668136844</v>
      </c>
      <c r="BY47" s="9">
        <f t="shared" si="48"/>
        <v>-0.37047556267747955</v>
      </c>
      <c r="BZ47" s="9">
        <f t="shared" si="48"/>
        <v>-0.35355339059327373</v>
      </c>
      <c r="CA47" s="9">
        <f t="shared" si="48"/>
        <v>-0.33577947742350922</v>
      </c>
      <c r="CB47" s="9">
        <f t="shared" si="48"/>
        <v>-0.31719664208182274</v>
      </c>
      <c r="CC47" s="9">
        <f t="shared" si="48"/>
        <v>-0.29784965224621668</v>
      </c>
      <c r="CD47" s="9">
        <f t="shared" si="48"/>
        <v>-0.27778511650980109</v>
      </c>
      <c r="CE47" s="9">
        <f t="shared" si="48"/>
        <v>-0.25705137209661089</v>
      </c>
      <c r="CF47" s="9">
        <f t="shared" si="48"/>
        <v>-0.23569836841299882</v>
      </c>
      <c r="CG47" s="9">
        <f t="shared" si="48"/>
        <v>-0.21377754671514099</v>
      </c>
      <c r="CH47" s="9">
        <f t="shared" si="48"/>
        <v>-0.19134171618254484</v>
      </c>
      <c r="CI47" s="9">
        <f t="shared" si="48"/>
        <v>-0.16844492669611</v>
      </c>
      <c r="CJ47" s="9">
        <f t="shared" si="48"/>
        <v>-0.14514233862723117</v>
      </c>
      <c r="CK47" s="9">
        <f t="shared" si="48"/>
        <v>-0.12149008995163194</v>
      </c>
      <c r="CL47" s="9">
        <f t="shared" si="48"/>
        <v>-9.7545161008064124E-2</v>
      </c>
      <c r="CM47" s="9">
        <f t="shared" si="40"/>
        <v>-7.3365237227680818E-2</v>
      </c>
      <c r="CN47" s="9">
        <f t="shared" si="40"/>
        <v>-4.9008570164780274E-2</v>
      </c>
      <c r="CO47" s="9">
        <f t="shared" si="40"/>
        <v>-2.4533837163708994E-2</v>
      </c>
      <c r="CP47" s="9">
        <f t="shared" si="40"/>
        <v>0</v>
      </c>
      <c r="CQ47" s="9">
        <f t="shared" si="40"/>
        <v>2.4533837163709049E-2</v>
      </c>
      <c r="CR47" s="9">
        <f t="shared" si="40"/>
        <v>4.900857016478033E-2</v>
      </c>
      <c r="CS47" s="9">
        <f t="shared" si="40"/>
        <v>7.3365237227680902E-2</v>
      </c>
      <c r="CT47" s="9">
        <f t="shared" si="40"/>
        <v>9.754516100806418E-2</v>
      </c>
      <c r="CU47" s="9">
        <f t="shared" si="40"/>
        <v>0.12149008995163202</v>
      </c>
      <c r="CV47" s="9">
        <f t="shared" si="40"/>
        <v>0.14514233862723117</v>
      </c>
      <c r="CW47" s="9">
        <f t="shared" si="40"/>
        <v>0.16844492669611005</v>
      </c>
      <c r="CX47" s="9">
        <f t="shared" si="40"/>
        <v>0.19134171618254492</v>
      </c>
      <c r="CY47" s="9">
        <f t="shared" si="40"/>
        <v>0.2137775467151411</v>
      </c>
      <c r="CZ47" s="9">
        <f t="shared" si="40"/>
        <v>0.23569836841299885</v>
      </c>
      <c r="DA47" s="9">
        <f t="shared" si="40"/>
        <v>0.25705137209661089</v>
      </c>
      <c r="DB47" s="9">
        <f t="shared" si="50"/>
        <v>0.27778511650980114</v>
      </c>
      <c r="DC47" s="7">
        <f t="shared" si="50"/>
        <v>0.29784965224621668</v>
      </c>
      <c r="DD47" s="9">
        <f t="shared" si="50"/>
        <v>0.31719664208182274</v>
      </c>
      <c r="DE47" s="9">
        <f t="shared" si="50"/>
        <v>0.33577947742350922</v>
      </c>
      <c r="DF47" s="9">
        <f t="shared" si="50"/>
        <v>0.35355339059327379</v>
      </c>
      <c r="DG47" s="9">
        <f t="shared" si="50"/>
        <v>0.37047556267747961</v>
      </c>
      <c r="DH47" s="9">
        <f t="shared" si="50"/>
        <v>0.3865052266813685</v>
      </c>
      <c r="DI47" s="9">
        <f t="shared" si="50"/>
        <v>0.40160376574032253</v>
      </c>
      <c r="DJ47" s="9">
        <f t="shared" si="50"/>
        <v>0.41573480615127267</v>
      </c>
      <c r="DK47" s="9">
        <f t="shared" si="50"/>
        <v>0.42886430500013606</v>
      </c>
      <c r="DL47" s="9">
        <f t="shared" si="50"/>
        <v>0.44096063217417752</v>
      </c>
      <c r="DM47" s="9">
        <f t="shared" si="50"/>
        <v>0.45199464656172172</v>
      </c>
      <c r="DN47" s="9">
        <f t="shared" si="50"/>
        <v>0.46193976625564337</v>
      </c>
      <c r="DO47" s="9">
        <f t="shared" si="50"/>
        <v>0.4707720325915104</v>
      </c>
      <c r="DP47" s="9">
        <f t="shared" si="50"/>
        <v>0.47847016786610447</v>
      </c>
      <c r="DQ47" s="9">
        <f t="shared" si="50"/>
        <v>0.48501562659727199</v>
      </c>
      <c r="DR47" s="9">
        <f t="shared" si="49"/>
        <v>0.49039264020161522</v>
      </c>
      <c r="DS47" s="9">
        <f t="shared" si="49"/>
        <v>0.49458825498239056</v>
      </c>
      <c r="DT47" s="9">
        <f t="shared" si="49"/>
        <v>0.49759236333609846</v>
      </c>
      <c r="DU47" s="9">
        <f t="shared" si="49"/>
        <v>0.4993977281025862</v>
      </c>
      <c r="DV47" s="9">
        <f t="shared" si="41"/>
        <v>0.5</v>
      </c>
      <c r="DW47" s="9">
        <f t="shared" si="41"/>
        <v>0.4993977281025862</v>
      </c>
      <c r="DX47" s="9">
        <f t="shared" si="41"/>
        <v>0.49759236333609841</v>
      </c>
      <c r="DY47" s="9">
        <f t="shared" si="41"/>
        <v>0.49458825498239045</v>
      </c>
      <c r="DZ47" s="9">
        <f t="shared" si="41"/>
        <v>0.49039264020161522</v>
      </c>
      <c r="EA47" s="9">
        <f t="shared" si="41"/>
        <v>0.48501562659727204</v>
      </c>
      <c r="EB47" s="9">
        <f t="shared" si="41"/>
        <v>0.47847016786610447</v>
      </c>
      <c r="EC47" s="9">
        <f t="shared" si="41"/>
        <v>0.47077203259151035</v>
      </c>
      <c r="ED47" s="9">
        <f t="shared" si="41"/>
        <v>0.46193976625564337</v>
      </c>
      <c r="EE47" s="9">
        <f t="shared" si="41"/>
        <v>0.45199464656172172</v>
      </c>
      <c r="EF47" s="9">
        <f t="shared" si="41"/>
        <v>0.44096063217417752</v>
      </c>
      <c r="EG47" s="9">
        <f t="shared" si="41"/>
        <v>0.42886430500013606</v>
      </c>
      <c r="EH47" s="9">
        <f t="shared" si="39"/>
        <v>0.41573480615127262</v>
      </c>
      <c r="EI47" s="9">
        <f t="shared" si="39"/>
        <v>0.40160376574032253</v>
      </c>
    </row>
    <row r="48" spans="3:139" x14ac:dyDescent="0.2">
      <c r="C48" s="2">
        <v>46</v>
      </c>
      <c r="D48" s="2">
        <f t="shared" si="7"/>
        <v>46.5</v>
      </c>
      <c r="E48" s="2">
        <f t="shared" si="8"/>
        <v>14.5</v>
      </c>
      <c r="F48" s="2">
        <f t="shared" si="9"/>
        <v>0.71176708557893753</v>
      </c>
      <c r="G48" s="6">
        <v>-0.66267970036659696</v>
      </c>
      <c r="H48" s="9">
        <f t="shared" si="42"/>
        <v>-1.2222368438728072E-2</v>
      </c>
      <c r="I48" s="9">
        <f t="shared" si="42"/>
        <v>-1.1715465954933038E-2</v>
      </c>
      <c r="J48" s="9">
        <f t="shared" si="42"/>
        <v>-1.1180339887498949E-2</v>
      </c>
      <c r="K48" s="9">
        <f t="shared" si="42"/>
        <v>-1.0618279401993759E-2</v>
      </c>
      <c r="L48" s="9">
        <f t="shared" si="42"/>
        <v>-1.0030638551357733E-2</v>
      </c>
      <c r="M48" s="9">
        <f t="shared" si="42"/>
        <v>-9.4188330138713153E-3</v>
      </c>
      <c r="N48" s="9">
        <f t="shared" si="42"/>
        <v>-8.7843366826621441E-3</v>
      </c>
      <c r="O48" s="9">
        <f t="shared" si="42"/>
        <v>-8.1286781149674196E-3</v>
      </c>
      <c r="P48" s="9">
        <f t="shared" si="42"/>
        <v>-7.4534368497056261E-3</v>
      </c>
      <c r="Q48" s="9">
        <f t="shared" si="42"/>
        <v>-6.7602396022289277E-3</v>
      </c>
      <c r="R48" s="9">
        <f t="shared" si="43"/>
        <v>-6.0507563454234008E-3</v>
      </c>
      <c r="S48" s="9">
        <f t="shared" si="43"/>
        <v>-5.3266962865980896E-3</v>
      </c>
      <c r="T48" s="9">
        <f t="shared" si="43"/>
        <v>-4.5898037498548726E-3</v>
      </c>
      <c r="U48" s="9">
        <f t="shared" si="43"/>
        <v>-3.8418539738589272E-3</v>
      </c>
      <c r="V48" s="9">
        <f t="shared" si="43"/>
        <v>-3.0846488351332882E-3</v>
      </c>
      <c r="W48" s="9">
        <f t="shared" si="43"/>
        <v>-2.3200125071804875E-3</v>
      </c>
      <c r="X48" s="9">
        <f t="shared" si="43"/>
        <v>-1.549787065888792E-3</v>
      </c>
      <c r="Y48" s="9">
        <f t="shared" si="43"/>
        <v>-7.7582805181005787E-4</v>
      </c>
      <c r="Z48" s="9">
        <f t="shared" si="43"/>
        <v>0</v>
      </c>
      <c r="AA48" s="9">
        <f t="shared" si="43"/>
        <v>7.75828051810057E-4</v>
      </c>
      <c r="AB48" s="9">
        <f t="shared" si="44"/>
        <v>1.5497870658887929E-3</v>
      </c>
      <c r="AC48" s="9">
        <f t="shared" si="44"/>
        <v>2.3200125071804866E-3</v>
      </c>
      <c r="AD48" s="9">
        <f t="shared" si="44"/>
        <v>3.0846488351332891E-3</v>
      </c>
      <c r="AE48" s="9">
        <f t="shared" si="44"/>
        <v>3.8418539738589255E-3</v>
      </c>
      <c r="AF48" s="9">
        <f t="shared" si="44"/>
        <v>4.5898037498548708E-3</v>
      </c>
      <c r="AG48" s="9">
        <f t="shared" si="44"/>
        <v>5.3266962865980887E-3</v>
      </c>
      <c r="AH48" s="9">
        <f t="shared" si="44"/>
        <v>6.0507563454234008E-3</v>
      </c>
      <c r="AI48" s="9">
        <f t="shared" si="44"/>
        <v>6.7602396022289251E-3</v>
      </c>
      <c r="AJ48" s="9">
        <f t="shared" si="44"/>
        <v>7.4534368497056244E-3</v>
      </c>
      <c r="AK48" s="9">
        <f t="shared" si="44"/>
        <v>8.1286781149674213E-3</v>
      </c>
      <c r="AL48" s="9">
        <f t="shared" si="45"/>
        <v>8.7843366826621441E-3</v>
      </c>
      <c r="AM48" s="9">
        <f t="shared" si="45"/>
        <v>9.4188330138713135E-3</v>
      </c>
      <c r="AN48" s="7">
        <f t="shared" si="45"/>
        <v>1.0030638551357732E-2</v>
      </c>
      <c r="AO48" s="9">
        <f t="shared" si="45"/>
        <v>1.0618279401993759E-2</v>
      </c>
      <c r="AP48" s="9">
        <f t="shared" si="45"/>
        <v>1.1180339887498947E-2</v>
      </c>
      <c r="AQ48" s="9">
        <f t="shared" si="45"/>
        <v>1.1715465954933037E-2</v>
      </c>
      <c r="AR48" s="9">
        <f t="shared" si="45"/>
        <v>1.2222368438728069E-2</v>
      </c>
      <c r="AS48" s="9">
        <f t="shared" si="45"/>
        <v>1.2699826166401168E-2</v>
      </c>
      <c r="AT48" s="9">
        <f t="shared" si="45"/>
        <v>1.3146688900466013E-2</v>
      </c>
      <c r="AU48" s="9">
        <f t="shared" si="45"/>
        <v>1.3561880109455684E-2</v>
      </c>
      <c r="AV48" s="9">
        <f t="shared" si="46"/>
        <v>1.3944399561381276E-2</v>
      </c>
      <c r="AW48" s="9">
        <f t="shared" si="46"/>
        <v>1.4293325733378347E-2</v>
      </c>
      <c r="AX48" s="9">
        <f t="shared" si="46"/>
        <v>1.4607818031736238E-2</v>
      </c>
      <c r="AY48" s="9">
        <f t="shared" si="46"/>
        <v>1.4887118816961933E-2</v>
      </c>
      <c r="AZ48" s="9">
        <f t="shared" si="46"/>
        <v>1.5130555228999963E-2</v>
      </c>
      <c r="BA48" s="9">
        <f t="shared" si="46"/>
        <v>1.5337540808211217E-2</v>
      </c>
      <c r="BB48" s="9">
        <f t="shared" si="46"/>
        <v>1.5507576908205575E-2</v>
      </c>
      <c r="BC48" s="9">
        <f t="shared" si="46"/>
        <v>1.5640253897124756E-2</v>
      </c>
      <c r="BD48" s="9">
        <f t="shared" si="46"/>
        <v>1.5735252144481314E-2</v>
      </c>
      <c r="BE48" s="9">
        <f t="shared" si="46"/>
        <v>1.5792342791176507E-2</v>
      </c>
      <c r="BF48" s="9">
        <f t="shared" si="47"/>
        <v>1.5811388300841896E-2</v>
      </c>
      <c r="BG48" s="9">
        <f t="shared" si="47"/>
        <v>1.5792342791176507E-2</v>
      </c>
      <c r="BH48" s="9">
        <f t="shared" si="47"/>
        <v>1.5735252144481314E-2</v>
      </c>
      <c r="BI48" s="9">
        <f t="shared" si="47"/>
        <v>1.5640253897124756E-2</v>
      </c>
      <c r="BJ48" s="9">
        <f t="shared" si="47"/>
        <v>1.5507576908205577E-2</v>
      </c>
      <c r="BK48" s="9">
        <f t="shared" si="47"/>
        <v>1.5337540808211217E-2</v>
      </c>
      <c r="BL48" s="9">
        <f t="shared" si="47"/>
        <v>1.5130555228999963E-2</v>
      </c>
      <c r="BM48" s="9">
        <f t="shared" si="47"/>
        <v>1.4887118816961937E-2</v>
      </c>
      <c r="BN48" s="9">
        <f t="shared" si="47"/>
        <v>1.460781803173624E-2</v>
      </c>
      <c r="BO48" s="9">
        <f t="shared" si="47"/>
        <v>1.4293325733378347E-2</v>
      </c>
      <c r="BP48" s="9">
        <f t="shared" si="47"/>
        <v>1.3944399561381276E-2</v>
      </c>
      <c r="BQ48" s="9">
        <f t="shared" si="47"/>
        <v>1.3561880109455686E-2</v>
      </c>
      <c r="BR48" s="9">
        <f t="shared" si="47"/>
        <v>1.3146688900466013E-2</v>
      </c>
      <c r="BS48" s="9">
        <f t="shared" si="47"/>
        <v>1.269982616640117E-2</v>
      </c>
      <c r="BT48" s="9">
        <f t="shared" si="47"/>
        <v>1.2222368438728074E-2</v>
      </c>
      <c r="BV48" s="6">
        <v>-0.66267970036659696</v>
      </c>
      <c r="BW48" s="9">
        <f t="shared" si="48"/>
        <v>-0.38650522668136855</v>
      </c>
      <c r="BX48" s="9">
        <f t="shared" si="48"/>
        <v>-0.37047556267747961</v>
      </c>
      <c r="BY48" s="9">
        <f t="shared" si="48"/>
        <v>-0.35355339059327379</v>
      </c>
      <c r="BZ48" s="9">
        <f t="shared" si="48"/>
        <v>-0.33577947742350922</v>
      </c>
      <c r="CA48" s="9">
        <f t="shared" si="48"/>
        <v>-0.3171966420818228</v>
      </c>
      <c r="CB48" s="9">
        <f t="shared" si="48"/>
        <v>-0.29784965224621668</v>
      </c>
      <c r="CC48" s="9">
        <f t="shared" si="48"/>
        <v>-0.27778511650980109</v>
      </c>
      <c r="CD48" s="9">
        <f t="shared" si="48"/>
        <v>-0.25705137209661083</v>
      </c>
      <c r="CE48" s="9">
        <f t="shared" si="48"/>
        <v>-0.23569836841299885</v>
      </c>
      <c r="CF48" s="9">
        <f t="shared" si="48"/>
        <v>-0.2137775467151411</v>
      </c>
      <c r="CG48" s="9">
        <f t="shared" si="48"/>
        <v>-0.19134171618254486</v>
      </c>
      <c r="CH48" s="9">
        <f t="shared" si="48"/>
        <v>-0.16844492669611003</v>
      </c>
      <c r="CI48" s="9">
        <f t="shared" si="48"/>
        <v>-0.14514233862723122</v>
      </c>
      <c r="CJ48" s="9">
        <f t="shared" si="48"/>
        <v>-0.12149008995163199</v>
      </c>
      <c r="CK48" s="9">
        <f t="shared" si="48"/>
        <v>-9.7545161008064124E-2</v>
      </c>
      <c r="CL48" s="9">
        <f t="shared" si="48"/>
        <v>-7.3365237227680874E-2</v>
      </c>
      <c r="CM48" s="9">
        <f t="shared" si="40"/>
        <v>-4.9008570164780274E-2</v>
      </c>
      <c r="CN48" s="9">
        <f t="shared" si="40"/>
        <v>-2.4533837163709021E-2</v>
      </c>
      <c r="CO48" s="9">
        <f t="shared" si="40"/>
        <v>0</v>
      </c>
      <c r="CP48" s="9">
        <f t="shared" si="40"/>
        <v>2.4533837163708994E-2</v>
      </c>
      <c r="CQ48" s="9">
        <f t="shared" si="40"/>
        <v>4.9008570164780302E-2</v>
      </c>
      <c r="CR48" s="9">
        <f t="shared" si="40"/>
        <v>7.3365237227680846E-2</v>
      </c>
      <c r="CS48" s="9">
        <f t="shared" si="40"/>
        <v>9.7545161008064152E-2</v>
      </c>
      <c r="CT48" s="9">
        <f t="shared" si="40"/>
        <v>0.12149008995163194</v>
      </c>
      <c r="CU48" s="9">
        <f t="shared" si="40"/>
        <v>0.14514233862723117</v>
      </c>
      <c r="CV48" s="9">
        <f t="shared" si="40"/>
        <v>0.16844492669611</v>
      </c>
      <c r="CW48" s="9">
        <f t="shared" si="40"/>
        <v>0.19134171618254486</v>
      </c>
      <c r="CX48" s="9">
        <f t="shared" si="40"/>
        <v>0.21377754671514101</v>
      </c>
      <c r="CY48" s="9">
        <f t="shared" si="40"/>
        <v>0.23569836841299879</v>
      </c>
      <c r="CZ48" s="9">
        <f t="shared" si="40"/>
        <v>0.25705137209661089</v>
      </c>
      <c r="DA48" s="9">
        <f t="shared" si="40"/>
        <v>0.27778511650980109</v>
      </c>
      <c r="DB48" s="9">
        <f t="shared" si="50"/>
        <v>0.29784965224621662</v>
      </c>
      <c r="DC48" s="7">
        <f t="shared" si="50"/>
        <v>0.31719664208182274</v>
      </c>
      <c r="DD48" s="9">
        <f t="shared" si="50"/>
        <v>0.33577947742350922</v>
      </c>
      <c r="DE48" s="9">
        <f t="shared" si="50"/>
        <v>0.35355339059327373</v>
      </c>
      <c r="DF48" s="9">
        <f t="shared" si="50"/>
        <v>0.37047556267747955</v>
      </c>
      <c r="DG48" s="9">
        <f t="shared" si="50"/>
        <v>0.38650522668136844</v>
      </c>
      <c r="DH48" s="9">
        <f t="shared" si="50"/>
        <v>0.40160376574032247</v>
      </c>
      <c r="DI48" s="9">
        <f t="shared" si="50"/>
        <v>0.41573480615127267</v>
      </c>
      <c r="DJ48" s="9">
        <f t="shared" si="50"/>
        <v>0.42886430500013606</v>
      </c>
      <c r="DK48" s="9">
        <f t="shared" si="50"/>
        <v>0.44096063217417758</v>
      </c>
      <c r="DL48" s="9">
        <f t="shared" si="50"/>
        <v>0.45199464656172167</v>
      </c>
      <c r="DM48" s="9">
        <f t="shared" si="50"/>
        <v>0.46193976625564337</v>
      </c>
      <c r="DN48" s="9">
        <f t="shared" si="50"/>
        <v>0.47077203259151035</v>
      </c>
      <c r="DO48" s="9">
        <f t="shared" si="50"/>
        <v>0.47847016786610447</v>
      </c>
      <c r="DP48" s="9">
        <f t="shared" si="50"/>
        <v>0.48501562659727204</v>
      </c>
      <c r="DQ48" s="9">
        <f t="shared" si="50"/>
        <v>0.49039264020161522</v>
      </c>
      <c r="DR48" s="9">
        <f t="shared" si="49"/>
        <v>0.49458825498239051</v>
      </c>
      <c r="DS48" s="9">
        <f t="shared" si="49"/>
        <v>0.49759236333609846</v>
      </c>
      <c r="DT48" s="9">
        <f t="shared" si="49"/>
        <v>0.4993977281025862</v>
      </c>
      <c r="DU48" s="9">
        <f t="shared" si="49"/>
        <v>0.5</v>
      </c>
      <c r="DV48" s="9">
        <f t="shared" si="41"/>
        <v>0.4993977281025862</v>
      </c>
      <c r="DW48" s="9">
        <f t="shared" si="41"/>
        <v>0.49759236333609846</v>
      </c>
      <c r="DX48" s="9">
        <f t="shared" si="41"/>
        <v>0.49458825498239051</v>
      </c>
      <c r="DY48" s="9">
        <f t="shared" si="41"/>
        <v>0.49039264020161527</v>
      </c>
      <c r="DZ48" s="9">
        <f t="shared" si="41"/>
        <v>0.48501562659727204</v>
      </c>
      <c r="EA48" s="9">
        <f t="shared" si="41"/>
        <v>0.47847016786610447</v>
      </c>
      <c r="EB48" s="9">
        <f t="shared" si="41"/>
        <v>0.47077203259151046</v>
      </c>
      <c r="EC48" s="9">
        <f t="shared" si="41"/>
        <v>0.46193976625564342</v>
      </c>
      <c r="ED48" s="9">
        <f t="shared" si="41"/>
        <v>0.45199464656172167</v>
      </c>
      <c r="EE48" s="9">
        <f t="shared" si="41"/>
        <v>0.44096063217417758</v>
      </c>
      <c r="EF48" s="9">
        <f t="shared" si="41"/>
        <v>0.42886430500013611</v>
      </c>
      <c r="EG48" s="9">
        <f t="shared" si="41"/>
        <v>0.41573480615127267</v>
      </c>
      <c r="EH48" s="9">
        <f t="shared" si="39"/>
        <v>0.40160376574032253</v>
      </c>
      <c r="EI48" s="9">
        <f t="shared" si="39"/>
        <v>0.38650522668136861</v>
      </c>
    </row>
    <row r="49" spans="3:139" x14ac:dyDescent="0.2">
      <c r="C49" s="2">
        <v>47</v>
      </c>
      <c r="D49" s="2">
        <f t="shared" si="7"/>
        <v>47.5</v>
      </c>
      <c r="E49" s="2">
        <f t="shared" si="8"/>
        <v>15.5</v>
      </c>
      <c r="F49" s="2">
        <f t="shared" si="9"/>
        <v>0.76085447079127799</v>
      </c>
      <c r="G49" s="6">
        <v>-0.71176708557893753</v>
      </c>
      <c r="H49" s="9">
        <f t="shared" si="42"/>
        <v>-1.1715465954933037E-2</v>
      </c>
      <c r="I49" s="9">
        <f t="shared" si="42"/>
        <v>-1.1180339887498949E-2</v>
      </c>
      <c r="J49" s="9">
        <f t="shared" si="42"/>
        <v>-1.0618279401993757E-2</v>
      </c>
      <c r="K49" s="9">
        <f t="shared" si="42"/>
        <v>-1.0030638551357732E-2</v>
      </c>
      <c r="L49" s="9">
        <f t="shared" si="42"/>
        <v>-9.4188330138713153E-3</v>
      </c>
      <c r="M49" s="9">
        <f t="shared" si="42"/>
        <v>-8.7843366826621441E-3</v>
      </c>
      <c r="N49" s="9">
        <f t="shared" si="42"/>
        <v>-8.1286781149674196E-3</v>
      </c>
      <c r="O49" s="9">
        <f t="shared" si="42"/>
        <v>-7.4534368497056244E-3</v>
      </c>
      <c r="P49" s="9">
        <f t="shared" si="42"/>
        <v>-6.7602396022289277E-3</v>
      </c>
      <c r="Q49" s="9">
        <f t="shared" si="42"/>
        <v>-6.0507563454234008E-3</v>
      </c>
      <c r="R49" s="9">
        <f t="shared" si="43"/>
        <v>-5.3266962865980887E-3</v>
      </c>
      <c r="S49" s="9">
        <f t="shared" si="43"/>
        <v>-4.58980374985487E-3</v>
      </c>
      <c r="T49" s="9">
        <f t="shared" si="43"/>
        <v>-3.8418539738589255E-3</v>
      </c>
      <c r="U49" s="9">
        <f t="shared" si="43"/>
        <v>-3.0846488351332882E-3</v>
      </c>
      <c r="V49" s="9">
        <f t="shared" si="43"/>
        <v>-2.3200125071804875E-3</v>
      </c>
      <c r="W49" s="9">
        <f t="shared" si="43"/>
        <v>-1.5497870658887937E-3</v>
      </c>
      <c r="X49" s="9">
        <f t="shared" si="43"/>
        <v>-7.7582805181005614E-4</v>
      </c>
      <c r="Y49" s="9">
        <f t="shared" si="43"/>
        <v>0</v>
      </c>
      <c r="Z49" s="9">
        <f t="shared" si="43"/>
        <v>7.7582805181005787E-4</v>
      </c>
      <c r="AA49" s="9">
        <f t="shared" si="43"/>
        <v>1.549787065888792E-3</v>
      </c>
      <c r="AB49" s="9">
        <f t="shared" si="44"/>
        <v>2.3200125071804892E-3</v>
      </c>
      <c r="AC49" s="9">
        <f t="shared" si="44"/>
        <v>3.0846488351332891E-3</v>
      </c>
      <c r="AD49" s="9">
        <f t="shared" si="44"/>
        <v>3.8418539738589255E-3</v>
      </c>
      <c r="AE49" s="9">
        <f t="shared" si="44"/>
        <v>4.5898037498548717E-3</v>
      </c>
      <c r="AF49" s="9">
        <f t="shared" si="44"/>
        <v>5.3266962865980904E-3</v>
      </c>
      <c r="AG49" s="9">
        <f t="shared" si="44"/>
        <v>6.0507563454234E-3</v>
      </c>
      <c r="AH49" s="9">
        <f t="shared" si="44"/>
        <v>6.7602396022289259E-3</v>
      </c>
      <c r="AI49" s="9">
        <f t="shared" si="44"/>
        <v>7.4534368497056252E-3</v>
      </c>
      <c r="AJ49" s="9">
        <f t="shared" si="44"/>
        <v>8.1286781149674213E-3</v>
      </c>
      <c r="AK49" s="9">
        <f t="shared" si="44"/>
        <v>8.7843366826621441E-3</v>
      </c>
      <c r="AL49" s="9">
        <f t="shared" si="45"/>
        <v>9.4188330138713153E-3</v>
      </c>
      <c r="AM49" s="9">
        <f t="shared" si="45"/>
        <v>1.0030638551357732E-2</v>
      </c>
      <c r="AN49" s="7">
        <f t="shared" si="45"/>
        <v>1.0618279401993759E-2</v>
      </c>
      <c r="AO49" s="9">
        <f t="shared" si="45"/>
        <v>1.1180339887498949E-2</v>
      </c>
      <c r="AP49" s="9">
        <f t="shared" si="45"/>
        <v>1.1715465954933035E-2</v>
      </c>
      <c r="AQ49" s="9">
        <f t="shared" si="45"/>
        <v>1.2222368438728069E-2</v>
      </c>
      <c r="AR49" s="9">
        <f t="shared" si="45"/>
        <v>1.2699826166401166E-2</v>
      </c>
      <c r="AS49" s="9">
        <f t="shared" si="45"/>
        <v>1.3146688900466009E-2</v>
      </c>
      <c r="AT49" s="9">
        <f t="shared" si="45"/>
        <v>1.3561880109455684E-2</v>
      </c>
      <c r="AU49" s="9">
        <f t="shared" si="45"/>
        <v>1.3944399561381274E-2</v>
      </c>
      <c r="AV49" s="9">
        <f t="shared" si="46"/>
        <v>1.4293325733378347E-2</v>
      </c>
      <c r="AW49" s="9">
        <f t="shared" si="46"/>
        <v>1.4607818031736238E-2</v>
      </c>
      <c r="AX49" s="9">
        <f t="shared" si="46"/>
        <v>1.4887118816961935E-2</v>
      </c>
      <c r="AY49" s="9">
        <f t="shared" si="46"/>
        <v>1.5130555228999962E-2</v>
      </c>
      <c r="AZ49" s="9">
        <f t="shared" si="46"/>
        <v>1.5337540808211215E-2</v>
      </c>
      <c r="BA49" s="9">
        <f t="shared" si="46"/>
        <v>1.5507576908205575E-2</v>
      </c>
      <c r="BB49" s="9">
        <f t="shared" si="46"/>
        <v>1.5640253897124756E-2</v>
      </c>
      <c r="BC49" s="9">
        <f t="shared" si="46"/>
        <v>1.5735252144481314E-2</v>
      </c>
      <c r="BD49" s="9">
        <f t="shared" si="46"/>
        <v>1.5792342791176507E-2</v>
      </c>
      <c r="BE49" s="9">
        <f t="shared" si="46"/>
        <v>1.5811388300841896E-2</v>
      </c>
      <c r="BF49" s="9">
        <f t="shared" si="47"/>
        <v>1.5792342791176507E-2</v>
      </c>
      <c r="BG49" s="9">
        <f t="shared" si="47"/>
        <v>1.5735252144481314E-2</v>
      </c>
      <c r="BH49" s="9">
        <f t="shared" si="47"/>
        <v>1.5640253897124753E-2</v>
      </c>
      <c r="BI49" s="9">
        <f t="shared" si="47"/>
        <v>1.5507576908205575E-2</v>
      </c>
      <c r="BJ49" s="9">
        <f t="shared" si="47"/>
        <v>1.5337540808211215E-2</v>
      </c>
      <c r="BK49" s="9">
        <f t="shared" si="47"/>
        <v>1.5130555228999963E-2</v>
      </c>
      <c r="BL49" s="9">
        <f t="shared" si="47"/>
        <v>1.4887118816961935E-2</v>
      </c>
      <c r="BM49" s="9">
        <f t="shared" si="47"/>
        <v>1.460781803173624E-2</v>
      </c>
      <c r="BN49" s="9">
        <f t="shared" si="47"/>
        <v>1.4293325733378348E-2</v>
      </c>
      <c r="BO49" s="9">
        <f t="shared" si="47"/>
        <v>1.3944399561381274E-2</v>
      </c>
      <c r="BP49" s="9">
        <f t="shared" si="47"/>
        <v>1.3561880109455684E-2</v>
      </c>
      <c r="BQ49" s="9">
        <f t="shared" si="47"/>
        <v>1.3146688900466011E-2</v>
      </c>
      <c r="BR49" s="9">
        <f t="shared" si="47"/>
        <v>1.2699826166401168E-2</v>
      </c>
      <c r="BS49" s="9">
        <f t="shared" si="47"/>
        <v>1.222236843872807E-2</v>
      </c>
      <c r="BT49" s="9">
        <f t="shared" si="47"/>
        <v>1.1715465954933038E-2</v>
      </c>
      <c r="BV49" s="6">
        <v>-0.71176708557893753</v>
      </c>
      <c r="BW49" s="9">
        <f t="shared" si="48"/>
        <v>-0.37047556267747955</v>
      </c>
      <c r="BX49" s="9">
        <f t="shared" si="48"/>
        <v>-0.35355339059327379</v>
      </c>
      <c r="BY49" s="9">
        <f t="shared" si="48"/>
        <v>-0.33577947742350917</v>
      </c>
      <c r="BZ49" s="9">
        <f t="shared" si="48"/>
        <v>-0.31719664208182274</v>
      </c>
      <c r="CA49" s="9">
        <f t="shared" si="48"/>
        <v>-0.29784965224621668</v>
      </c>
      <c r="CB49" s="9">
        <f t="shared" si="48"/>
        <v>-0.27778511650980109</v>
      </c>
      <c r="CC49" s="9">
        <f t="shared" si="48"/>
        <v>-0.25705137209661083</v>
      </c>
      <c r="CD49" s="9">
        <f t="shared" si="48"/>
        <v>-0.23569836841299879</v>
      </c>
      <c r="CE49" s="9">
        <f t="shared" si="48"/>
        <v>-0.2137775467151411</v>
      </c>
      <c r="CF49" s="9">
        <f t="shared" si="48"/>
        <v>-0.19134171618254486</v>
      </c>
      <c r="CG49" s="9">
        <f t="shared" si="48"/>
        <v>-0.16844492669611</v>
      </c>
      <c r="CH49" s="9">
        <f t="shared" si="48"/>
        <v>-0.14514233862723114</v>
      </c>
      <c r="CI49" s="9">
        <f t="shared" si="48"/>
        <v>-0.12149008995163194</v>
      </c>
      <c r="CJ49" s="9">
        <f t="shared" si="48"/>
        <v>-9.7545161008064124E-2</v>
      </c>
      <c r="CK49" s="9">
        <f t="shared" si="48"/>
        <v>-7.3365237227680874E-2</v>
      </c>
      <c r="CL49" s="9">
        <f t="shared" si="48"/>
        <v>-4.900857016478033E-2</v>
      </c>
      <c r="CM49" s="9">
        <f t="shared" si="40"/>
        <v>-2.4533837163708966E-2</v>
      </c>
      <c r="CN49" s="9">
        <f t="shared" si="40"/>
        <v>0</v>
      </c>
      <c r="CO49" s="9">
        <f t="shared" si="40"/>
        <v>2.4533837163709021E-2</v>
      </c>
      <c r="CP49" s="9">
        <f t="shared" si="40"/>
        <v>4.9008570164780274E-2</v>
      </c>
      <c r="CQ49" s="9">
        <f t="shared" si="40"/>
        <v>7.3365237227680929E-2</v>
      </c>
      <c r="CR49" s="9">
        <f t="shared" si="40"/>
        <v>9.7545161008064152E-2</v>
      </c>
      <c r="CS49" s="9">
        <f t="shared" si="40"/>
        <v>0.12149008995163194</v>
      </c>
      <c r="CT49" s="9">
        <f t="shared" si="40"/>
        <v>0.14514233862723119</v>
      </c>
      <c r="CU49" s="9">
        <f t="shared" si="40"/>
        <v>0.16844492669611005</v>
      </c>
      <c r="CV49" s="9">
        <f t="shared" si="40"/>
        <v>0.19134171618254484</v>
      </c>
      <c r="CW49" s="9">
        <f t="shared" si="40"/>
        <v>0.21377754671514104</v>
      </c>
      <c r="CX49" s="9">
        <f t="shared" si="40"/>
        <v>0.23569836841299882</v>
      </c>
      <c r="CY49" s="9">
        <f t="shared" si="40"/>
        <v>0.25705137209661089</v>
      </c>
      <c r="CZ49" s="9">
        <f t="shared" si="40"/>
        <v>0.27778511650980109</v>
      </c>
      <c r="DA49" s="9">
        <f t="shared" si="40"/>
        <v>0.29784965224621668</v>
      </c>
      <c r="DB49" s="9">
        <f t="shared" si="50"/>
        <v>0.31719664208182274</v>
      </c>
      <c r="DC49" s="7">
        <f t="shared" si="50"/>
        <v>0.33577947742350922</v>
      </c>
      <c r="DD49" s="9">
        <f t="shared" si="50"/>
        <v>0.35355339059327379</v>
      </c>
      <c r="DE49" s="9">
        <f t="shared" si="50"/>
        <v>0.3704755626774795</v>
      </c>
      <c r="DF49" s="9">
        <f t="shared" si="50"/>
        <v>0.38650522668136844</v>
      </c>
      <c r="DG49" s="9">
        <f t="shared" si="50"/>
        <v>0.40160376574032242</v>
      </c>
      <c r="DH49" s="9">
        <f t="shared" si="50"/>
        <v>0.41573480615127256</v>
      </c>
      <c r="DI49" s="9">
        <f t="shared" si="50"/>
        <v>0.42886430500013606</v>
      </c>
      <c r="DJ49" s="9">
        <f t="shared" si="50"/>
        <v>0.44096063217417752</v>
      </c>
      <c r="DK49" s="9">
        <f t="shared" si="50"/>
        <v>0.45199464656172167</v>
      </c>
      <c r="DL49" s="9">
        <f t="shared" si="50"/>
        <v>0.46193976625564337</v>
      </c>
      <c r="DM49" s="9">
        <f t="shared" si="50"/>
        <v>0.4707720325915104</v>
      </c>
      <c r="DN49" s="9">
        <f t="shared" si="50"/>
        <v>0.47847016786610441</v>
      </c>
      <c r="DO49" s="9">
        <f t="shared" si="50"/>
        <v>0.48501562659727199</v>
      </c>
      <c r="DP49" s="9">
        <f t="shared" si="50"/>
        <v>0.49039264020161522</v>
      </c>
      <c r="DQ49" s="9">
        <f t="shared" si="50"/>
        <v>0.49458825498239051</v>
      </c>
      <c r="DR49" s="9">
        <f t="shared" si="49"/>
        <v>0.49759236333609846</v>
      </c>
      <c r="DS49" s="9">
        <f t="shared" si="49"/>
        <v>0.4993977281025862</v>
      </c>
      <c r="DT49" s="9">
        <f t="shared" si="49"/>
        <v>0.5</v>
      </c>
      <c r="DU49" s="9">
        <f t="shared" si="49"/>
        <v>0.4993977281025862</v>
      </c>
      <c r="DV49" s="9">
        <f t="shared" si="41"/>
        <v>0.49759236333609846</v>
      </c>
      <c r="DW49" s="9">
        <f t="shared" si="41"/>
        <v>0.49458825498239045</v>
      </c>
      <c r="DX49" s="9">
        <f t="shared" si="41"/>
        <v>0.49039264020161522</v>
      </c>
      <c r="DY49" s="9">
        <f t="shared" si="41"/>
        <v>0.48501562659727199</v>
      </c>
      <c r="DZ49" s="9">
        <f t="shared" si="41"/>
        <v>0.47847016786610447</v>
      </c>
      <c r="EA49" s="9">
        <f t="shared" si="41"/>
        <v>0.4707720325915104</v>
      </c>
      <c r="EB49" s="9">
        <f t="shared" si="41"/>
        <v>0.46193976625564342</v>
      </c>
      <c r="EC49" s="9">
        <f t="shared" si="41"/>
        <v>0.45199464656172172</v>
      </c>
      <c r="ED49" s="9">
        <f t="shared" si="41"/>
        <v>0.44096063217417752</v>
      </c>
      <c r="EE49" s="9">
        <f t="shared" si="41"/>
        <v>0.42886430500013606</v>
      </c>
      <c r="EF49" s="9">
        <f t="shared" si="41"/>
        <v>0.41573480615127262</v>
      </c>
      <c r="EG49" s="9">
        <f t="shared" si="41"/>
        <v>0.40160376574032247</v>
      </c>
      <c r="EH49" s="9">
        <f t="shared" si="39"/>
        <v>0.3865052266813685</v>
      </c>
      <c r="EI49" s="9">
        <f t="shared" si="39"/>
        <v>0.37047556267747961</v>
      </c>
    </row>
    <row r="50" spans="3:139" x14ac:dyDescent="0.2">
      <c r="C50" s="2">
        <v>48</v>
      </c>
      <c r="D50" s="2">
        <f t="shared" si="7"/>
        <v>48.5</v>
      </c>
      <c r="E50" s="2">
        <f t="shared" si="8"/>
        <v>16.5</v>
      </c>
      <c r="F50" s="2">
        <f t="shared" si="9"/>
        <v>0.80994185600361857</v>
      </c>
      <c r="G50" s="6">
        <v>-0.76085447079127799</v>
      </c>
      <c r="H50" s="9">
        <f t="shared" si="42"/>
        <v>-1.118033988749895E-2</v>
      </c>
      <c r="I50" s="9">
        <f t="shared" si="42"/>
        <v>-1.0618279401993759E-2</v>
      </c>
      <c r="J50" s="9">
        <f t="shared" si="42"/>
        <v>-1.0030638551357732E-2</v>
      </c>
      <c r="K50" s="9">
        <f t="shared" si="42"/>
        <v>-9.4188330138713153E-3</v>
      </c>
      <c r="L50" s="9">
        <f t="shared" si="42"/>
        <v>-8.7843366826621475E-3</v>
      </c>
      <c r="M50" s="9">
        <f t="shared" si="42"/>
        <v>-8.1286781149674213E-3</v>
      </c>
      <c r="N50" s="9">
        <f t="shared" si="42"/>
        <v>-7.4534368497056261E-3</v>
      </c>
      <c r="O50" s="9">
        <f t="shared" si="42"/>
        <v>-6.7602396022289268E-3</v>
      </c>
      <c r="P50" s="9">
        <f t="shared" si="42"/>
        <v>-6.0507563454234034E-3</v>
      </c>
      <c r="Q50" s="9">
        <f t="shared" si="42"/>
        <v>-5.3266962865980913E-3</v>
      </c>
      <c r="R50" s="9">
        <f t="shared" si="43"/>
        <v>-4.5898037498548717E-3</v>
      </c>
      <c r="S50" s="9">
        <f t="shared" si="43"/>
        <v>-3.8418539738589272E-3</v>
      </c>
      <c r="T50" s="9">
        <f t="shared" si="43"/>
        <v>-3.0846488351332899E-3</v>
      </c>
      <c r="U50" s="9">
        <f t="shared" si="43"/>
        <v>-2.3200125071804883E-3</v>
      </c>
      <c r="V50" s="9">
        <f t="shared" si="43"/>
        <v>-1.5497870658887946E-3</v>
      </c>
      <c r="W50" s="9">
        <f t="shared" si="43"/>
        <v>-7.7582805181005874E-4</v>
      </c>
      <c r="X50" s="9">
        <f t="shared" si="43"/>
        <v>0</v>
      </c>
      <c r="Y50" s="9">
        <f t="shared" si="43"/>
        <v>7.7582805181005614E-4</v>
      </c>
      <c r="Z50" s="9">
        <f t="shared" si="43"/>
        <v>1.549787065888792E-3</v>
      </c>
      <c r="AA50" s="9">
        <f t="shared" si="43"/>
        <v>2.3200125071804857E-3</v>
      </c>
      <c r="AB50" s="9">
        <f t="shared" si="44"/>
        <v>3.0846488351332865E-3</v>
      </c>
      <c r="AC50" s="9">
        <f t="shared" si="44"/>
        <v>3.8418539738589246E-3</v>
      </c>
      <c r="AD50" s="9">
        <f t="shared" si="44"/>
        <v>4.58980374985487E-3</v>
      </c>
      <c r="AE50" s="9">
        <f t="shared" si="44"/>
        <v>5.3266962865980887E-3</v>
      </c>
      <c r="AF50" s="9">
        <f t="shared" si="44"/>
        <v>6.0507563454234008E-3</v>
      </c>
      <c r="AG50" s="9">
        <f t="shared" si="44"/>
        <v>6.7602396022289242E-3</v>
      </c>
      <c r="AH50" s="9">
        <f t="shared" si="44"/>
        <v>7.4534368497056244E-3</v>
      </c>
      <c r="AI50" s="9">
        <f t="shared" si="44"/>
        <v>8.1286781149674196E-3</v>
      </c>
      <c r="AJ50" s="9">
        <f t="shared" si="44"/>
        <v>8.7843366826621441E-3</v>
      </c>
      <c r="AK50" s="9">
        <f t="shared" si="44"/>
        <v>9.4188330138713135E-3</v>
      </c>
      <c r="AL50" s="9">
        <f t="shared" si="45"/>
        <v>1.0030638551357732E-2</v>
      </c>
      <c r="AM50" s="9">
        <f t="shared" si="45"/>
        <v>1.0618279401993757E-2</v>
      </c>
      <c r="AN50" s="7">
        <f t="shared" si="45"/>
        <v>1.1180339887498945E-2</v>
      </c>
      <c r="AO50" s="9">
        <f t="shared" si="45"/>
        <v>1.1715465954933035E-2</v>
      </c>
      <c r="AP50" s="9">
        <f t="shared" si="45"/>
        <v>1.2222368438728069E-2</v>
      </c>
      <c r="AQ50" s="9">
        <f t="shared" si="45"/>
        <v>1.2699826166401166E-2</v>
      </c>
      <c r="AR50" s="9">
        <f t="shared" si="45"/>
        <v>1.3146688900466011E-2</v>
      </c>
      <c r="AS50" s="9">
        <f t="shared" si="45"/>
        <v>1.3561880109455682E-2</v>
      </c>
      <c r="AT50" s="9">
        <f t="shared" si="45"/>
        <v>1.3944399561381274E-2</v>
      </c>
      <c r="AU50" s="9">
        <f t="shared" si="45"/>
        <v>1.4293325733378347E-2</v>
      </c>
      <c r="AV50" s="9">
        <f t="shared" si="46"/>
        <v>1.4607818031736238E-2</v>
      </c>
      <c r="AW50" s="9">
        <f t="shared" si="46"/>
        <v>1.4887118816961933E-2</v>
      </c>
      <c r="AX50" s="9">
        <f t="shared" si="46"/>
        <v>1.5130555228999962E-2</v>
      </c>
      <c r="AY50" s="9">
        <f t="shared" si="46"/>
        <v>1.5337540808211213E-2</v>
      </c>
      <c r="AZ50" s="9">
        <f t="shared" si="46"/>
        <v>1.5507576908205575E-2</v>
      </c>
      <c r="BA50" s="9">
        <f t="shared" si="46"/>
        <v>1.5640253897124756E-2</v>
      </c>
      <c r="BB50" s="9">
        <f t="shared" si="46"/>
        <v>1.5735252144481314E-2</v>
      </c>
      <c r="BC50" s="9">
        <f t="shared" si="46"/>
        <v>1.5792342791176507E-2</v>
      </c>
      <c r="BD50" s="9">
        <f t="shared" si="46"/>
        <v>1.5811388300841896E-2</v>
      </c>
      <c r="BE50" s="9">
        <f t="shared" si="46"/>
        <v>1.5792342791176507E-2</v>
      </c>
      <c r="BF50" s="9">
        <f t="shared" si="47"/>
        <v>1.5735252144481314E-2</v>
      </c>
      <c r="BG50" s="9">
        <f t="shared" si="47"/>
        <v>1.5640253897124753E-2</v>
      </c>
      <c r="BH50" s="9">
        <f t="shared" si="47"/>
        <v>1.5507576908205575E-2</v>
      </c>
      <c r="BI50" s="9">
        <f t="shared" si="47"/>
        <v>1.5337540808211215E-2</v>
      </c>
      <c r="BJ50" s="9">
        <f t="shared" si="47"/>
        <v>1.5130555228999962E-2</v>
      </c>
      <c r="BK50" s="9">
        <f t="shared" si="47"/>
        <v>1.4887118816961937E-2</v>
      </c>
      <c r="BL50" s="9">
        <f t="shared" si="47"/>
        <v>1.4607818031736242E-2</v>
      </c>
      <c r="BM50" s="9">
        <f t="shared" si="47"/>
        <v>1.4293325733378348E-2</v>
      </c>
      <c r="BN50" s="9">
        <f t="shared" si="47"/>
        <v>1.3944399561381276E-2</v>
      </c>
      <c r="BO50" s="9">
        <f t="shared" si="47"/>
        <v>1.3561880109455684E-2</v>
      </c>
      <c r="BP50" s="9">
        <f t="shared" si="47"/>
        <v>1.3146688900466014E-2</v>
      </c>
      <c r="BQ50" s="9">
        <f t="shared" si="47"/>
        <v>1.269982616640117E-2</v>
      </c>
      <c r="BR50" s="9">
        <f t="shared" si="47"/>
        <v>1.2222368438728072E-2</v>
      </c>
      <c r="BS50" s="9">
        <f t="shared" si="47"/>
        <v>1.1715465954933038E-2</v>
      </c>
      <c r="BT50" s="9">
        <f t="shared" si="47"/>
        <v>1.1180339887498952E-2</v>
      </c>
      <c r="BV50" s="6">
        <v>-0.76085447079127799</v>
      </c>
      <c r="BW50" s="9">
        <f t="shared" si="48"/>
        <v>-0.35355339059327384</v>
      </c>
      <c r="BX50" s="9">
        <f t="shared" si="48"/>
        <v>-0.33577947742350922</v>
      </c>
      <c r="BY50" s="9">
        <f t="shared" si="48"/>
        <v>-0.31719664208182274</v>
      </c>
      <c r="BZ50" s="9">
        <f t="shared" si="48"/>
        <v>-0.29784965224621668</v>
      </c>
      <c r="CA50" s="9">
        <f t="shared" si="48"/>
        <v>-0.2777851165098012</v>
      </c>
      <c r="CB50" s="9">
        <f t="shared" si="48"/>
        <v>-0.25705137209661089</v>
      </c>
      <c r="CC50" s="9">
        <f t="shared" si="48"/>
        <v>-0.23569836841299885</v>
      </c>
      <c r="CD50" s="9">
        <f t="shared" si="48"/>
        <v>-0.21377754671514107</v>
      </c>
      <c r="CE50" s="9">
        <f t="shared" si="48"/>
        <v>-0.19134171618254495</v>
      </c>
      <c r="CF50" s="9">
        <f t="shared" si="48"/>
        <v>-0.16844492669611008</v>
      </c>
      <c r="CG50" s="9">
        <f t="shared" si="48"/>
        <v>-0.14514233862723119</v>
      </c>
      <c r="CH50" s="9">
        <f t="shared" si="48"/>
        <v>-0.12149008995163199</v>
      </c>
      <c r="CI50" s="9">
        <f t="shared" si="48"/>
        <v>-9.754516100806418E-2</v>
      </c>
      <c r="CJ50" s="9">
        <f t="shared" si="48"/>
        <v>-7.3365237227680902E-2</v>
      </c>
      <c r="CK50" s="9">
        <f t="shared" si="48"/>
        <v>-4.9008570164780357E-2</v>
      </c>
      <c r="CL50" s="9">
        <f t="shared" si="48"/>
        <v>-2.4533837163709049E-2</v>
      </c>
      <c r="CM50" s="9">
        <f t="shared" si="40"/>
        <v>0</v>
      </c>
      <c r="CN50" s="9">
        <f t="shared" si="40"/>
        <v>2.4533837163708966E-2</v>
      </c>
      <c r="CO50" s="9">
        <f t="shared" si="40"/>
        <v>4.9008570164780274E-2</v>
      </c>
      <c r="CP50" s="9">
        <f t="shared" si="40"/>
        <v>7.3365237227680818E-2</v>
      </c>
      <c r="CQ50" s="9">
        <f t="shared" si="40"/>
        <v>9.7545161008064069E-2</v>
      </c>
      <c r="CR50" s="9">
        <f t="shared" si="40"/>
        <v>0.12149008995163191</v>
      </c>
      <c r="CS50" s="9">
        <f t="shared" si="40"/>
        <v>0.14514233862723114</v>
      </c>
      <c r="CT50" s="9">
        <f t="shared" si="40"/>
        <v>0.16844492669611</v>
      </c>
      <c r="CU50" s="9">
        <f t="shared" si="40"/>
        <v>0.19134171618254486</v>
      </c>
      <c r="CV50" s="9">
        <f t="shared" si="40"/>
        <v>0.21377754671514099</v>
      </c>
      <c r="CW50" s="9">
        <f t="shared" si="40"/>
        <v>0.23569836841299879</v>
      </c>
      <c r="CX50" s="9">
        <f t="shared" si="40"/>
        <v>0.25705137209661083</v>
      </c>
      <c r="CY50" s="9">
        <f t="shared" si="40"/>
        <v>0.27778511650980109</v>
      </c>
      <c r="CZ50" s="9">
        <f t="shared" si="40"/>
        <v>0.29784965224621662</v>
      </c>
      <c r="DA50" s="9">
        <f t="shared" si="40"/>
        <v>0.31719664208182274</v>
      </c>
      <c r="DB50" s="9">
        <f t="shared" si="50"/>
        <v>0.33577947742350917</v>
      </c>
      <c r="DC50" s="7">
        <f t="shared" si="50"/>
        <v>0.35355339059327368</v>
      </c>
      <c r="DD50" s="9">
        <f t="shared" si="50"/>
        <v>0.3704755626774795</v>
      </c>
      <c r="DE50" s="9">
        <f t="shared" si="50"/>
        <v>0.38650522668136844</v>
      </c>
      <c r="DF50" s="9">
        <f t="shared" si="50"/>
        <v>0.40160376574032242</v>
      </c>
      <c r="DG50" s="9">
        <f t="shared" si="50"/>
        <v>0.41573480615127262</v>
      </c>
      <c r="DH50" s="9">
        <f t="shared" si="50"/>
        <v>0.428864305000136</v>
      </c>
      <c r="DI50" s="9">
        <f t="shared" si="50"/>
        <v>0.44096063217417752</v>
      </c>
      <c r="DJ50" s="9">
        <f t="shared" si="50"/>
        <v>0.45199464656172167</v>
      </c>
      <c r="DK50" s="9">
        <f t="shared" si="50"/>
        <v>0.46193976625564337</v>
      </c>
      <c r="DL50" s="9">
        <f t="shared" si="50"/>
        <v>0.47077203259151035</v>
      </c>
      <c r="DM50" s="9">
        <f t="shared" si="50"/>
        <v>0.47847016786610441</v>
      </c>
      <c r="DN50" s="9">
        <f t="shared" si="50"/>
        <v>0.48501562659727193</v>
      </c>
      <c r="DO50" s="9">
        <f t="shared" si="50"/>
        <v>0.49039264020161522</v>
      </c>
      <c r="DP50" s="9">
        <f t="shared" si="50"/>
        <v>0.49458825498239051</v>
      </c>
      <c r="DQ50" s="9">
        <f t="shared" si="50"/>
        <v>0.49759236333609846</v>
      </c>
      <c r="DR50" s="9">
        <f t="shared" si="49"/>
        <v>0.4993977281025862</v>
      </c>
      <c r="DS50" s="9">
        <f t="shared" si="49"/>
        <v>0.5</v>
      </c>
      <c r="DT50" s="9">
        <f t="shared" si="49"/>
        <v>0.4993977281025862</v>
      </c>
      <c r="DU50" s="9">
        <f t="shared" si="49"/>
        <v>0.49759236333609841</v>
      </c>
      <c r="DV50" s="9">
        <f t="shared" si="41"/>
        <v>0.49458825498239045</v>
      </c>
      <c r="DW50" s="9">
        <f t="shared" si="41"/>
        <v>0.49039264020161522</v>
      </c>
      <c r="DX50" s="9">
        <f t="shared" si="41"/>
        <v>0.48501562659727199</v>
      </c>
      <c r="DY50" s="9">
        <f t="shared" si="41"/>
        <v>0.47847016786610441</v>
      </c>
      <c r="DZ50" s="9">
        <f t="shared" si="41"/>
        <v>0.47077203259151046</v>
      </c>
      <c r="EA50" s="9">
        <f t="shared" si="41"/>
        <v>0.46193976625564348</v>
      </c>
      <c r="EB50" s="9">
        <f t="shared" si="41"/>
        <v>0.45199464656172172</v>
      </c>
      <c r="EC50" s="9">
        <f t="shared" si="41"/>
        <v>0.44096063217417758</v>
      </c>
      <c r="ED50" s="9">
        <f t="shared" si="41"/>
        <v>0.42886430500013606</v>
      </c>
      <c r="EE50" s="9">
        <f t="shared" si="41"/>
        <v>0.41573480615127273</v>
      </c>
      <c r="EF50" s="9">
        <f t="shared" si="41"/>
        <v>0.40160376574032253</v>
      </c>
      <c r="EG50" s="9">
        <f t="shared" si="41"/>
        <v>0.38650522668136855</v>
      </c>
      <c r="EH50" s="9">
        <f t="shared" si="39"/>
        <v>0.37047556267747961</v>
      </c>
      <c r="EI50" s="9">
        <f t="shared" si="39"/>
        <v>0.3535533905932739</v>
      </c>
    </row>
    <row r="51" spans="3:139" x14ac:dyDescent="0.2">
      <c r="C51" s="2">
        <v>49</v>
      </c>
      <c r="D51" s="2">
        <f t="shared" si="7"/>
        <v>49.5</v>
      </c>
      <c r="E51" s="2">
        <f t="shared" si="8"/>
        <v>17.5</v>
      </c>
      <c r="F51" s="2">
        <f t="shared" si="9"/>
        <v>0.85902924121595903</v>
      </c>
      <c r="G51" s="6">
        <v>-0.80994185600361857</v>
      </c>
      <c r="H51" s="9">
        <f t="shared" si="42"/>
        <v>-1.0618279401993759E-2</v>
      </c>
      <c r="I51" s="9">
        <f t="shared" si="42"/>
        <v>-1.0030638551357732E-2</v>
      </c>
      <c r="J51" s="9">
        <f t="shared" si="42"/>
        <v>-9.4188330138713153E-3</v>
      </c>
      <c r="K51" s="9">
        <f t="shared" si="42"/>
        <v>-8.7843366826621441E-3</v>
      </c>
      <c r="L51" s="9">
        <f t="shared" si="42"/>
        <v>-8.1286781149674213E-3</v>
      </c>
      <c r="M51" s="9">
        <f t="shared" si="42"/>
        <v>-7.4534368497056261E-3</v>
      </c>
      <c r="N51" s="9">
        <f t="shared" si="42"/>
        <v>-6.7602396022289259E-3</v>
      </c>
      <c r="O51" s="9">
        <f t="shared" si="42"/>
        <v>-6.0507563454234E-3</v>
      </c>
      <c r="P51" s="9">
        <f t="shared" si="42"/>
        <v>-5.3266962865980913E-3</v>
      </c>
      <c r="Q51" s="9">
        <f t="shared" si="42"/>
        <v>-4.5898037498548717E-3</v>
      </c>
      <c r="R51" s="9">
        <f t="shared" si="43"/>
        <v>-3.8418539738589246E-3</v>
      </c>
      <c r="S51" s="9">
        <f t="shared" si="43"/>
        <v>-3.0846488351332882E-3</v>
      </c>
      <c r="T51" s="9">
        <f t="shared" si="43"/>
        <v>-2.3200125071804883E-3</v>
      </c>
      <c r="U51" s="9">
        <f t="shared" si="43"/>
        <v>-1.5497870658887937E-3</v>
      </c>
      <c r="V51" s="9">
        <f t="shared" si="43"/>
        <v>-7.75828051810057E-4</v>
      </c>
      <c r="W51" s="9">
        <f t="shared" si="43"/>
        <v>0</v>
      </c>
      <c r="X51" s="9">
        <f t="shared" si="43"/>
        <v>7.7582805181005874E-4</v>
      </c>
      <c r="Y51" s="9">
        <f t="shared" si="43"/>
        <v>1.5497870658887937E-3</v>
      </c>
      <c r="Z51" s="9">
        <f t="shared" si="43"/>
        <v>2.3200125071804875E-3</v>
      </c>
      <c r="AA51" s="9">
        <f t="shared" si="43"/>
        <v>3.0846488351332882E-3</v>
      </c>
      <c r="AB51" s="9">
        <f t="shared" si="44"/>
        <v>3.8418539738589255E-3</v>
      </c>
      <c r="AC51" s="9">
        <f t="shared" si="44"/>
        <v>4.5898037498548717E-3</v>
      </c>
      <c r="AD51" s="9">
        <f t="shared" si="44"/>
        <v>5.3266962865980896E-3</v>
      </c>
      <c r="AE51" s="9">
        <f t="shared" si="44"/>
        <v>6.0507563454234017E-3</v>
      </c>
      <c r="AF51" s="9">
        <f t="shared" si="44"/>
        <v>6.7602396022289259E-3</v>
      </c>
      <c r="AG51" s="9">
        <f t="shared" si="44"/>
        <v>7.4534368497056244E-3</v>
      </c>
      <c r="AH51" s="9">
        <f t="shared" si="44"/>
        <v>8.1286781149674213E-3</v>
      </c>
      <c r="AI51" s="9">
        <f t="shared" si="44"/>
        <v>8.7843366826621441E-3</v>
      </c>
      <c r="AJ51" s="9">
        <f t="shared" si="44"/>
        <v>9.4188330138713153E-3</v>
      </c>
      <c r="AK51" s="9">
        <f t="shared" si="44"/>
        <v>1.0030638551357732E-2</v>
      </c>
      <c r="AL51" s="9">
        <f t="shared" si="45"/>
        <v>1.0618279401993757E-2</v>
      </c>
      <c r="AM51" s="9">
        <f t="shared" si="45"/>
        <v>1.1180339887498949E-2</v>
      </c>
      <c r="AN51" s="7">
        <f t="shared" si="45"/>
        <v>1.1715465954933037E-2</v>
      </c>
      <c r="AO51" s="9">
        <f t="shared" si="45"/>
        <v>1.222236843872807E-2</v>
      </c>
      <c r="AP51" s="9">
        <f t="shared" si="45"/>
        <v>1.2699826166401166E-2</v>
      </c>
      <c r="AQ51" s="9">
        <f t="shared" si="45"/>
        <v>1.3146688900466011E-2</v>
      </c>
      <c r="AR51" s="9">
        <f t="shared" si="45"/>
        <v>1.3561880109455684E-2</v>
      </c>
      <c r="AS51" s="9">
        <f t="shared" si="45"/>
        <v>1.3944399561381273E-2</v>
      </c>
      <c r="AT51" s="9">
        <f t="shared" si="45"/>
        <v>1.4293325733378347E-2</v>
      </c>
      <c r="AU51" s="9">
        <f t="shared" si="45"/>
        <v>1.4607818031736238E-2</v>
      </c>
      <c r="AV51" s="9">
        <f t="shared" si="46"/>
        <v>1.4887118816961933E-2</v>
      </c>
      <c r="AW51" s="9">
        <f t="shared" si="46"/>
        <v>1.5130555228999962E-2</v>
      </c>
      <c r="AX51" s="9">
        <f t="shared" si="46"/>
        <v>1.5337540808211215E-2</v>
      </c>
      <c r="AY51" s="9">
        <f t="shared" si="46"/>
        <v>1.5507576908205575E-2</v>
      </c>
      <c r="AZ51" s="9">
        <f t="shared" si="46"/>
        <v>1.5640253897124756E-2</v>
      </c>
      <c r="BA51" s="9">
        <f t="shared" si="46"/>
        <v>1.5735252144481314E-2</v>
      </c>
      <c r="BB51" s="9">
        <f t="shared" si="46"/>
        <v>1.5792342791176507E-2</v>
      </c>
      <c r="BC51" s="9">
        <f t="shared" si="46"/>
        <v>1.5811388300841896E-2</v>
      </c>
      <c r="BD51" s="9">
        <f t="shared" si="46"/>
        <v>1.5792342791176507E-2</v>
      </c>
      <c r="BE51" s="9">
        <f t="shared" si="46"/>
        <v>1.5735252144481314E-2</v>
      </c>
      <c r="BF51" s="9">
        <f t="shared" si="47"/>
        <v>1.5640253897124753E-2</v>
      </c>
      <c r="BG51" s="9">
        <f t="shared" si="47"/>
        <v>1.5507576908205577E-2</v>
      </c>
      <c r="BH51" s="9">
        <f t="shared" si="47"/>
        <v>1.5337540808211217E-2</v>
      </c>
      <c r="BI51" s="9">
        <f t="shared" si="47"/>
        <v>1.5130555228999962E-2</v>
      </c>
      <c r="BJ51" s="9">
        <f t="shared" si="47"/>
        <v>1.4887118816961935E-2</v>
      </c>
      <c r="BK51" s="9">
        <f t="shared" si="47"/>
        <v>1.4607818031736238E-2</v>
      </c>
      <c r="BL51" s="9">
        <f t="shared" si="47"/>
        <v>1.4293325733378348E-2</v>
      </c>
      <c r="BM51" s="9">
        <f t="shared" si="47"/>
        <v>1.3944399561381276E-2</v>
      </c>
      <c r="BN51" s="9">
        <f t="shared" si="47"/>
        <v>1.3561880109455684E-2</v>
      </c>
      <c r="BO51" s="9">
        <f t="shared" si="47"/>
        <v>1.3146688900466013E-2</v>
      </c>
      <c r="BP51" s="9">
        <f t="shared" si="47"/>
        <v>1.269982616640117E-2</v>
      </c>
      <c r="BQ51" s="9">
        <f t="shared" si="47"/>
        <v>1.222236843872807E-2</v>
      </c>
      <c r="BR51" s="9">
        <f t="shared" si="47"/>
        <v>1.1715465954933038E-2</v>
      </c>
      <c r="BS51" s="9">
        <f t="shared" si="47"/>
        <v>1.1180339887498947E-2</v>
      </c>
      <c r="BT51" s="9">
        <f t="shared" si="47"/>
        <v>1.0618279401993759E-2</v>
      </c>
      <c r="BV51" s="6">
        <v>-0.80994185600361857</v>
      </c>
      <c r="BW51" s="9">
        <f t="shared" si="48"/>
        <v>-0.33577947742350922</v>
      </c>
      <c r="BX51" s="9">
        <f t="shared" si="48"/>
        <v>-0.31719664208182274</v>
      </c>
      <c r="BY51" s="9">
        <f t="shared" si="48"/>
        <v>-0.29784965224621668</v>
      </c>
      <c r="BZ51" s="9">
        <f t="shared" si="48"/>
        <v>-0.27778511650980109</v>
      </c>
      <c r="CA51" s="9">
        <f t="shared" si="48"/>
        <v>-0.25705137209661089</v>
      </c>
      <c r="CB51" s="9">
        <f t="shared" si="48"/>
        <v>-0.23569836841299885</v>
      </c>
      <c r="CC51" s="9">
        <f t="shared" si="48"/>
        <v>-0.21377754671514104</v>
      </c>
      <c r="CD51" s="9">
        <f t="shared" si="48"/>
        <v>-0.19134171618254484</v>
      </c>
      <c r="CE51" s="9">
        <f t="shared" si="48"/>
        <v>-0.16844492669611008</v>
      </c>
      <c r="CF51" s="9">
        <f t="shared" si="48"/>
        <v>-0.14514233862723119</v>
      </c>
      <c r="CG51" s="9">
        <f t="shared" si="48"/>
        <v>-0.12149008995163191</v>
      </c>
      <c r="CH51" s="9">
        <f t="shared" si="48"/>
        <v>-9.7545161008064124E-2</v>
      </c>
      <c r="CI51" s="9">
        <f t="shared" si="48"/>
        <v>-7.3365237227680902E-2</v>
      </c>
      <c r="CJ51" s="9">
        <f t="shared" si="48"/>
        <v>-4.900857016478033E-2</v>
      </c>
      <c r="CK51" s="9">
        <f t="shared" si="48"/>
        <v>-2.4533837163708994E-2</v>
      </c>
      <c r="CL51" s="9">
        <f t="shared" si="48"/>
        <v>0</v>
      </c>
      <c r="CM51" s="9">
        <f t="shared" si="40"/>
        <v>2.4533837163709049E-2</v>
      </c>
      <c r="CN51" s="9">
        <f t="shared" si="40"/>
        <v>4.900857016478033E-2</v>
      </c>
      <c r="CO51" s="9">
        <f t="shared" si="40"/>
        <v>7.3365237227680874E-2</v>
      </c>
      <c r="CP51" s="9">
        <f t="shared" si="40"/>
        <v>9.7545161008064124E-2</v>
      </c>
      <c r="CQ51" s="9">
        <f t="shared" si="40"/>
        <v>0.12149008995163194</v>
      </c>
      <c r="CR51" s="9">
        <f t="shared" si="40"/>
        <v>0.14514233862723119</v>
      </c>
      <c r="CS51" s="9">
        <f t="shared" si="40"/>
        <v>0.16844492669611003</v>
      </c>
      <c r="CT51" s="9">
        <f t="shared" si="40"/>
        <v>0.19134171618254489</v>
      </c>
      <c r="CU51" s="9">
        <f t="shared" si="40"/>
        <v>0.21377754671514104</v>
      </c>
      <c r="CV51" s="9">
        <f t="shared" si="40"/>
        <v>0.23569836841299879</v>
      </c>
      <c r="CW51" s="9">
        <f t="shared" si="40"/>
        <v>0.25705137209661089</v>
      </c>
      <c r="CX51" s="9">
        <f t="shared" si="40"/>
        <v>0.27778511650980109</v>
      </c>
      <c r="CY51" s="9">
        <f t="shared" si="40"/>
        <v>0.29784965224621668</v>
      </c>
      <c r="CZ51" s="9">
        <f t="shared" si="40"/>
        <v>0.31719664208182274</v>
      </c>
      <c r="DA51" s="9">
        <f t="shared" si="40"/>
        <v>0.33577947742350917</v>
      </c>
      <c r="DB51" s="9">
        <f t="shared" si="50"/>
        <v>0.35355339059327379</v>
      </c>
      <c r="DC51" s="7">
        <f t="shared" si="50"/>
        <v>0.37047556267747955</v>
      </c>
      <c r="DD51" s="9">
        <f t="shared" si="50"/>
        <v>0.3865052266813685</v>
      </c>
      <c r="DE51" s="9">
        <f t="shared" si="50"/>
        <v>0.40160376574032242</v>
      </c>
      <c r="DF51" s="9">
        <f t="shared" si="50"/>
        <v>0.41573480615127262</v>
      </c>
      <c r="DG51" s="9">
        <f t="shared" si="50"/>
        <v>0.42886430500013606</v>
      </c>
      <c r="DH51" s="9">
        <f t="shared" si="50"/>
        <v>0.44096063217417747</v>
      </c>
      <c r="DI51" s="9">
        <f t="shared" si="50"/>
        <v>0.45199464656172167</v>
      </c>
      <c r="DJ51" s="9">
        <f t="shared" si="50"/>
        <v>0.46193976625564337</v>
      </c>
      <c r="DK51" s="9">
        <f t="shared" si="50"/>
        <v>0.47077203259151035</v>
      </c>
      <c r="DL51" s="9">
        <f t="shared" si="50"/>
        <v>0.47847016786610441</v>
      </c>
      <c r="DM51" s="9">
        <f t="shared" si="50"/>
        <v>0.48501562659727199</v>
      </c>
      <c r="DN51" s="9">
        <f t="shared" si="50"/>
        <v>0.49039264020161522</v>
      </c>
      <c r="DO51" s="9">
        <f t="shared" si="50"/>
        <v>0.49458825498239056</v>
      </c>
      <c r="DP51" s="9">
        <f t="shared" si="50"/>
        <v>0.49759236333609846</v>
      </c>
      <c r="DQ51" s="9">
        <f t="shared" si="50"/>
        <v>0.4993977281025862</v>
      </c>
      <c r="DR51" s="9">
        <f t="shared" si="49"/>
        <v>0.5</v>
      </c>
      <c r="DS51" s="9">
        <f t="shared" si="49"/>
        <v>0.4993977281025862</v>
      </c>
      <c r="DT51" s="9">
        <f t="shared" si="49"/>
        <v>0.49759236333609841</v>
      </c>
      <c r="DU51" s="9">
        <f t="shared" si="49"/>
        <v>0.49458825498239045</v>
      </c>
      <c r="DV51" s="9">
        <f t="shared" si="41"/>
        <v>0.49039264020161527</v>
      </c>
      <c r="DW51" s="9">
        <f t="shared" si="41"/>
        <v>0.48501562659727204</v>
      </c>
      <c r="DX51" s="9">
        <f t="shared" si="41"/>
        <v>0.47847016786610441</v>
      </c>
      <c r="DY51" s="9">
        <f t="shared" si="41"/>
        <v>0.4707720325915104</v>
      </c>
      <c r="DZ51" s="9">
        <f t="shared" si="41"/>
        <v>0.46193976625564337</v>
      </c>
      <c r="EA51" s="9">
        <f t="shared" si="41"/>
        <v>0.45199464656172172</v>
      </c>
      <c r="EB51" s="9">
        <f t="shared" si="41"/>
        <v>0.44096063217417758</v>
      </c>
      <c r="EC51" s="9">
        <f t="shared" si="41"/>
        <v>0.42886430500013606</v>
      </c>
      <c r="ED51" s="9">
        <f t="shared" si="41"/>
        <v>0.41573480615127267</v>
      </c>
      <c r="EE51" s="9">
        <f t="shared" si="41"/>
        <v>0.40160376574032253</v>
      </c>
      <c r="EF51" s="9">
        <f t="shared" si="41"/>
        <v>0.3865052266813685</v>
      </c>
      <c r="EG51" s="9">
        <f t="shared" si="41"/>
        <v>0.37047556267747961</v>
      </c>
      <c r="EH51" s="9">
        <f t="shared" si="39"/>
        <v>0.35355339059327373</v>
      </c>
      <c r="EI51" s="9">
        <f t="shared" si="39"/>
        <v>0.33577947742350922</v>
      </c>
    </row>
    <row r="52" spans="3:139" x14ac:dyDescent="0.2">
      <c r="C52" s="2">
        <v>50</v>
      </c>
      <c r="D52" s="2">
        <f t="shared" si="7"/>
        <v>50.5</v>
      </c>
      <c r="E52" s="2">
        <f t="shared" si="8"/>
        <v>18.5</v>
      </c>
      <c r="F52" s="2">
        <f t="shared" si="9"/>
        <v>0.9081166264282996</v>
      </c>
      <c r="G52" s="6">
        <v>-0.85902924121595903</v>
      </c>
      <c r="H52" s="9">
        <f t="shared" ref="H52:Q66" si="51">$B$4*EXP(-$B$5*($B$1^2+$B$2^2)*$B$6)*(-COS($B$1*H$67)*SIN($B$2*$G52)+$B$1/$B$2*SIN($B$1*H$67)*COS($B$2*$G52))</f>
        <v>-1.0030638551357732E-2</v>
      </c>
      <c r="I52" s="9">
        <f t="shared" si="51"/>
        <v>-9.4188330138713153E-3</v>
      </c>
      <c r="J52" s="9">
        <f t="shared" si="51"/>
        <v>-8.7843366826621423E-3</v>
      </c>
      <c r="K52" s="9">
        <f t="shared" si="51"/>
        <v>-8.1286781149674196E-3</v>
      </c>
      <c r="L52" s="9">
        <f t="shared" si="51"/>
        <v>-7.4534368497056261E-3</v>
      </c>
      <c r="M52" s="9">
        <f t="shared" si="51"/>
        <v>-6.7602396022289251E-3</v>
      </c>
      <c r="N52" s="9">
        <f t="shared" si="51"/>
        <v>-6.0507563454234E-3</v>
      </c>
      <c r="O52" s="9">
        <f t="shared" si="51"/>
        <v>-5.3266962865980878E-3</v>
      </c>
      <c r="P52" s="9">
        <f t="shared" si="51"/>
        <v>-4.5898037498548726E-3</v>
      </c>
      <c r="Q52" s="9">
        <f t="shared" si="51"/>
        <v>-3.8418539738589255E-3</v>
      </c>
      <c r="R52" s="9">
        <f t="shared" ref="R52:AA66" si="52">$B$4*EXP(-$B$5*($B$1^2+$B$2^2)*$B$6)*(-COS($B$1*R$67)*SIN($B$2*$G52)+$B$1/$B$2*SIN($B$1*R$67)*COS($B$2*$G52))</f>
        <v>-3.0846488351332873E-3</v>
      </c>
      <c r="S52" s="9">
        <f t="shared" si="52"/>
        <v>-2.3200125071804866E-3</v>
      </c>
      <c r="T52" s="9">
        <f t="shared" si="52"/>
        <v>-1.5497870658887929E-3</v>
      </c>
      <c r="U52" s="9">
        <f t="shared" si="52"/>
        <v>-7.75828051810057E-4</v>
      </c>
      <c r="V52" s="9">
        <f t="shared" si="52"/>
        <v>0</v>
      </c>
      <c r="W52" s="9">
        <f t="shared" si="52"/>
        <v>7.75828051810057E-4</v>
      </c>
      <c r="X52" s="9">
        <f t="shared" si="52"/>
        <v>1.5497870658887946E-3</v>
      </c>
      <c r="Y52" s="9">
        <f t="shared" si="52"/>
        <v>2.3200125071804875E-3</v>
      </c>
      <c r="Z52" s="9">
        <f t="shared" si="52"/>
        <v>3.0846488351332882E-3</v>
      </c>
      <c r="AA52" s="9">
        <f t="shared" si="52"/>
        <v>3.8418539738589255E-3</v>
      </c>
      <c r="AB52" s="9">
        <f t="shared" ref="AB52:AK66" si="53">$B$4*EXP(-$B$5*($B$1^2+$B$2^2)*$B$6)*(-COS($B$1*AB$67)*SIN($B$2*$G52)+$B$1/$B$2*SIN($B$1*AB$67)*COS($B$2*$G52))</f>
        <v>4.5898037498548708E-3</v>
      </c>
      <c r="AC52" s="9">
        <f t="shared" si="53"/>
        <v>5.3266962865980887E-3</v>
      </c>
      <c r="AD52" s="9">
        <f t="shared" si="53"/>
        <v>6.0507563454234017E-3</v>
      </c>
      <c r="AE52" s="9">
        <f t="shared" si="53"/>
        <v>6.7602396022289259E-3</v>
      </c>
      <c r="AF52" s="9">
        <f t="shared" si="53"/>
        <v>7.4534368497056261E-3</v>
      </c>
      <c r="AG52" s="9">
        <f t="shared" si="53"/>
        <v>8.1286781149674178E-3</v>
      </c>
      <c r="AH52" s="9">
        <f t="shared" si="53"/>
        <v>8.7843366826621441E-3</v>
      </c>
      <c r="AI52" s="9">
        <f t="shared" si="53"/>
        <v>9.4188330138713135E-3</v>
      </c>
      <c r="AJ52" s="9">
        <f t="shared" si="53"/>
        <v>1.003063855135773E-2</v>
      </c>
      <c r="AK52" s="9">
        <f t="shared" si="53"/>
        <v>1.0618279401993756E-2</v>
      </c>
      <c r="AL52" s="9">
        <f t="shared" ref="AL52:AU66" si="54">$B$4*EXP(-$B$5*($B$1^2+$B$2^2)*$B$6)*(-COS($B$1*AL$67)*SIN($B$2*$G52)+$B$1/$B$2*SIN($B$1*AL$67)*COS($B$2*$G52))</f>
        <v>1.1180339887498947E-2</v>
      </c>
      <c r="AM52" s="9">
        <f t="shared" si="54"/>
        <v>1.1715465954933035E-2</v>
      </c>
      <c r="AN52" s="7">
        <f t="shared" si="54"/>
        <v>1.2222368438728069E-2</v>
      </c>
      <c r="AO52" s="9">
        <f t="shared" si="54"/>
        <v>1.2699826166401166E-2</v>
      </c>
      <c r="AP52" s="9">
        <f t="shared" si="54"/>
        <v>1.3146688900466009E-2</v>
      </c>
      <c r="AQ52" s="9">
        <f t="shared" si="54"/>
        <v>1.3561880109455682E-2</v>
      </c>
      <c r="AR52" s="9">
        <f t="shared" si="54"/>
        <v>1.3944399561381273E-2</v>
      </c>
      <c r="AS52" s="9">
        <f t="shared" si="54"/>
        <v>1.4293325733378345E-2</v>
      </c>
      <c r="AT52" s="9">
        <f t="shared" si="54"/>
        <v>1.4607818031736238E-2</v>
      </c>
      <c r="AU52" s="9">
        <f t="shared" si="54"/>
        <v>1.4887118816961933E-2</v>
      </c>
      <c r="AV52" s="9">
        <f t="shared" ref="AV52:BE66" si="55">$B$4*EXP(-$B$5*($B$1^2+$B$2^2)*$B$6)*(-COS($B$1*AV$67)*SIN($B$2*$G52)+$B$1/$B$2*SIN($B$1*AV$67)*COS($B$2*$G52))</f>
        <v>1.5130555228999962E-2</v>
      </c>
      <c r="AW52" s="9">
        <f t="shared" si="55"/>
        <v>1.5337540808211213E-2</v>
      </c>
      <c r="AX52" s="9">
        <f t="shared" si="55"/>
        <v>1.5507576908205575E-2</v>
      </c>
      <c r="AY52" s="9">
        <f t="shared" si="55"/>
        <v>1.5640253897124753E-2</v>
      </c>
      <c r="AZ52" s="9">
        <f t="shared" si="55"/>
        <v>1.5735252144481314E-2</v>
      </c>
      <c r="BA52" s="9">
        <f t="shared" si="55"/>
        <v>1.5792342791176507E-2</v>
      </c>
      <c r="BB52" s="9">
        <f t="shared" si="55"/>
        <v>1.5811388300841896E-2</v>
      </c>
      <c r="BC52" s="9">
        <f t="shared" si="55"/>
        <v>1.5792342791176507E-2</v>
      </c>
      <c r="BD52" s="9">
        <f t="shared" si="55"/>
        <v>1.5735252144481314E-2</v>
      </c>
      <c r="BE52" s="9">
        <f t="shared" si="55"/>
        <v>1.5640253897124753E-2</v>
      </c>
      <c r="BF52" s="9">
        <f t="shared" ref="BF52:BT66" si="56">$B$4*EXP(-$B$5*($B$1^2+$B$2^2)*$B$6)*(-COS($B$1*BF$67)*SIN($B$2*$G52)+$B$1/$B$2*SIN($B$1*BF$67)*COS($B$2*$G52))</f>
        <v>1.5507576908205574E-2</v>
      </c>
      <c r="BG52" s="9">
        <f t="shared" si="56"/>
        <v>1.5337540808211213E-2</v>
      </c>
      <c r="BH52" s="9">
        <f t="shared" si="56"/>
        <v>1.5130555228999962E-2</v>
      </c>
      <c r="BI52" s="9">
        <f t="shared" si="56"/>
        <v>1.4887118816961933E-2</v>
      </c>
      <c r="BJ52" s="9">
        <f t="shared" si="56"/>
        <v>1.4607818031736238E-2</v>
      </c>
      <c r="BK52" s="9">
        <f t="shared" si="56"/>
        <v>1.4293325733378345E-2</v>
      </c>
      <c r="BL52" s="9">
        <f t="shared" si="56"/>
        <v>1.3944399561381273E-2</v>
      </c>
      <c r="BM52" s="9">
        <f t="shared" si="56"/>
        <v>1.3561880109455684E-2</v>
      </c>
      <c r="BN52" s="9">
        <f t="shared" si="56"/>
        <v>1.3146688900466009E-2</v>
      </c>
      <c r="BO52" s="9">
        <f t="shared" si="56"/>
        <v>1.2699826166401166E-2</v>
      </c>
      <c r="BP52" s="9">
        <f t="shared" si="56"/>
        <v>1.222236843872807E-2</v>
      </c>
      <c r="BQ52" s="9">
        <f t="shared" si="56"/>
        <v>1.1715465954933037E-2</v>
      </c>
      <c r="BR52" s="9">
        <f t="shared" si="56"/>
        <v>1.1180339887498949E-2</v>
      </c>
      <c r="BS52" s="9">
        <f t="shared" si="56"/>
        <v>1.0618279401993759E-2</v>
      </c>
      <c r="BT52" s="9">
        <f t="shared" si="56"/>
        <v>1.0030638551357733E-2</v>
      </c>
      <c r="BV52" s="6">
        <v>-0.85902924121595903</v>
      </c>
      <c r="BW52" s="9">
        <f t="shared" si="48"/>
        <v>-0.31719664208182274</v>
      </c>
      <c r="BX52" s="9">
        <f t="shared" si="48"/>
        <v>-0.29784965224621668</v>
      </c>
      <c r="BY52" s="9">
        <f t="shared" si="48"/>
        <v>-0.27778511650980103</v>
      </c>
      <c r="BZ52" s="9">
        <f t="shared" si="48"/>
        <v>-0.25705137209661083</v>
      </c>
      <c r="CA52" s="9">
        <f t="shared" si="48"/>
        <v>-0.23569836841299885</v>
      </c>
      <c r="CB52" s="9">
        <f t="shared" si="48"/>
        <v>-0.21377754671514101</v>
      </c>
      <c r="CC52" s="9">
        <f t="shared" si="48"/>
        <v>-0.19134171618254484</v>
      </c>
      <c r="CD52" s="9">
        <f t="shared" si="48"/>
        <v>-0.16844492669610997</v>
      </c>
      <c r="CE52" s="9">
        <f t="shared" si="48"/>
        <v>-0.14514233862723122</v>
      </c>
      <c r="CF52" s="9">
        <f t="shared" si="48"/>
        <v>-0.12149008995163194</v>
      </c>
      <c r="CG52" s="9">
        <f t="shared" si="48"/>
        <v>-9.7545161008064096E-2</v>
      </c>
      <c r="CH52" s="9">
        <f t="shared" si="48"/>
        <v>-7.3365237227680846E-2</v>
      </c>
      <c r="CI52" s="9">
        <f t="shared" si="48"/>
        <v>-4.9008570164780302E-2</v>
      </c>
      <c r="CJ52" s="9">
        <f t="shared" si="48"/>
        <v>-2.4533837163708994E-2</v>
      </c>
      <c r="CK52" s="9">
        <f t="shared" si="48"/>
        <v>0</v>
      </c>
      <c r="CL52" s="9">
        <f t="shared" si="48"/>
        <v>2.4533837163708994E-2</v>
      </c>
      <c r="CM52" s="9">
        <f t="shared" si="40"/>
        <v>4.9008570164780357E-2</v>
      </c>
      <c r="CN52" s="9">
        <f t="shared" si="40"/>
        <v>7.3365237227680874E-2</v>
      </c>
      <c r="CO52" s="9">
        <f t="shared" si="40"/>
        <v>9.7545161008064124E-2</v>
      </c>
      <c r="CP52" s="9">
        <f t="shared" si="40"/>
        <v>0.12149008995163194</v>
      </c>
      <c r="CQ52" s="9">
        <f t="shared" si="40"/>
        <v>0.14514233862723117</v>
      </c>
      <c r="CR52" s="9">
        <f t="shared" si="40"/>
        <v>0.16844492669611</v>
      </c>
      <c r="CS52" s="9">
        <f t="shared" si="40"/>
        <v>0.19134171618254489</v>
      </c>
      <c r="CT52" s="9">
        <f t="shared" si="40"/>
        <v>0.21377754671514104</v>
      </c>
      <c r="CU52" s="9">
        <f t="shared" si="40"/>
        <v>0.23569836841299885</v>
      </c>
      <c r="CV52" s="9">
        <f t="shared" si="40"/>
        <v>0.25705137209661078</v>
      </c>
      <c r="CW52" s="9">
        <f t="shared" si="40"/>
        <v>0.27778511650980109</v>
      </c>
      <c r="CX52" s="9">
        <f t="shared" si="40"/>
        <v>0.29784965224621662</v>
      </c>
      <c r="CY52" s="9">
        <f t="shared" si="40"/>
        <v>0.31719664208182269</v>
      </c>
      <c r="CZ52" s="9">
        <f t="shared" si="40"/>
        <v>0.33577947742350911</v>
      </c>
      <c r="DA52" s="9">
        <f t="shared" si="40"/>
        <v>0.35355339059327373</v>
      </c>
      <c r="DB52" s="9">
        <f t="shared" si="50"/>
        <v>0.3704755626774795</v>
      </c>
      <c r="DC52" s="7">
        <f t="shared" si="50"/>
        <v>0.38650522668136844</v>
      </c>
      <c r="DD52" s="9">
        <f t="shared" si="50"/>
        <v>0.40160376574032242</v>
      </c>
      <c r="DE52" s="9">
        <f t="shared" si="50"/>
        <v>0.41573480615127256</v>
      </c>
      <c r="DF52" s="9">
        <f t="shared" si="50"/>
        <v>0.428864305000136</v>
      </c>
      <c r="DG52" s="9">
        <f t="shared" si="50"/>
        <v>0.44096063217417747</v>
      </c>
      <c r="DH52" s="9">
        <f t="shared" si="50"/>
        <v>0.45199464656172161</v>
      </c>
      <c r="DI52" s="9">
        <f t="shared" si="50"/>
        <v>0.46193976625564337</v>
      </c>
      <c r="DJ52" s="9">
        <f t="shared" si="50"/>
        <v>0.47077203259151035</v>
      </c>
      <c r="DK52" s="9">
        <f t="shared" si="50"/>
        <v>0.47847016786610441</v>
      </c>
      <c r="DL52" s="9">
        <f t="shared" si="50"/>
        <v>0.48501562659727193</v>
      </c>
      <c r="DM52" s="9">
        <f t="shared" si="50"/>
        <v>0.49039264020161522</v>
      </c>
      <c r="DN52" s="9">
        <f t="shared" si="50"/>
        <v>0.49458825498239045</v>
      </c>
      <c r="DO52" s="9">
        <f t="shared" si="50"/>
        <v>0.49759236333609846</v>
      </c>
      <c r="DP52" s="9">
        <f t="shared" si="50"/>
        <v>0.4993977281025862</v>
      </c>
      <c r="DQ52" s="9">
        <f t="shared" si="50"/>
        <v>0.5</v>
      </c>
      <c r="DR52" s="9">
        <f t="shared" si="49"/>
        <v>0.4993977281025862</v>
      </c>
      <c r="DS52" s="9">
        <f t="shared" si="49"/>
        <v>0.49759236333609841</v>
      </c>
      <c r="DT52" s="9">
        <f t="shared" si="49"/>
        <v>0.4945882549823904</v>
      </c>
      <c r="DU52" s="9">
        <f t="shared" si="49"/>
        <v>0.49039264020161516</v>
      </c>
      <c r="DV52" s="9">
        <f t="shared" si="41"/>
        <v>0.48501562659727193</v>
      </c>
      <c r="DW52" s="9">
        <f t="shared" si="41"/>
        <v>0.47847016786610441</v>
      </c>
      <c r="DX52" s="9">
        <f t="shared" si="41"/>
        <v>0.47077203259151035</v>
      </c>
      <c r="DY52" s="9">
        <f t="shared" si="41"/>
        <v>0.46193976625564337</v>
      </c>
      <c r="DZ52" s="9">
        <f t="shared" si="41"/>
        <v>0.45199464656172161</v>
      </c>
      <c r="EA52" s="9">
        <f t="shared" si="41"/>
        <v>0.44096063217417747</v>
      </c>
      <c r="EB52" s="9">
        <f t="shared" si="41"/>
        <v>0.42886430500013606</v>
      </c>
      <c r="EC52" s="9">
        <f t="shared" si="41"/>
        <v>0.41573480615127256</v>
      </c>
      <c r="ED52" s="9">
        <f t="shared" si="41"/>
        <v>0.40160376574032242</v>
      </c>
      <c r="EE52" s="9">
        <f t="shared" si="41"/>
        <v>0.3865052266813685</v>
      </c>
      <c r="EF52" s="9">
        <f t="shared" si="41"/>
        <v>0.37047556267747955</v>
      </c>
      <c r="EG52" s="9">
        <f t="shared" si="41"/>
        <v>0.35355339059327379</v>
      </c>
      <c r="EH52" s="9">
        <f t="shared" si="39"/>
        <v>0.33577947742350922</v>
      </c>
      <c r="EI52" s="9">
        <f t="shared" si="39"/>
        <v>0.3171966420818228</v>
      </c>
    </row>
    <row r="53" spans="3:139" x14ac:dyDescent="0.2">
      <c r="C53" s="2">
        <v>51</v>
      </c>
      <c r="D53" s="2">
        <f t="shared" si="7"/>
        <v>51.5</v>
      </c>
      <c r="E53" s="2">
        <f t="shared" si="8"/>
        <v>19.5</v>
      </c>
      <c r="F53" s="2">
        <f t="shared" si="9"/>
        <v>0.95720401164064006</v>
      </c>
      <c r="G53" s="6">
        <v>-0.9081166264282996</v>
      </c>
      <c r="H53" s="9">
        <f t="shared" si="51"/>
        <v>-9.4188330138713153E-3</v>
      </c>
      <c r="I53" s="9">
        <f t="shared" si="51"/>
        <v>-8.7843366826621441E-3</v>
      </c>
      <c r="J53" s="9">
        <f t="shared" si="51"/>
        <v>-8.1286781149674196E-3</v>
      </c>
      <c r="K53" s="9">
        <f t="shared" si="51"/>
        <v>-7.4534368497056235E-3</v>
      </c>
      <c r="L53" s="9">
        <f t="shared" si="51"/>
        <v>-6.7602396022289259E-3</v>
      </c>
      <c r="M53" s="9">
        <f t="shared" si="51"/>
        <v>-6.0507563454234008E-3</v>
      </c>
      <c r="N53" s="9">
        <f t="shared" si="51"/>
        <v>-5.3266962865980887E-3</v>
      </c>
      <c r="O53" s="9">
        <f t="shared" si="51"/>
        <v>-4.58980374985487E-3</v>
      </c>
      <c r="P53" s="9">
        <f t="shared" si="51"/>
        <v>-3.8418539738589263E-3</v>
      </c>
      <c r="Q53" s="9">
        <f t="shared" si="51"/>
        <v>-3.0846488351332891E-3</v>
      </c>
      <c r="R53" s="9">
        <f t="shared" si="52"/>
        <v>-2.3200125071804866E-3</v>
      </c>
      <c r="S53" s="9">
        <f t="shared" si="52"/>
        <v>-1.549787065888792E-3</v>
      </c>
      <c r="T53" s="9">
        <f t="shared" si="52"/>
        <v>-7.7582805181005787E-4</v>
      </c>
      <c r="U53" s="9">
        <f t="shared" si="52"/>
        <v>0</v>
      </c>
      <c r="V53" s="9">
        <f t="shared" si="52"/>
        <v>7.75828051810057E-4</v>
      </c>
      <c r="W53" s="9">
        <f t="shared" si="52"/>
        <v>1.5497870658887937E-3</v>
      </c>
      <c r="X53" s="9">
        <f t="shared" si="52"/>
        <v>2.3200125071804883E-3</v>
      </c>
      <c r="Y53" s="9">
        <f t="shared" si="52"/>
        <v>3.0846488351332882E-3</v>
      </c>
      <c r="Z53" s="9">
        <f t="shared" si="52"/>
        <v>3.8418539738589272E-3</v>
      </c>
      <c r="AA53" s="9">
        <f t="shared" si="52"/>
        <v>4.5898037498548708E-3</v>
      </c>
      <c r="AB53" s="9">
        <f t="shared" si="53"/>
        <v>5.3266962865980904E-3</v>
      </c>
      <c r="AC53" s="9">
        <f t="shared" si="53"/>
        <v>6.0507563454234017E-3</v>
      </c>
      <c r="AD53" s="9">
        <f t="shared" si="53"/>
        <v>6.7602396022289268E-3</v>
      </c>
      <c r="AE53" s="9">
        <f t="shared" si="53"/>
        <v>7.4534368497056244E-3</v>
      </c>
      <c r="AF53" s="9">
        <f t="shared" si="53"/>
        <v>8.1286781149674213E-3</v>
      </c>
      <c r="AG53" s="9">
        <f t="shared" si="53"/>
        <v>8.7843366826621441E-3</v>
      </c>
      <c r="AH53" s="9">
        <f t="shared" si="53"/>
        <v>9.4188330138713135E-3</v>
      </c>
      <c r="AI53" s="9">
        <f t="shared" si="53"/>
        <v>1.0030638551357732E-2</v>
      </c>
      <c r="AJ53" s="9">
        <f t="shared" si="53"/>
        <v>1.0618279401993759E-2</v>
      </c>
      <c r="AK53" s="9">
        <f t="shared" si="53"/>
        <v>1.1180339887498947E-2</v>
      </c>
      <c r="AL53" s="9">
        <f t="shared" si="54"/>
        <v>1.1715465954933037E-2</v>
      </c>
      <c r="AM53" s="9">
        <f t="shared" si="54"/>
        <v>1.222236843872807E-2</v>
      </c>
      <c r="AN53" s="7">
        <f t="shared" si="54"/>
        <v>1.2699826166401168E-2</v>
      </c>
      <c r="AO53" s="9">
        <f t="shared" si="54"/>
        <v>1.3146688900466011E-2</v>
      </c>
      <c r="AP53" s="9">
        <f t="shared" si="54"/>
        <v>1.3561880109455684E-2</v>
      </c>
      <c r="AQ53" s="9">
        <f t="shared" si="54"/>
        <v>1.3944399561381273E-2</v>
      </c>
      <c r="AR53" s="9">
        <f t="shared" si="54"/>
        <v>1.4293325733378345E-2</v>
      </c>
      <c r="AS53" s="9">
        <f t="shared" si="54"/>
        <v>1.4607818031736238E-2</v>
      </c>
      <c r="AT53" s="9">
        <f t="shared" si="54"/>
        <v>1.4887118816961933E-2</v>
      </c>
      <c r="AU53" s="9">
        <f t="shared" si="54"/>
        <v>1.5130555228999962E-2</v>
      </c>
      <c r="AV53" s="9">
        <f t="shared" si="55"/>
        <v>1.5337540808211215E-2</v>
      </c>
      <c r="AW53" s="9">
        <f t="shared" si="55"/>
        <v>1.5507576908205575E-2</v>
      </c>
      <c r="AX53" s="9">
        <f t="shared" si="55"/>
        <v>1.5640253897124753E-2</v>
      </c>
      <c r="AY53" s="9">
        <f t="shared" si="55"/>
        <v>1.5735252144481314E-2</v>
      </c>
      <c r="AZ53" s="9">
        <f t="shared" si="55"/>
        <v>1.5792342791176507E-2</v>
      </c>
      <c r="BA53" s="9">
        <f t="shared" si="55"/>
        <v>1.5811388300841896E-2</v>
      </c>
      <c r="BB53" s="9">
        <f t="shared" si="55"/>
        <v>1.5792342791176507E-2</v>
      </c>
      <c r="BC53" s="9">
        <f t="shared" si="55"/>
        <v>1.5735252144481314E-2</v>
      </c>
      <c r="BD53" s="9">
        <f t="shared" si="55"/>
        <v>1.5640253897124753E-2</v>
      </c>
      <c r="BE53" s="9">
        <f t="shared" si="55"/>
        <v>1.5507576908205574E-2</v>
      </c>
      <c r="BF53" s="9">
        <f t="shared" si="56"/>
        <v>1.5337540808211213E-2</v>
      </c>
      <c r="BG53" s="9">
        <f t="shared" si="56"/>
        <v>1.5130555228999962E-2</v>
      </c>
      <c r="BH53" s="9">
        <f t="shared" si="56"/>
        <v>1.4887118816961935E-2</v>
      </c>
      <c r="BI53" s="9">
        <f t="shared" si="56"/>
        <v>1.4607818031736238E-2</v>
      </c>
      <c r="BJ53" s="9">
        <f t="shared" si="56"/>
        <v>1.4293325733378347E-2</v>
      </c>
      <c r="BK53" s="9">
        <f t="shared" si="56"/>
        <v>1.3944399561381274E-2</v>
      </c>
      <c r="BL53" s="9">
        <f t="shared" si="56"/>
        <v>1.3561880109455684E-2</v>
      </c>
      <c r="BM53" s="9">
        <f t="shared" si="56"/>
        <v>1.3146688900466013E-2</v>
      </c>
      <c r="BN53" s="9">
        <f t="shared" si="56"/>
        <v>1.2699826166401168E-2</v>
      </c>
      <c r="BO53" s="9">
        <f t="shared" si="56"/>
        <v>1.2222368438728069E-2</v>
      </c>
      <c r="BP53" s="9">
        <f t="shared" si="56"/>
        <v>1.1715465954933038E-2</v>
      </c>
      <c r="BQ53" s="9">
        <f t="shared" si="56"/>
        <v>1.1180339887498949E-2</v>
      </c>
      <c r="BR53" s="9">
        <f t="shared" si="56"/>
        <v>1.0618279401993759E-2</v>
      </c>
      <c r="BS53" s="9">
        <f t="shared" si="56"/>
        <v>1.003063855135773E-2</v>
      </c>
      <c r="BT53" s="9">
        <f t="shared" si="56"/>
        <v>9.4188330138713153E-3</v>
      </c>
      <c r="BV53" s="6">
        <v>-0.9081166264282996</v>
      </c>
      <c r="BW53" s="9">
        <f t="shared" si="48"/>
        <v>-0.29784965224621668</v>
      </c>
      <c r="BX53" s="9">
        <f t="shared" si="48"/>
        <v>-0.27778511650980109</v>
      </c>
      <c r="BY53" s="9">
        <f t="shared" si="48"/>
        <v>-0.25705137209661083</v>
      </c>
      <c r="BZ53" s="9">
        <f t="shared" si="48"/>
        <v>-0.23569836841299877</v>
      </c>
      <c r="CA53" s="9">
        <f t="shared" si="48"/>
        <v>-0.21377754671514104</v>
      </c>
      <c r="CB53" s="9">
        <f t="shared" si="48"/>
        <v>-0.19134171618254486</v>
      </c>
      <c r="CC53" s="9">
        <f t="shared" si="48"/>
        <v>-0.16844492669611</v>
      </c>
      <c r="CD53" s="9">
        <f t="shared" si="48"/>
        <v>-0.14514233862723114</v>
      </c>
      <c r="CE53" s="9">
        <f t="shared" si="48"/>
        <v>-0.12149008995163196</v>
      </c>
      <c r="CF53" s="9">
        <f t="shared" si="48"/>
        <v>-9.7545161008064152E-2</v>
      </c>
      <c r="CG53" s="9">
        <f t="shared" si="48"/>
        <v>-7.3365237227680846E-2</v>
      </c>
      <c r="CH53" s="9">
        <f t="shared" si="48"/>
        <v>-4.9008570164780274E-2</v>
      </c>
      <c r="CI53" s="9">
        <f t="shared" si="48"/>
        <v>-2.4533837163709021E-2</v>
      </c>
      <c r="CJ53" s="9">
        <f t="shared" si="48"/>
        <v>0</v>
      </c>
      <c r="CK53" s="9">
        <f t="shared" si="48"/>
        <v>2.4533837163708994E-2</v>
      </c>
      <c r="CL53" s="9">
        <f t="shared" si="48"/>
        <v>4.900857016478033E-2</v>
      </c>
      <c r="CM53" s="9">
        <f t="shared" si="40"/>
        <v>7.3365237227680902E-2</v>
      </c>
      <c r="CN53" s="9">
        <f t="shared" si="40"/>
        <v>9.7545161008064124E-2</v>
      </c>
      <c r="CO53" s="9">
        <f t="shared" si="40"/>
        <v>0.12149008995163199</v>
      </c>
      <c r="CP53" s="9">
        <f t="shared" si="40"/>
        <v>0.14514233862723117</v>
      </c>
      <c r="CQ53" s="9">
        <f t="shared" si="40"/>
        <v>0.16844492669611005</v>
      </c>
      <c r="CR53" s="9">
        <f t="shared" si="40"/>
        <v>0.19134171618254489</v>
      </c>
      <c r="CS53" s="9">
        <f t="shared" si="40"/>
        <v>0.21377754671514107</v>
      </c>
      <c r="CT53" s="9">
        <f t="shared" si="40"/>
        <v>0.23569836841299879</v>
      </c>
      <c r="CU53" s="9">
        <f t="shared" si="40"/>
        <v>0.25705137209661089</v>
      </c>
      <c r="CV53" s="9">
        <f t="shared" si="40"/>
        <v>0.27778511650980109</v>
      </c>
      <c r="CW53" s="9">
        <f t="shared" si="40"/>
        <v>0.29784965224621662</v>
      </c>
      <c r="CX53" s="9">
        <f t="shared" si="40"/>
        <v>0.31719664208182274</v>
      </c>
      <c r="CY53" s="9">
        <f t="shared" si="40"/>
        <v>0.33577947742350922</v>
      </c>
      <c r="CZ53" s="9">
        <f t="shared" si="40"/>
        <v>0.35355339059327373</v>
      </c>
      <c r="DA53" s="9">
        <f t="shared" si="40"/>
        <v>0.37047556267747955</v>
      </c>
      <c r="DB53" s="9">
        <f t="shared" si="50"/>
        <v>0.3865052266813685</v>
      </c>
      <c r="DC53" s="7">
        <f t="shared" si="50"/>
        <v>0.40160376574032247</v>
      </c>
      <c r="DD53" s="9">
        <f t="shared" si="50"/>
        <v>0.41573480615127262</v>
      </c>
      <c r="DE53" s="9">
        <f t="shared" si="50"/>
        <v>0.42886430500013606</v>
      </c>
      <c r="DF53" s="9">
        <f t="shared" si="50"/>
        <v>0.44096063217417747</v>
      </c>
      <c r="DG53" s="9">
        <f t="shared" si="50"/>
        <v>0.45199464656172161</v>
      </c>
      <c r="DH53" s="9">
        <f t="shared" si="50"/>
        <v>0.46193976625564337</v>
      </c>
      <c r="DI53" s="9">
        <f t="shared" si="50"/>
        <v>0.47077203259151035</v>
      </c>
      <c r="DJ53" s="9">
        <f t="shared" si="50"/>
        <v>0.47847016786610441</v>
      </c>
      <c r="DK53" s="9">
        <f t="shared" si="50"/>
        <v>0.48501562659727199</v>
      </c>
      <c r="DL53" s="9">
        <f t="shared" si="50"/>
        <v>0.49039264020161522</v>
      </c>
      <c r="DM53" s="9">
        <f t="shared" si="50"/>
        <v>0.49458825498239045</v>
      </c>
      <c r="DN53" s="9">
        <f t="shared" si="50"/>
        <v>0.49759236333609841</v>
      </c>
      <c r="DO53" s="9">
        <f t="shared" si="50"/>
        <v>0.4993977281025862</v>
      </c>
      <c r="DP53" s="9">
        <f t="shared" si="50"/>
        <v>0.5</v>
      </c>
      <c r="DQ53" s="9">
        <f t="shared" si="50"/>
        <v>0.4993977281025862</v>
      </c>
      <c r="DR53" s="9">
        <f t="shared" si="49"/>
        <v>0.49759236333609841</v>
      </c>
      <c r="DS53" s="9">
        <f t="shared" si="49"/>
        <v>0.49458825498239045</v>
      </c>
      <c r="DT53" s="9">
        <f t="shared" si="49"/>
        <v>0.49039264020161516</v>
      </c>
      <c r="DU53" s="9">
        <f t="shared" si="49"/>
        <v>0.48501562659727193</v>
      </c>
      <c r="DV53" s="9">
        <f t="shared" si="41"/>
        <v>0.47847016786610441</v>
      </c>
      <c r="DW53" s="9">
        <f t="shared" si="41"/>
        <v>0.4707720325915104</v>
      </c>
      <c r="DX53" s="9">
        <f t="shared" si="41"/>
        <v>0.46193976625564337</v>
      </c>
      <c r="DY53" s="9">
        <f t="shared" si="41"/>
        <v>0.45199464656172167</v>
      </c>
      <c r="DZ53" s="9">
        <f t="shared" si="41"/>
        <v>0.44096063217417752</v>
      </c>
      <c r="EA53" s="9">
        <f t="shared" si="41"/>
        <v>0.42886430500013606</v>
      </c>
      <c r="EB53" s="9">
        <f t="shared" si="41"/>
        <v>0.41573480615127267</v>
      </c>
      <c r="EC53" s="9">
        <f t="shared" si="41"/>
        <v>0.40160376574032247</v>
      </c>
      <c r="ED53" s="9">
        <f t="shared" si="41"/>
        <v>0.38650522668136844</v>
      </c>
      <c r="EE53" s="9">
        <f t="shared" si="41"/>
        <v>0.37047556267747961</v>
      </c>
      <c r="EF53" s="9">
        <f t="shared" si="41"/>
        <v>0.35355339059327379</v>
      </c>
      <c r="EG53" s="9">
        <f t="shared" si="41"/>
        <v>0.33577947742350922</v>
      </c>
      <c r="EH53" s="9">
        <f t="shared" si="39"/>
        <v>0.31719664208182269</v>
      </c>
      <c r="EI53" s="9">
        <f t="shared" si="39"/>
        <v>0.29784965224621668</v>
      </c>
    </row>
    <row r="54" spans="3:139" x14ac:dyDescent="0.2">
      <c r="C54" s="2">
        <v>52</v>
      </c>
      <c r="D54" s="2">
        <f t="shared" si="7"/>
        <v>52.5</v>
      </c>
      <c r="E54" s="2">
        <f t="shared" si="8"/>
        <v>20.5</v>
      </c>
      <c r="F54" s="2">
        <f t="shared" si="9"/>
        <v>1.0062913968529805</v>
      </c>
      <c r="G54" s="6">
        <v>-0.95720401164064006</v>
      </c>
      <c r="H54" s="9">
        <f t="shared" si="51"/>
        <v>-8.7843366826621458E-3</v>
      </c>
      <c r="I54" s="9">
        <f t="shared" si="51"/>
        <v>-8.1286781149674213E-3</v>
      </c>
      <c r="J54" s="9">
        <f t="shared" si="51"/>
        <v>-7.4534368497056252E-3</v>
      </c>
      <c r="K54" s="9">
        <f t="shared" si="51"/>
        <v>-6.7602396022289259E-3</v>
      </c>
      <c r="L54" s="9">
        <f t="shared" si="51"/>
        <v>-6.0507563454234034E-3</v>
      </c>
      <c r="M54" s="9">
        <f t="shared" si="51"/>
        <v>-5.3266962865980896E-3</v>
      </c>
      <c r="N54" s="9">
        <f t="shared" si="51"/>
        <v>-4.5898037498548708E-3</v>
      </c>
      <c r="O54" s="9">
        <f t="shared" si="51"/>
        <v>-3.8418539738589246E-3</v>
      </c>
      <c r="P54" s="9">
        <f t="shared" si="51"/>
        <v>-3.0846488351332899E-3</v>
      </c>
      <c r="Q54" s="9">
        <f t="shared" si="51"/>
        <v>-2.3200125071804883E-3</v>
      </c>
      <c r="R54" s="9">
        <f t="shared" si="52"/>
        <v>-1.549787065888792E-3</v>
      </c>
      <c r="S54" s="9">
        <f t="shared" si="52"/>
        <v>-7.7582805181005614E-4</v>
      </c>
      <c r="T54" s="9">
        <f t="shared" si="52"/>
        <v>0</v>
      </c>
      <c r="U54" s="9">
        <f t="shared" si="52"/>
        <v>7.7582805181005787E-4</v>
      </c>
      <c r="V54" s="9">
        <f t="shared" si="52"/>
        <v>1.5497870658887929E-3</v>
      </c>
      <c r="W54" s="9">
        <f t="shared" si="52"/>
        <v>2.3200125071804883E-3</v>
      </c>
      <c r="X54" s="9">
        <f t="shared" si="52"/>
        <v>3.0846488351332899E-3</v>
      </c>
      <c r="Y54" s="9">
        <f t="shared" si="52"/>
        <v>3.8418539738589255E-3</v>
      </c>
      <c r="Z54" s="9">
        <f t="shared" si="52"/>
        <v>4.5898037498548726E-3</v>
      </c>
      <c r="AA54" s="9">
        <f t="shared" si="52"/>
        <v>5.3266962865980887E-3</v>
      </c>
      <c r="AB54" s="9">
        <f t="shared" si="53"/>
        <v>6.0507563454234026E-3</v>
      </c>
      <c r="AC54" s="9">
        <f t="shared" si="53"/>
        <v>6.7602396022289259E-3</v>
      </c>
      <c r="AD54" s="9">
        <f t="shared" si="53"/>
        <v>7.4534368497056252E-3</v>
      </c>
      <c r="AE54" s="9">
        <f t="shared" si="53"/>
        <v>8.1286781149674213E-3</v>
      </c>
      <c r="AF54" s="9">
        <f t="shared" si="53"/>
        <v>8.7843366826621458E-3</v>
      </c>
      <c r="AG54" s="9">
        <f t="shared" si="53"/>
        <v>9.4188330138713153E-3</v>
      </c>
      <c r="AH54" s="9">
        <f t="shared" si="53"/>
        <v>1.0030638551357732E-2</v>
      </c>
      <c r="AI54" s="9">
        <f t="shared" si="53"/>
        <v>1.0618279401993759E-2</v>
      </c>
      <c r="AJ54" s="9">
        <f t="shared" si="53"/>
        <v>1.1180339887498949E-2</v>
      </c>
      <c r="AK54" s="9">
        <f t="shared" si="53"/>
        <v>1.1715465954933037E-2</v>
      </c>
      <c r="AL54" s="9">
        <f t="shared" si="54"/>
        <v>1.2222368438728069E-2</v>
      </c>
      <c r="AM54" s="9">
        <f t="shared" si="54"/>
        <v>1.2699826166401168E-2</v>
      </c>
      <c r="AN54" s="7">
        <f t="shared" si="54"/>
        <v>1.3146688900466011E-2</v>
      </c>
      <c r="AO54" s="9">
        <f t="shared" si="54"/>
        <v>1.3561880109455684E-2</v>
      </c>
      <c r="AP54" s="9">
        <f t="shared" si="54"/>
        <v>1.3944399561381274E-2</v>
      </c>
      <c r="AQ54" s="9">
        <f t="shared" si="54"/>
        <v>1.4293325733378347E-2</v>
      </c>
      <c r="AR54" s="9">
        <f t="shared" si="54"/>
        <v>1.4607818031736238E-2</v>
      </c>
      <c r="AS54" s="9">
        <f t="shared" si="54"/>
        <v>1.4887118816961933E-2</v>
      </c>
      <c r="AT54" s="9">
        <f t="shared" si="54"/>
        <v>1.5130555228999963E-2</v>
      </c>
      <c r="AU54" s="9">
        <f t="shared" si="54"/>
        <v>1.5337540808211215E-2</v>
      </c>
      <c r="AV54" s="9">
        <f t="shared" si="55"/>
        <v>1.5507576908205575E-2</v>
      </c>
      <c r="AW54" s="9">
        <f t="shared" si="55"/>
        <v>1.5640253897124753E-2</v>
      </c>
      <c r="AX54" s="9">
        <f t="shared" si="55"/>
        <v>1.5735252144481314E-2</v>
      </c>
      <c r="AY54" s="9">
        <f t="shared" si="55"/>
        <v>1.5792342791176507E-2</v>
      </c>
      <c r="AZ54" s="9">
        <f t="shared" si="55"/>
        <v>1.5811388300841896E-2</v>
      </c>
      <c r="BA54" s="9">
        <f t="shared" si="55"/>
        <v>1.5792342791176507E-2</v>
      </c>
      <c r="BB54" s="9">
        <f t="shared" si="55"/>
        <v>1.5735252144481314E-2</v>
      </c>
      <c r="BC54" s="9">
        <f t="shared" si="55"/>
        <v>1.5640253897124753E-2</v>
      </c>
      <c r="BD54" s="9">
        <f t="shared" si="55"/>
        <v>1.5507576908205577E-2</v>
      </c>
      <c r="BE54" s="9">
        <f t="shared" si="55"/>
        <v>1.5337540808211213E-2</v>
      </c>
      <c r="BF54" s="9">
        <f t="shared" si="56"/>
        <v>1.5130555228999962E-2</v>
      </c>
      <c r="BG54" s="9">
        <f t="shared" si="56"/>
        <v>1.4887118816961935E-2</v>
      </c>
      <c r="BH54" s="9">
        <f t="shared" si="56"/>
        <v>1.4607818031736238E-2</v>
      </c>
      <c r="BI54" s="9">
        <f t="shared" si="56"/>
        <v>1.4293325733378347E-2</v>
      </c>
      <c r="BJ54" s="9">
        <f t="shared" si="56"/>
        <v>1.3944399561381274E-2</v>
      </c>
      <c r="BK54" s="9">
        <f t="shared" si="56"/>
        <v>1.3561880109455684E-2</v>
      </c>
      <c r="BL54" s="9">
        <f t="shared" si="56"/>
        <v>1.3146688900466013E-2</v>
      </c>
      <c r="BM54" s="9">
        <f t="shared" si="56"/>
        <v>1.269982616640117E-2</v>
      </c>
      <c r="BN54" s="9">
        <f t="shared" si="56"/>
        <v>1.2222368438728072E-2</v>
      </c>
      <c r="BO54" s="9">
        <f t="shared" si="56"/>
        <v>1.1715465954933038E-2</v>
      </c>
      <c r="BP54" s="9">
        <f t="shared" si="56"/>
        <v>1.118033988749895E-2</v>
      </c>
      <c r="BQ54" s="9">
        <f t="shared" si="56"/>
        <v>1.0618279401993761E-2</v>
      </c>
      <c r="BR54" s="9">
        <f t="shared" si="56"/>
        <v>1.0030638551357732E-2</v>
      </c>
      <c r="BS54" s="9">
        <f t="shared" si="56"/>
        <v>9.4188330138713153E-3</v>
      </c>
      <c r="BT54" s="9">
        <f t="shared" si="56"/>
        <v>8.7843366826621475E-3</v>
      </c>
      <c r="BV54" s="6">
        <v>-0.95720401164064006</v>
      </c>
      <c r="BW54" s="9">
        <f t="shared" si="48"/>
        <v>-0.27778511650980114</v>
      </c>
      <c r="BX54" s="9">
        <f t="shared" si="48"/>
        <v>-0.25705137209661089</v>
      </c>
      <c r="BY54" s="9">
        <f t="shared" si="48"/>
        <v>-0.23569836841299882</v>
      </c>
      <c r="BZ54" s="9">
        <f t="shared" si="48"/>
        <v>-0.21377754671514104</v>
      </c>
      <c r="CA54" s="9">
        <f t="shared" si="48"/>
        <v>-0.19134171618254495</v>
      </c>
      <c r="CB54" s="9">
        <f t="shared" si="48"/>
        <v>-0.16844492669611003</v>
      </c>
      <c r="CC54" s="9">
        <f t="shared" si="48"/>
        <v>-0.14514233862723117</v>
      </c>
      <c r="CD54" s="9">
        <f t="shared" si="48"/>
        <v>-0.12149008995163191</v>
      </c>
      <c r="CE54" s="9">
        <f t="shared" si="48"/>
        <v>-9.754516100806418E-2</v>
      </c>
      <c r="CF54" s="9">
        <f t="shared" si="48"/>
        <v>-7.3365237227680902E-2</v>
      </c>
      <c r="CG54" s="9">
        <f t="shared" si="48"/>
        <v>-4.9008570164780274E-2</v>
      </c>
      <c r="CH54" s="9">
        <f t="shared" si="48"/>
        <v>-2.4533837163708966E-2</v>
      </c>
      <c r="CI54" s="9">
        <f t="shared" si="48"/>
        <v>0</v>
      </c>
      <c r="CJ54" s="9">
        <f t="shared" si="48"/>
        <v>2.4533837163709021E-2</v>
      </c>
      <c r="CK54" s="9">
        <f t="shared" si="48"/>
        <v>4.9008570164780302E-2</v>
      </c>
      <c r="CL54" s="9">
        <f t="shared" si="48"/>
        <v>7.3365237227680902E-2</v>
      </c>
      <c r="CM54" s="9">
        <f t="shared" si="40"/>
        <v>9.754516100806418E-2</v>
      </c>
      <c r="CN54" s="9">
        <f t="shared" si="40"/>
        <v>0.12149008995163194</v>
      </c>
      <c r="CO54" s="9">
        <f t="shared" si="40"/>
        <v>0.14514233862723122</v>
      </c>
      <c r="CP54" s="9">
        <f t="shared" si="40"/>
        <v>0.16844492669611</v>
      </c>
      <c r="CQ54" s="9">
        <f t="shared" si="40"/>
        <v>0.19134171618254492</v>
      </c>
      <c r="CR54" s="9">
        <f t="shared" si="40"/>
        <v>0.21377754671514104</v>
      </c>
      <c r="CS54" s="9">
        <f t="shared" si="40"/>
        <v>0.23569836841299882</v>
      </c>
      <c r="CT54" s="9">
        <f t="shared" si="40"/>
        <v>0.25705137209661089</v>
      </c>
      <c r="CU54" s="9">
        <f t="shared" si="40"/>
        <v>0.27778511650980114</v>
      </c>
      <c r="CV54" s="9">
        <f t="shared" si="40"/>
        <v>0.29784965224621668</v>
      </c>
      <c r="CW54" s="9">
        <f t="shared" si="40"/>
        <v>0.31719664208182274</v>
      </c>
      <c r="CX54" s="9">
        <f t="shared" si="40"/>
        <v>0.33577947742350922</v>
      </c>
      <c r="CY54" s="9">
        <f t="shared" si="40"/>
        <v>0.35355339059327379</v>
      </c>
      <c r="CZ54" s="9">
        <f t="shared" si="40"/>
        <v>0.37047556267747955</v>
      </c>
      <c r="DA54" s="9">
        <f t="shared" si="40"/>
        <v>0.38650522668136844</v>
      </c>
      <c r="DB54" s="9">
        <f t="shared" si="50"/>
        <v>0.40160376574032247</v>
      </c>
      <c r="DC54" s="7">
        <f t="shared" si="50"/>
        <v>0.41573480615127262</v>
      </c>
      <c r="DD54" s="9">
        <f t="shared" si="50"/>
        <v>0.42886430500013606</v>
      </c>
      <c r="DE54" s="9">
        <f t="shared" si="50"/>
        <v>0.44096063217417752</v>
      </c>
      <c r="DF54" s="9">
        <f t="shared" si="50"/>
        <v>0.45199464656172167</v>
      </c>
      <c r="DG54" s="9">
        <f t="shared" si="50"/>
        <v>0.46193976625564337</v>
      </c>
      <c r="DH54" s="9">
        <f t="shared" si="50"/>
        <v>0.47077203259151035</v>
      </c>
      <c r="DI54" s="9">
        <f t="shared" si="50"/>
        <v>0.47847016786610447</v>
      </c>
      <c r="DJ54" s="9">
        <f t="shared" si="50"/>
        <v>0.48501562659727199</v>
      </c>
      <c r="DK54" s="9">
        <f t="shared" si="50"/>
        <v>0.49039264020161522</v>
      </c>
      <c r="DL54" s="9">
        <f t="shared" si="50"/>
        <v>0.49458825498239045</v>
      </c>
      <c r="DM54" s="9">
        <f t="shared" si="50"/>
        <v>0.49759236333609846</v>
      </c>
      <c r="DN54" s="9">
        <f t="shared" si="50"/>
        <v>0.4993977281025862</v>
      </c>
      <c r="DO54" s="9">
        <f t="shared" si="50"/>
        <v>0.5</v>
      </c>
      <c r="DP54" s="9">
        <f t="shared" si="50"/>
        <v>0.4993977281025862</v>
      </c>
      <c r="DQ54" s="9">
        <f t="shared" si="50"/>
        <v>0.49759236333609846</v>
      </c>
      <c r="DR54" s="9">
        <f t="shared" si="49"/>
        <v>0.49458825498239045</v>
      </c>
      <c r="DS54" s="9">
        <f t="shared" si="49"/>
        <v>0.49039264020161527</v>
      </c>
      <c r="DT54" s="9">
        <f t="shared" si="49"/>
        <v>0.48501562659727193</v>
      </c>
      <c r="DU54" s="9">
        <f t="shared" si="49"/>
        <v>0.47847016786610441</v>
      </c>
      <c r="DV54" s="9">
        <f t="shared" si="41"/>
        <v>0.4707720325915104</v>
      </c>
      <c r="DW54" s="9">
        <f t="shared" si="41"/>
        <v>0.46193976625564337</v>
      </c>
      <c r="DX54" s="9">
        <f t="shared" si="41"/>
        <v>0.45199464656172167</v>
      </c>
      <c r="DY54" s="9">
        <f t="shared" si="41"/>
        <v>0.44096063217417752</v>
      </c>
      <c r="DZ54" s="9">
        <f t="shared" si="41"/>
        <v>0.42886430500013606</v>
      </c>
      <c r="EA54" s="9">
        <f t="shared" si="41"/>
        <v>0.41573480615127267</v>
      </c>
      <c r="EB54" s="9">
        <f t="shared" si="41"/>
        <v>0.40160376574032253</v>
      </c>
      <c r="EC54" s="9">
        <f t="shared" si="41"/>
        <v>0.38650522668136855</v>
      </c>
      <c r="ED54" s="9">
        <f t="shared" si="41"/>
        <v>0.37047556267747961</v>
      </c>
      <c r="EE54" s="9">
        <f t="shared" si="41"/>
        <v>0.35355339059327384</v>
      </c>
      <c r="EF54" s="9">
        <f t="shared" si="41"/>
        <v>0.33577947742350928</v>
      </c>
      <c r="EG54" s="9">
        <f t="shared" si="41"/>
        <v>0.31719664208182274</v>
      </c>
      <c r="EH54" s="9">
        <f t="shared" si="39"/>
        <v>0.29784965224621668</v>
      </c>
      <c r="EI54" s="9">
        <f t="shared" si="39"/>
        <v>0.2777851165098012</v>
      </c>
    </row>
    <row r="55" spans="3:139" x14ac:dyDescent="0.2">
      <c r="C55" s="2">
        <v>53</v>
      </c>
      <c r="D55" s="2">
        <f t="shared" si="7"/>
        <v>53.5</v>
      </c>
      <c r="E55" s="2">
        <f t="shared" si="8"/>
        <v>21.5</v>
      </c>
      <c r="F55" s="2">
        <f t="shared" si="9"/>
        <v>1.0553787820653211</v>
      </c>
      <c r="G55" s="6">
        <v>-1.0062913968529805</v>
      </c>
      <c r="H55" s="9">
        <f t="shared" si="51"/>
        <v>-8.128678114967423E-3</v>
      </c>
      <c r="I55" s="9">
        <f t="shared" si="51"/>
        <v>-7.4534368497056261E-3</v>
      </c>
      <c r="J55" s="9">
        <f t="shared" si="51"/>
        <v>-6.7602396022289251E-3</v>
      </c>
      <c r="K55" s="9">
        <f t="shared" si="51"/>
        <v>-6.0507563454234008E-3</v>
      </c>
      <c r="L55" s="9">
        <f t="shared" si="51"/>
        <v>-5.3266962865980904E-3</v>
      </c>
      <c r="M55" s="9">
        <f t="shared" si="51"/>
        <v>-4.5898037498548717E-3</v>
      </c>
      <c r="N55" s="9">
        <f t="shared" si="51"/>
        <v>-3.8418539738589255E-3</v>
      </c>
      <c r="O55" s="9">
        <f t="shared" si="51"/>
        <v>-3.0846488351332873E-3</v>
      </c>
      <c r="P55" s="9">
        <f t="shared" si="51"/>
        <v>-2.3200125071804892E-3</v>
      </c>
      <c r="Q55" s="9">
        <f t="shared" si="51"/>
        <v>-1.5497870658887946E-3</v>
      </c>
      <c r="R55" s="9">
        <f t="shared" si="52"/>
        <v>-7.75828051810057E-4</v>
      </c>
      <c r="S55" s="9">
        <f t="shared" si="52"/>
        <v>0</v>
      </c>
      <c r="T55" s="9">
        <f t="shared" si="52"/>
        <v>7.7582805181005614E-4</v>
      </c>
      <c r="U55" s="9">
        <f t="shared" si="52"/>
        <v>1.549787065888792E-3</v>
      </c>
      <c r="V55" s="9">
        <f t="shared" si="52"/>
        <v>2.3200125071804866E-3</v>
      </c>
      <c r="W55" s="9">
        <f t="shared" si="52"/>
        <v>3.0846488351332882E-3</v>
      </c>
      <c r="X55" s="9">
        <f t="shared" si="52"/>
        <v>3.8418539738589272E-3</v>
      </c>
      <c r="Y55" s="9">
        <f t="shared" si="52"/>
        <v>4.58980374985487E-3</v>
      </c>
      <c r="Z55" s="9">
        <f t="shared" si="52"/>
        <v>5.3266962865980896E-3</v>
      </c>
      <c r="AA55" s="9">
        <f t="shared" si="52"/>
        <v>6.0507563454234E-3</v>
      </c>
      <c r="AB55" s="9">
        <f t="shared" si="53"/>
        <v>6.7602396022289259E-3</v>
      </c>
      <c r="AC55" s="9">
        <f t="shared" si="53"/>
        <v>7.4534368497056252E-3</v>
      </c>
      <c r="AD55" s="9">
        <f t="shared" si="53"/>
        <v>8.1286781149674196E-3</v>
      </c>
      <c r="AE55" s="9">
        <f t="shared" si="53"/>
        <v>8.7843366826621441E-3</v>
      </c>
      <c r="AF55" s="9">
        <f t="shared" si="53"/>
        <v>9.4188330138713135E-3</v>
      </c>
      <c r="AG55" s="9">
        <f t="shared" si="53"/>
        <v>1.003063855135773E-2</v>
      </c>
      <c r="AH55" s="9">
        <f t="shared" si="53"/>
        <v>1.0618279401993756E-2</v>
      </c>
      <c r="AI55" s="9">
        <f t="shared" si="53"/>
        <v>1.1180339887498947E-2</v>
      </c>
      <c r="AJ55" s="9">
        <f t="shared" si="53"/>
        <v>1.1715465954933035E-2</v>
      </c>
      <c r="AK55" s="9">
        <f t="shared" si="53"/>
        <v>1.2222368438728069E-2</v>
      </c>
      <c r="AL55" s="9">
        <f t="shared" si="54"/>
        <v>1.2699826166401166E-2</v>
      </c>
      <c r="AM55" s="9">
        <f t="shared" si="54"/>
        <v>1.3146688900466011E-2</v>
      </c>
      <c r="AN55" s="7">
        <f t="shared" si="54"/>
        <v>1.3561880109455682E-2</v>
      </c>
      <c r="AO55" s="9">
        <f t="shared" si="54"/>
        <v>1.3944399561381273E-2</v>
      </c>
      <c r="AP55" s="9">
        <f t="shared" si="54"/>
        <v>1.4293325733378345E-2</v>
      </c>
      <c r="AQ55" s="9">
        <f t="shared" si="54"/>
        <v>1.4607818031736238E-2</v>
      </c>
      <c r="AR55" s="9">
        <f t="shared" si="54"/>
        <v>1.4887118816961933E-2</v>
      </c>
      <c r="AS55" s="9">
        <f t="shared" si="54"/>
        <v>1.5130555228999962E-2</v>
      </c>
      <c r="AT55" s="9">
        <f t="shared" si="54"/>
        <v>1.5337540808211215E-2</v>
      </c>
      <c r="AU55" s="9">
        <f t="shared" si="54"/>
        <v>1.5507576908205575E-2</v>
      </c>
      <c r="AV55" s="9">
        <f t="shared" si="55"/>
        <v>1.5640253897124753E-2</v>
      </c>
      <c r="AW55" s="9">
        <f t="shared" si="55"/>
        <v>1.5735252144481314E-2</v>
      </c>
      <c r="AX55" s="9">
        <f t="shared" si="55"/>
        <v>1.5792342791176507E-2</v>
      </c>
      <c r="AY55" s="9">
        <f t="shared" si="55"/>
        <v>1.5811388300841896E-2</v>
      </c>
      <c r="AZ55" s="9">
        <f t="shared" si="55"/>
        <v>1.5792342791176507E-2</v>
      </c>
      <c r="BA55" s="9">
        <f t="shared" si="55"/>
        <v>1.5735252144481314E-2</v>
      </c>
      <c r="BB55" s="9">
        <f t="shared" si="55"/>
        <v>1.5640253897124753E-2</v>
      </c>
      <c r="BC55" s="9">
        <f t="shared" si="55"/>
        <v>1.5507576908205575E-2</v>
      </c>
      <c r="BD55" s="9">
        <f t="shared" si="55"/>
        <v>1.5337540808211217E-2</v>
      </c>
      <c r="BE55" s="9">
        <f t="shared" si="55"/>
        <v>1.5130555228999962E-2</v>
      </c>
      <c r="BF55" s="9">
        <f t="shared" si="56"/>
        <v>1.4887118816961935E-2</v>
      </c>
      <c r="BG55" s="9">
        <f t="shared" si="56"/>
        <v>1.4607818031736238E-2</v>
      </c>
      <c r="BH55" s="9">
        <f t="shared" si="56"/>
        <v>1.4293325733378347E-2</v>
      </c>
      <c r="BI55" s="9">
        <f t="shared" si="56"/>
        <v>1.3944399561381274E-2</v>
      </c>
      <c r="BJ55" s="9">
        <f t="shared" si="56"/>
        <v>1.3561880109455684E-2</v>
      </c>
      <c r="BK55" s="9">
        <f t="shared" si="56"/>
        <v>1.3146688900466013E-2</v>
      </c>
      <c r="BL55" s="9">
        <f t="shared" si="56"/>
        <v>1.269982616640117E-2</v>
      </c>
      <c r="BM55" s="9">
        <f t="shared" si="56"/>
        <v>1.2222368438728072E-2</v>
      </c>
      <c r="BN55" s="9">
        <f t="shared" si="56"/>
        <v>1.1715465954933037E-2</v>
      </c>
      <c r="BO55" s="9">
        <f t="shared" si="56"/>
        <v>1.1180339887498949E-2</v>
      </c>
      <c r="BP55" s="9">
        <f t="shared" si="56"/>
        <v>1.0618279401993761E-2</v>
      </c>
      <c r="BQ55" s="9">
        <f t="shared" si="56"/>
        <v>1.0030638551357732E-2</v>
      </c>
      <c r="BR55" s="9">
        <f t="shared" si="56"/>
        <v>9.418833013871317E-3</v>
      </c>
      <c r="BS55" s="9">
        <f t="shared" si="56"/>
        <v>8.7843366826621458E-3</v>
      </c>
      <c r="BT55" s="9">
        <f t="shared" si="56"/>
        <v>8.1286781149674248E-3</v>
      </c>
      <c r="BV55" s="6">
        <v>-1.0062913968529805</v>
      </c>
      <c r="BW55" s="9">
        <f t="shared" si="48"/>
        <v>-0.25705137209661094</v>
      </c>
      <c r="BX55" s="9">
        <f t="shared" si="48"/>
        <v>-0.23569836841299885</v>
      </c>
      <c r="BY55" s="9">
        <f t="shared" si="48"/>
        <v>-0.21377754671514101</v>
      </c>
      <c r="BZ55" s="9">
        <f t="shared" si="48"/>
        <v>-0.19134171618254486</v>
      </c>
      <c r="CA55" s="9">
        <f t="shared" si="48"/>
        <v>-0.16844492669611005</v>
      </c>
      <c r="CB55" s="9">
        <f t="shared" si="48"/>
        <v>-0.14514233862723119</v>
      </c>
      <c r="CC55" s="9">
        <f t="shared" si="48"/>
        <v>-0.12149008995163194</v>
      </c>
      <c r="CD55" s="9">
        <f t="shared" si="48"/>
        <v>-9.7545161008064096E-2</v>
      </c>
      <c r="CE55" s="9">
        <f t="shared" si="48"/>
        <v>-7.3365237227680929E-2</v>
      </c>
      <c r="CF55" s="9">
        <f t="shared" si="48"/>
        <v>-4.9008570164780357E-2</v>
      </c>
      <c r="CG55" s="9">
        <f t="shared" si="48"/>
        <v>-2.4533837163708994E-2</v>
      </c>
      <c r="CH55" s="9">
        <f t="shared" si="48"/>
        <v>0</v>
      </c>
      <c r="CI55" s="9">
        <f t="shared" si="48"/>
        <v>2.4533837163708966E-2</v>
      </c>
      <c r="CJ55" s="9">
        <f t="shared" si="48"/>
        <v>4.9008570164780274E-2</v>
      </c>
      <c r="CK55" s="9">
        <f t="shared" si="48"/>
        <v>7.3365237227680846E-2</v>
      </c>
      <c r="CL55" s="9">
        <f t="shared" si="48"/>
        <v>9.7545161008064124E-2</v>
      </c>
      <c r="CM55" s="9">
        <f t="shared" si="40"/>
        <v>0.12149008995163199</v>
      </c>
      <c r="CN55" s="9">
        <f t="shared" si="40"/>
        <v>0.14514233862723114</v>
      </c>
      <c r="CO55" s="9">
        <f t="shared" si="40"/>
        <v>0.16844492669611003</v>
      </c>
      <c r="CP55" s="9">
        <f t="shared" si="40"/>
        <v>0.19134171618254484</v>
      </c>
      <c r="CQ55" s="9">
        <f t="shared" si="40"/>
        <v>0.21377754671514104</v>
      </c>
      <c r="CR55" s="9">
        <f t="shared" si="40"/>
        <v>0.23569836841299882</v>
      </c>
      <c r="CS55" s="9">
        <f t="shared" si="40"/>
        <v>0.25705137209661083</v>
      </c>
      <c r="CT55" s="9">
        <f t="shared" si="40"/>
        <v>0.27778511650980109</v>
      </c>
      <c r="CU55" s="9">
        <f t="shared" si="40"/>
        <v>0.29784965224621662</v>
      </c>
      <c r="CV55" s="9">
        <f t="shared" si="40"/>
        <v>0.31719664208182269</v>
      </c>
      <c r="CW55" s="9">
        <f t="shared" si="40"/>
        <v>0.33577947742350911</v>
      </c>
      <c r="CX55" s="9">
        <f t="shared" si="40"/>
        <v>0.35355339059327373</v>
      </c>
      <c r="CY55" s="9">
        <f t="shared" si="40"/>
        <v>0.3704755626774795</v>
      </c>
      <c r="CZ55" s="9">
        <f t="shared" si="40"/>
        <v>0.38650522668136844</v>
      </c>
      <c r="DA55" s="9">
        <f t="shared" si="40"/>
        <v>0.40160376574032242</v>
      </c>
      <c r="DB55" s="9">
        <f t="shared" si="50"/>
        <v>0.41573480615127262</v>
      </c>
      <c r="DC55" s="7">
        <f t="shared" si="50"/>
        <v>0.428864305000136</v>
      </c>
      <c r="DD55" s="9">
        <f t="shared" si="50"/>
        <v>0.44096063217417747</v>
      </c>
      <c r="DE55" s="9">
        <f t="shared" si="50"/>
        <v>0.45199464656172161</v>
      </c>
      <c r="DF55" s="9">
        <f t="shared" si="50"/>
        <v>0.46193976625564337</v>
      </c>
      <c r="DG55" s="9">
        <f t="shared" si="50"/>
        <v>0.47077203259151035</v>
      </c>
      <c r="DH55" s="9">
        <f t="shared" si="50"/>
        <v>0.47847016786610441</v>
      </c>
      <c r="DI55" s="9">
        <f t="shared" si="50"/>
        <v>0.48501562659727199</v>
      </c>
      <c r="DJ55" s="9">
        <f t="shared" si="50"/>
        <v>0.49039264020161522</v>
      </c>
      <c r="DK55" s="9">
        <f t="shared" si="50"/>
        <v>0.49458825498239045</v>
      </c>
      <c r="DL55" s="9">
        <f t="shared" si="50"/>
        <v>0.49759236333609841</v>
      </c>
      <c r="DM55" s="9">
        <f t="shared" si="50"/>
        <v>0.4993977281025862</v>
      </c>
      <c r="DN55" s="9">
        <f t="shared" si="50"/>
        <v>0.5</v>
      </c>
      <c r="DO55" s="9">
        <f t="shared" si="50"/>
        <v>0.4993977281025862</v>
      </c>
      <c r="DP55" s="9">
        <f t="shared" si="50"/>
        <v>0.49759236333609846</v>
      </c>
      <c r="DQ55" s="9">
        <f t="shared" si="50"/>
        <v>0.49458825498239045</v>
      </c>
      <c r="DR55" s="9">
        <f t="shared" si="49"/>
        <v>0.49039264020161522</v>
      </c>
      <c r="DS55" s="9">
        <f t="shared" si="49"/>
        <v>0.48501562659727204</v>
      </c>
      <c r="DT55" s="9">
        <f t="shared" si="49"/>
        <v>0.47847016786610441</v>
      </c>
      <c r="DU55" s="9">
        <f t="shared" si="49"/>
        <v>0.4707720325915104</v>
      </c>
      <c r="DV55" s="9">
        <f t="shared" si="41"/>
        <v>0.46193976625564337</v>
      </c>
      <c r="DW55" s="9">
        <f t="shared" si="41"/>
        <v>0.45199464656172167</v>
      </c>
      <c r="DX55" s="9">
        <f t="shared" si="41"/>
        <v>0.44096063217417752</v>
      </c>
      <c r="DY55" s="9">
        <f t="shared" si="41"/>
        <v>0.42886430500013606</v>
      </c>
      <c r="DZ55" s="9">
        <f t="shared" si="41"/>
        <v>0.41573480615127267</v>
      </c>
      <c r="EA55" s="9">
        <f t="shared" si="41"/>
        <v>0.40160376574032253</v>
      </c>
      <c r="EB55" s="9">
        <f t="shared" si="41"/>
        <v>0.38650522668136855</v>
      </c>
      <c r="EC55" s="9">
        <f t="shared" si="41"/>
        <v>0.37047556267747955</v>
      </c>
      <c r="ED55" s="9">
        <f t="shared" si="41"/>
        <v>0.35355339059327379</v>
      </c>
      <c r="EE55" s="9">
        <f t="shared" si="41"/>
        <v>0.33577947742350928</v>
      </c>
      <c r="EF55" s="9">
        <f t="shared" si="41"/>
        <v>0.31719664208182274</v>
      </c>
      <c r="EG55" s="9">
        <f t="shared" si="41"/>
        <v>0.29784965224621673</v>
      </c>
      <c r="EH55" s="9">
        <f t="shared" si="39"/>
        <v>0.27778511650980114</v>
      </c>
      <c r="EI55" s="9">
        <f t="shared" si="39"/>
        <v>0.257051372096611</v>
      </c>
    </row>
    <row r="56" spans="3:139" x14ac:dyDescent="0.2">
      <c r="C56" s="2">
        <v>54</v>
      </c>
      <c r="D56" s="2">
        <f t="shared" si="7"/>
        <v>54.5</v>
      </c>
      <c r="E56" s="2">
        <f t="shared" si="8"/>
        <v>22.5</v>
      </c>
      <c r="F56" s="2">
        <f t="shared" si="9"/>
        <v>1.1044661672776617</v>
      </c>
      <c r="G56" s="6">
        <v>-1.0553787820653211</v>
      </c>
      <c r="H56" s="9">
        <f t="shared" si="51"/>
        <v>-7.4534368497056261E-3</v>
      </c>
      <c r="I56" s="9">
        <f t="shared" si="51"/>
        <v>-6.7602396022289259E-3</v>
      </c>
      <c r="J56" s="9">
        <f t="shared" si="51"/>
        <v>-6.0507563454234008E-3</v>
      </c>
      <c r="K56" s="9">
        <f t="shared" si="51"/>
        <v>-5.3266962865980887E-3</v>
      </c>
      <c r="L56" s="9">
        <f t="shared" si="51"/>
        <v>-4.5898037498548734E-3</v>
      </c>
      <c r="M56" s="9">
        <f t="shared" si="51"/>
        <v>-3.8418539738589263E-3</v>
      </c>
      <c r="N56" s="9">
        <f t="shared" si="51"/>
        <v>-3.0846488351332891E-3</v>
      </c>
      <c r="O56" s="9">
        <f t="shared" si="51"/>
        <v>-2.3200125071804866E-3</v>
      </c>
      <c r="P56" s="9">
        <f t="shared" si="51"/>
        <v>-1.5497870658887937E-3</v>
      </c>
      <c r="Q56" s="9">
        <f t="shared" si="51"/>
        <v>-7.7582805181005874E-4</v>
      </c>
      <c r="R56" s="9">
        <f t="shared" si="52"/>
        <v>0</v>
      </c>
      <c r="S56" s="9">
        <f t="shared" si="52"/>
        <v>7.75828051810057E-4</v>
      </c>
      <c r="T56" s="9">
        <f t="shared" si="52"/>
        <v>1.549787065888792E-3</v>
      </c>
      <c r="U56" s="9">
        <f t="shared" si="52"/>
        <v>2.3200125071804866E-3</v>
      </c>
      <c r="V56" s="9">
        <f t="shared" si="52"/>
        <v>3.0846488351332873E-3</v>
      </c>
      <c r="W56" s="9">
        <f t="shared" si="52"/>
        <v>3.8418539738589246E-3</v>
      </c>
      <c r="X56" s="9">
        <f t="shared" si="52"/>
        <v>4.5898037498548717E-3</v>
      </c>
      <c r="Y56" s="9">
        <f t="shared" si="52"/>
        <v>5.3266962865980887E-3</v>
      </c>
      <c r="Z56" s="9">
        <f t="shared" si="52"/>
        <v>6.0507563454234008E-3</v>
      </c>
      <c r="AA56" s="9">
        <f t="shared" si="52"/>
        <v>6.7602396022289242E-3</v>
      </c>
      <c r="AB56" s="9">
        <f t="shared" si="53"/>
        <v>7.4534368497056261E-3</v>
      </c>
      <c r="AC56" s="9">
        <f t="shared" si="53"/>
        <v>8.1286781149674213E-3</v>
      </c>
      <c r="AD56" s="9">
        <f t="shared" si="53"/>
        <v>8.7843366826621441E-3</v>
      </c>
      <c r="AE56" s="9">
        <f t="shared" si="53"/>
        <v>9.4188330138713135E-3</v>
      </c>
      <c r="AF56" s="9">
        <f t="shared" si="53"/>
        <v>1.0030638551357732E-2</v>
      </c>
      <c r="AG56" s="9">
        <f t="shared" si="53"/>
        <v>1.0618279401993756E-2</v>
      </c>
      <c r="AH56" s="9">
        <f t="shared" si="53"/>
        <v>1.1180339887498947E-2</v>
      </c>
      <c r="AI56" s="9">
        <f t="shared" si="53"/>
        <v>1.1715465954933035E-2</v>
      </c>
      <c r="AJ56" s="9">
        <f t="shared" si="53"/>
        <v>1.2222368438728069E-2</v>
      </c>
      <c r="AK56" s="9">
        <f t="shared" si="53"/>
        <v>1.2699826166401166E-2</v>
      </c>
      <c r="AL56" s="9">
        <f t="shared" si="54"/>
        <v>1.3146688900466009E-2</v>
      </c>
      <c r="AM56" s="9">
        <f t="shared" si="54"/>
        <v>1.3561880109455682E-2</v>
      </c>
      <c r="AN56" s="7">
        <f t="shared" si="54"/>
        <v>1.3944399561381274E-2</v>
      </c>
      <c r="AO56" s="9">
        <f t="shared" si="54"/>
        <v>1.4293325733378345E-2</v>
      </c>
      <c r="AP56" s="9">
        <f t="shared" si="54"/>
        <v>1.4607818031736238E-2</v>
      </c>
      <c r="AQ56" s="9">
        <f t="shared" si="54"/>
        <v>1.4887118816961933E-2</v>
      </c>
      <c r="AR56" s="9">
        <f t="shared" si="54"/>
        <v>1.5130555228999962E-2</v>
      </c>
      <c r="AS56" s="9">
        <f t="shared" si="54"/>
        <v>1.5337540808211213E-2</v>
      </c>
      <c r="AT56" s="9">
        <f t="shared" si="54"/>
        <v>1.5507576908205575E-2</v>
      </c>
      <c r="AU56" s="9">
        <f t="shared" si="54"/>
        <v>1.5640253897124753E-2</v>
      </c>
      <c r="AV56" s="9">
        <f t="shared" si="55"/>
        <v>1.5735252144481314E-2</v>
      </c>
      <c r="AW56" s="9">
        <f t="shared" si="55"/>
        <v>1.5792342791176507E-2</v>
      </c>
      <c r="AX56" s="9">
        <f t="shared" si="55"/>
        <v>1.5811388300841896E-2</v>
      </c>
      <c r="AY56" s="9">
        <f t="shared" si="55"/>
        <v>1.5792342791176507E-2</v>
      </c>
      <c r="AZ56" s="9">
        <f t="shared" si="55"/>
        <v>1.5735252144481314E-2</v>
      </c>
      <c r="BA56" s="9">
        <f t="shared" si="55"/>
        <v>1.5640253897124756E-2</v>
      </c>
      <c r="BB56" s="9">
        <f t="shared" si="55"/>
        <v>1.5507576908205575E-2</v>
      </c>
      <c r="BC56" s="9">
        <f t="shared" si="55"/>
        <v>1.5337540808211215E-2</v>
      </c>
      <c r="BD56" s="9">
        <f t="shared" si="55"/>
        <v>1.5130555228999962E-2</v>
      </c>
      <c r="BE56" s="9">
        <f t="shared" si="55"/>
        <v>1.4887118816961933E-2</v>
      </c>
      <c r="BF56" s="9">
        <f t="shared" si="56"/>
        <v>1.4607818031736238E-2</v>
      </c>
      <c r="BG56" s="9">
        <f t="shared" si="56"/>
        <v>1.4293325733378347E-2</v>
      </c>
      <c r="BH56" s="9">
        <f t="shared" si="56"/>
        <v>1.3944399561381274E-2</v>
      </c>
      <c r="BI56" s="9">
        <f t="shared" si="56"/>
        <v>1.3561880109455684E-2</v>
      </c>
      <c r="BJ56" s="9">
        <f t="shared" si="56"/>
        <v>1.3146688900466011E-2</v>
      </c>
      <c r="BK56" s="9">
        <f t="shared" si="56"/>
        <v>1.2699826166401168E-2</v>
      </c>
      <c r="BL56" s="9">
        <f t="shared" si="56"/>
        <v>1.2222368438728072E-2</v>
      </c>
      <c r="BM56" s="9">
        <f t="shared" si="56"/>
        <v>1.1715465954933038E-2</v>
      </c>
      <c r="BN56" s="9">
        <f t="shared" si="56"/>
        <v>1.1180339887498949E-2</v>
      </c>
      <c r="BO56" s="9">
        <f t="shared" si="56"/>
        <v>1.0618279401993759E-2</v>
      </c>
      <c r="BP56" s="9">
        <f t="shared" si="56"/>
        <v>1.0030638551357733E-2</v>
      </c>
      <c r="BQ56" s="9">
        <f t="shared" si="56"/>
        <v>9.418833013871317E-3</v>
      </c>
      <c r="BR56" s="9">
        <f t="shared" si="56"/>
        <v>8.7843366826621458E-3</v>
      </c>
      <c r="BS56" s="9">
        <f t="shared" si="56"/>
        <v>8.1286781149674213E-3</v>
      </c>
      <c r="BT56" s="9">
        <f t="shared" si="56"/>
        <v>7.4534368497056278E-3</v>
      </c>
      <c r="BV56" s="6">
        <v>-1.0553787820653211</v>
      </c>
      <c r="BW56" s="9">
        <f t="shared" si="48"/>
        <v>-0.23569836841299885</v>
      </c>
      <c r="BX56" s="9">
        <f t="shared" si="48"/>
        <v>-0.21377754671514104</v>
      </c>
      <c r="BY56" s="9">
        <f t="shared" si="48"/>
        <v>-0.19134171618254486</v>
      </c>
      <c r="BZ56" s="9">
        <f t="shared" si="48"/>
        <v>-0.16844492669611</v>
      </c>
      <c r="CA56" s="9">
        <f t="shared" si="48"/>
        <v>-0.14514233862723125</v>
      </c>
      <c r="CB56" s="9">
        <f t="shared" si="48"/>
        <v>-0.12149008995163196</v>
      </c>
      <c r="CC56" s="9">
        <f t="shared" si="48"/>
        <v>-9.7545161008064152E-2</v>
      </c>
      <c r="CD56" s="9">
        <f t="shared" si="48"/>
        <v>-7.3365237227680846E-2</v>
      </c>
      <c r="CE56" s="9">
        <f t="shared" si="48"/>
        <v>-4.900857016478033E-2</v>
      </c>
      <c r="CF56" s="9">
        <f t="shared" si="48"/>
        <v>-2.4533837163709049E-2</v>
      </c>
      <c r="CG56" s="9">
        <f t="shared" si="48"/>
        <v>0</v>
      </c>
      <c r="CH56" s="9">
        <f t="shared" si="48"/>
        <v>2.4533837163708994E-2</v>
      </c>
      <c r="CI56" s="9">
        <f t="shared" si="48"/>
        <v>4.9008570164780274E-2</v>
      </c>
      <c r="CJ56" s="9">
        <f t="shared" si="48"/>
        <v>7.3365237227680846E-2</v>
      </c>
      <c r="CK56" s="9">
        <f t="shared" si="48"/>
        <v>9.7545161008064096E-2</v>
      </c>
      <c r="CL56" s="9">
        <f t="shared" si="48"/>
        <v>0.12149008995163191</v>
      </c>
      <c r="CM56" s="9">
        <f t="shared" si="40"/>
        <v>0.14514233862723119</v>
      </c>
      <c r="CN56" s="9">
        <f t="shared" si="40"/>
        <v>0.16844492669611</v>
      </c>
      <c r="CO56" s="9">
        <f t="shared" si="40"/>
        <v>0.19134171618254486</v>
      </c>
      <c r="CP56" s="9">
        <f t="shared" si="40"/>
        <v>0.21377754671514099</v>
      </c>
      <c r="CQ56" s="9">
        <f t="shared" si="40"/>
        <v>0.23569836841299885</v>
      </c>
      <c r="CR56" s="9">
        <f t="shared" si="40"/>
        <v>0.25705137209661089</v>
      </c>
      <c r="CS56" s="9">
        <f t="shared" si="40"/>
        <v>0.27778511650980109</v>
      </c>
      <c r="CT56" s="9">
        <f t="shared" si="40"/>
        <v>0.29784965224621662</v>
      </c>
      <c r="CU56" s="9">
        <f t="shared" si="40"/>
        <v>0.31719664208182274</v>
      </c>
      <c r="CV56" s="9">
        <f t="shared" si="40"/>
        <v>0.33577947742350911</v>
      </c>
      <c r="CW56" s="9">
        <f t="shared" si="40"/>
        <v>0.35355339059327373</v>
      </c>
      <c r="CX56" s="9">
        <f t="shared" si="40"/>
        <v>0.3704755626774795</v>
      </c>
      <c r="CY56" s="9">
        <f t="shared" si="40"/>
        <v>0.38650522668136844</v>
      </c>
      <c r="CZ56" s="9">
        <f t="shared" si="40"/>
        <v>0.40160376574032242</v>
      </c>
      <c r="DA56" s="9">
        <f t="shared" si="40"/>
        <v>0.41573480615127256</v>
      </c>
      <c r="DB56" s="9">
        <f t="shared" si="50"/>
        <v>0.428864305000136</v>
      </c>
      <c r="DC56" s="7">
        <f t="shared" si="50"/>
        <v>0.44096063217417752</v>
      </c>
      <c r="DD56" s="9">
        <f t="shared" si="50"/>
        <v>0.45199464656172161</v>
      </c>
      <c r="DE56" s="9">
        <f t="shared" si="50"/>
        <v>0.46193976625564337</v>
      </c>
      <c r="DF56" s="9">
        <f t="shared" si="50"/>
        <v>0.47077203259151035</v>
      </c>
      <c r="DG56" s="9">
        <f t="shared" si="50"/>
        <v>0.47847016786610441</v>
      </c>
      <c r="DH56" s="9">
        <f t="shared" si="50"/>
        <v>0.48501562659727193</v>
      </c>
      <c r="DI56" s="9">
        <f t="shared" si="50"/>
        <v>0.49039264020161522</v>
      </c>
      <c r="DJ56" s="9">
        <f t="shared" si="50"/>
        <v>0.49458825498239045</v>
      </c>
      <c r="DK56" s="9">
        <f t="shared" si="50"/>
        <v>0.49759236333609846</v>
      </c>
      <c r="DL56" s="9">
        <f t="shared" si="50"/>
        <v>0.4993977281025862</v>
      </c>
      <c r="DM56" s="9">
        <f t="shared" si="50"/>
        <v>0.5</v>
      </c>
      <c r="DN56" s="9">
        <f t="shared" si="50"/>
        <v>0.4993977281025862</v>
      </c>
      <c r="DO56" s="9">
        <f t="shared" si="50"/>
        <v>0.49759236333609841</v>
      </c>
      <c r="DP56" s="9">
        <f t="shared" si="50"/>
        <v>0.49458825498239051</v>
      </c>
      <c r="DQ56" s="9">
        <f t="shared" si="50"/>
        <v>0.49039264020161522</v>
      </c>
      <c r="DR56" s="9">
        <f t="shared" si="49"/>
        <v>0.48501562659727199</v>
      </c>
      <c r="DS56" s="9">
        <f t="shared" si="49"/>
        <v>0.47847016786610441</v>
      </c>
      <c r="DT56" s="9">
        <f t="shared" si="49"/>
        <v>0.47077203259151035</v>
      </c>
      <c r="DU56" s="9">
        <f t="shared" si="49"/>
        <v>0.46193976625564337</v>
      </c>
      <c r="DV56" s="9">
        <f t="shared" si="41"/>
        <v>0.45199464656172167</v>
      </c>
      <c r="DW56" s="9">
        <f t="shared" si="41"/>
        <v>0.44096063217417752</v>
      </c>
      <c r="DX56" s="9">
        <f t="shared" si="41"/>
        <v>0.42886430500013606</v>
      </c>
      <c r="DY56" s="9">
        <f t="shared" si="41"/>
        <v>0.41573480615127262</v>
      </c>
      <c r="DZ56" s="9">
        <f t="shared" si="41"/>
        <v>0.40160376574032247</v>
      </c>
      <c r="EA56" s="9">
        <f t="shared" si="41"/>
        <v>0.38650522668136855</v>
      </c>
      <c r="EB56" s="9">
        <f t="shared" si="41"/>
        <v>0.37047556267747961</v>
      </c>
      <c r="EC56" s="9">
        <f t="shared" si="41"/>
        <v>0.35355339059327379</v>
      </c>
      <c r="ED56" s="9">
        <f t="shared" si="41"/>
        <v>0.33577947742350922</v>
      </c>
      <c r="EE56" s="9">
        <f t="shared" si="41"/>
        <v>0.3171966420818228</v>
      </c>
      <c r="EF56" s="9">
        <f t="shared" si="41"/>
        <v>0.29784965224621673</v>
      </c>
      <c r="EG56" s="9">
        <f t="shared" si="41"/>
        <v>0.27778511650980114</v>
      </c>
      <c r="EH56" s="9">
        <f t="shared" si="39"/>
        <v>0.25705137209661089</v>
      </c>
      <c r="EI56" s="9">
        <f t="shared" si="39"/>
        <v>0.2356983684129989</v>
      </c>
    </row>
    <row r="57" spans="3:139" x14ac:dyDescent="0.2">
      <c r="C57" s="2">
        <v>55</v>
      </c>
      <c r="D57" s="2">
        <f t="shared" si="7"/>
        <v>55.5</v>
      </c>
      <c r="E57" s="2">
        <f t="shared" si="8"/>
        <v>23.5</v>
      </c>
      <c r="F57" s="2">
        <f t="shared" si="9"/>
        <v>1.1535535524900022</v>
      </c>
      <c r="G57" s="6">
        <v>-1.1044661672776617</v>
      </c>
      <c r="H57" s="9">
        <f t="shared" si="51"/>
        <v>-6.7602396022289268E-3</v>
      </c>
      <c r="I57" s="9">
        <f t="shared" si="51"/>
        <v>-6.0507563454234008E-3</v>
      </c>
      <c r="J57" s="9">
        <f t="shared" si="51"/>
        <v>-5.3266962865980887E-3</v>
      </c>
      <c r="K57" s="9">
        <f t="shared" si="51"/>
        <v>-4.5898037498548691E-3</v>
      </c>
      <c r="L57" s="9">
        <f t="shared" si="51"/>
        <v>-3.8418539738589263E-3</v>
      </c>
      <c r="M57" s="9">
        <f t="shared" si="51"/>
        <v>-3.0846488351332878E-3</v>
      </c>
      <c r="N57" s="9">
        <f t="shared" si="51"/>
        <v>-2.3200125071804857E-3</v>
      </c>
      <c r="O57" s="9">
        <f t="shared" si="51"/>
        <v>-1.5497870658887911E-3</v>
      </c>
      <c r="P57" s="9">
        <f t="shared" si="51"/>
        <v>-7.7582805181005787E-4</v>
      </c>
      <c r="Q57" s="9">
        <f t="shared" si="51"/>
        <v>0</v>
      </c>
      <c r="R57" s="9">
        <f t="shared" si="52"/>
        <v>7.7582805181005874E-4</v>
      </c>
      <c r="S57" s="9">
        <f t="shared" si="52"/>
        <v>1.5497870658887946E-3</v>
      </c>
      <c r="T57" s="9">
        <f t="shared" si="52"/>
        <v>2.3200125071804883E-3</v>
      </c>
      <c r="U57" s="9">
        <f t="shared" si="52"/>
        <v>3.0846488351332891E-3</v>
      </c>
      <c r="V57" s="9">
        <f t="shared" si="52"/>
        <v>3.8418539738589255E-3</v>
      </c>
      <c r="W57" s="9">
        <f t="shared" si="52"/>
        <v>4.5898037498548717E-3</v>
      </c>
      <c r="X57" s="9">
        <f t="shared" si="52"/>
        <v>5.3266962865980913E-3</v>
      </c>
      <c r="Y57" s="9">
        <f t="shared" si="52"/>
        <v>6.0507563454234008E-3</v>
      </c>
      <c r="Z57" s="9">
        <f t="shared" si="52"/>
        <v>6.7602396022289277E-3</v>
      </c>
      <c r="AA57" s="9">
        <f t="shared" si="52"/>
        <v>7.4534368497056252E-3</v>
      </c>
      <c r="AB57" s="9">
        <f t="shared" si="53"/>
        <v>8.1286781149674213E-3</v>
      </c>
      <c r="AC57" s="9">
        <f t="shared" si="53"/>
        <v>8.7843366826621458E-3</v>
      </c>
      <c r="AD57" s="9">
        <f t="shared" si="53"/>
        <v>9.418833013871317E-3</v>
      </c>
      <c r="AE57" s="9">
        <f t="shared" si="53"/>
        <v>1.0030638551357732E-2</v>
      </c>
      <c r="AF57" s="9">
        <f t="shared" si="53"/>
        <v>1.0618279401993759E-2</v>
      </c>
      <c r="AG57" s="9">
        <f t="shared" si="53"/>
        <v>1.1180339887498949E-2</v>
      </c>
      <c r="AH57" s="9">
        <f t="shared" si="53"/>
        <v>1.1715465954933035E-2</v>
      </c>
      <c r="AI57" s="9">
        <f t="shared" si="53"/>
        <v>1.222236843872807E-2</v>
      </c>
      <c r="AJ57" s="9">
        <f t="shared" si="53"/>
        <v>1.2699826166401166E-2</v>
      </c>
      <c r="AK57" s="9">
        <f t="shared" si="53"/>
        <v>1.3146688900466011E-2</v>
      </c>
      <c r="AL57" s="9">
        <f t="shared" si="54"/>
        <v>1.3561880109455684E-2</v>
      </c>
      <c r="AM57" s="9">
        <f t="shared" si="54"/>
        <v>1.3944399561381274E-2</v>
      </c>
      <c r="AN57" s="7">
        <f t="shared" si="54"/>
        <v>1.4293325733378347E-2</v>
      </c>
      <c r="AO57" s="9">
        <f t="shared" si="54"/>
        <v>1.4607818031736238E-2</v>
      </c>
      <c r="AP57" s="9">
        <f t="shared" si="54"/>
        <v>1.4887118816961935E-2</v>
      </c>
      <c r="AQ57" s="9">
        <f t="shared" si="54"/>
        <v>1.5130555228999962E-2</v>
      </c>
      <c r="AR57" s="9">
        <f t="shared" si="54"/>
        <v>1.5337540808211215E-2</v>
      </c>
      <c r="AS57" s="9">
        <f t="shared" si="54"/>
        <v>1.5507576908205575E-2</v>
      </c>
      <c r="AT57" s="9">
        <f t="shared" si="54"/>
        <v>1.5640253897124756E-2</v>
      </c>
      <c r="AU57" s="9">
        <f t="shared" si="54"/>
        <v>1.5735252144481314E-2</v>
      </c>
      <c r="AV57" s="9">
        <f t="shared" si="55"/>
        <v>1.5792342791176507E-2</v>
      </c>
      <c r="AW57" s="9">
        <f t="shared" si="55"/>
        <v>1.5811388300841896E-2</v>
      </c>
      <c r="AX57" s="9">
        <f t="shared" si="55"/>
        <v>1.5792342791176507E-2</v>
      </c>
      <c r="AY57" s="9">
        <f t="shared" si="55"/>
        <v>1.5735252144481314E-2</v>
      </c>
      <c r="AZ57" s="9">
        <f t="shared" si="55"/>
        <v>1.5640253897124753E-2</v>
      </c>
      <c r="BA57" s="9">
        <f t="shared" si="55"/>
        <v>1.5507576908205577E-2</v>
      </c>
      <c r="BB57" s="9">
        <f t="shared" si="55"/>
        <v>1.5337540808211215E-2</v>
      </c>
      <c r="BC57" s="9">
        <f t="shared" si="55"/>
        <v>1.5130555228999962E-2</v>
      </c>
      <c r="BD57" s="9">
        <f t="shared" si="55"/>
        <v>1.4887118816961935E-2</v>
      </c>
      <c r="BE57" s="9">
        <f t="shared" si="55"/>
        <v>1.4607818031736238E-2</v>
      </c>
      <c r="BF57" s="9">
        <f t="shared" si="56"/>
        <v>1.4293325733378347E-2</v>
      </c>
      <c r="BG57" s="9">
        <f t="shared" si="56"/>
        <v>1.3944399561381274E-2</v>
      </c>
      <c r="BH57" s="9">
        <f t="shared" si="56"/>
        <v>1.3561880109455684E-2</v>
      </c>
      <c r="BI57" s="9">
        <f t="shared" si="56"/>
        <v>1.3146688900466011E-2</v>
      </c>
      <c r="BJ57" s="9">
        <f t="shared" si="56"/>
        <v>1.2699826166401168E-2</v>
      </c>
      <c r="BK57" s="9">
        <f t="shared" si="56"/>
        <v>1.2222368438728069E-2</v>
      </c>
      <c r="BL57" s="9">
        <f t="shared" si="56"/>
        <v>1.1715465954933038E-2</v>
      </c>
      <c r="BM57" s="9">
        <f t="shared" si="56"/>
        <v>1.118033988749895E-2</v>
      </c>
      <c r="BN57" s="9">
        <f t="shared" si="56"/>
        <v>1.0618279401993759E-2</v>
      </c>
      <c r="BO57" s="9">
        <f t="shared" si="56"/>
        <v>1.0030638551357732E-2</v>
      </c>
      <c r="BP57" s="9">
        <f t="shared" si="56"/>
        <v>9.418833013871317E-3</v>
      </c>
      <c r="BQ57" s="9">
        <f t="shared" si="56"/>
        <v>8.7843366826621458E-3</v>
      </c>
      <c r="BR57" s="9">
        <f t="shared" si="56"/>
        <v>8.1286781149674213E-3</v>
      </c>
      <c r="BS57" s="9">
        <f t="shared" si="56"/>
        <v>7.4534368497056252E-3</v>
      </c>
      <c r="BT57" s="9">
        <f t="shared" si="56"/>
        <v>6.7602396022289285E-3</v>
      </c>
      <c r="BV57" s="6">
        <v>-1.1044661672776617</v>
      </c>
      <c r="BW57" s="9">
        <f t="shared" si="48"/>
        <v>-0.21377754671514107</v>
      </c>
      <c r="BX57" s="9">
        <f t="shared" si="48"/>
        <v>-0.19134171618254486</v>
      </c>
      <c r="BY57" s="9">
        <f t="shared" si="48"/>
        <v>-0.16844492669611</v>
      </c>
      <c r="BZ57" s="9">
        <f t="shared" si="48"/>
        <v>-0.14514233862723111</v>
      </c>
      <c r="CA57" s="9">
        <f t="shared" si="48"/>
        <v>-0.12149008995163196</v>
      </c>
      <c r="CB57" s="9">
        <f t="shared" si="48"/>
        <v>-9.754516100806411E-2</v>
      </c>
      <c r="CC57" s="9">
        <f t="shared" si="48"/>
        <v>-7.3365237227680818E-2</v>
      </c>
      <c r="CD57" s="9">
        <f t="shared" si="48"/>
        <v>-4.9008570164780246E-2</v>
      </c>
      <c r="CE57" s="9">
        <f t="shared" si="48"/>
        <v>-2.4533837163709021E-2</v>
      </c>
      <c r="CF57" s="9">
        <f t="shared" si="48"/>
        <v>0</v>
      </c>
      <c r="CG57" s="9">
        <f t="shared" si="48"/>
        <v>2.4533837163709049E-2</v>
      </c>
      <c r="CH57" s="9">
        <f t="shared" si="48"/>
        <v>4.9008570164780357E-2</v>
      </c>
      <c r="CI57" s="9">
        <f t="shared" si="48"/>
        <v>7.3365237227680902E-2</v>
      </c>
      <c r="CJ57" s="9">
        <f t="shared" si="48"/>
        <v>9.7545161008064152E-2</v>
      </c>
      <c r="CK57" s="9">
        <f t="shared" si="48"/>
        <v>0.12149008995163194</v>
      </c>
      <c r="CL57" s="9">
        <f t="shared" ref="CL57:DA66" si="57">EXP(-$B$5*($B$1^2+$B$2^2)*$B$6)*(-COS($B$1*CL$67)*SIN($B$2*$G57)+$B$1/$B$2*SIN($B$1*CL$67)*COS($B$2*$G57))</f>
        <v>0.14514233862723119</v>
      </c>
      <c r="CM57" s="9">
        <f t="shared" si="57"/>
        <v>0.16844492669611008</v>
      </c>
      <c r="CN57" s="9">
        <f t="shared" si="57"/>
        <v>0.19134171618254486</v>
      </c>
      <c r="CO57" s="9">
        <f t="shared" si="57"/>
        <v>0.2137775467151411</v>
      </c>
      <c r="CP57" s="9">
        <f t="shared" si="57"/>
        <v>0.23569836841299882</v>
      </c>
      <c r="CQ57" s="9">
        <f t="shared" si="57"/>
        <v>0.25705137209661089</v>
      </c>
      <c r="CR57" s="9">
        <f t="shared" si="57"/>
        <v>0.27778511650980114</v>
      </c>
      <c r="CS57" s="9">
        <f t="shared" si="57"/>
        <v>0.29784965224621673</v>
      </c>
      <c r="CT57" s="9">
        <f t="shared" si="57"/>
        <v>0.31719664208182274</v>
      </c>
      <c r="CU57" s="9">
        <f t="shared" si="57"/>
        <v>0.33577947742350922</v>
      </c>
      <c r="CV57" s="9">
        <f t="shared" si="57"/>
        <v>0.35355339059327379</v>
      </c>
      <c r="CW57" s="9">
        <f t="shared" si="57"/>
        <v>0.3704755626774795</v>
      </c>
      <c r="CX57" s="9">
        <f t="shared" si="57"/>
        <v>0.3865052266813685</v>
      </c>
      <c r="CY57" s="9">
        <f t="shared" si="57"/>
        <v>0.40160376574032242</v>
      </c>
      <c r="CZ57" s="9">
        <f t="shared" si="57"/>
        <v>0.41573480615127262</v>
      </c>
      <c r="DA57" s="9">
        <f t="shared" si="57"/>
        <v>0.42886430500013606</v>
      </c>
      <c r="DB57" s="9">
        <f t="shared" si="50"/>
        <v>0.44096063217417752</v>
      </c>
      <c r="DC57" s="7">
        <f t="shared" si="50"/>
        <v>0.45199464656172167</v>
      </c>
      <c r="DD57" s="9">
        <f t="shared" si="50"/>
        <v>0.46193976625564337</v>
      </c>
      <c r="DE57" s="9">
        <f t="shared" si="50"/>
        <v>0.4707720325915104</v>
      </c>
      <c r="DF57" s="9">
        <f t="shared" si="50"/>
        <v>0.47847016786610441</v>
      </c>
      <c r="DG57" s="9">
        <f t="shared" si="50"/>
        <v>0.48501562659727199</v>
      </c>
      <c r="DH57" s="9">
        <f t="shared" si="50"/>
        <v>0.49039264020161522</v>
      </c>
      <c r="DI57" s="9">
        <f t="shared" si="50"/>
        <v>0.49458825498239051</v>
      </c>
      <c r="DJ57" s="9">
        <f t="shared" si="50"/>
        <v>0.49759236333609846</v>
      </c>
      <c r="DK57" s="9">
        <f t="shared" si="50"/>
        <v>0.4993977281025862</v>
      </c>
      <c r="DL57" s="9">
        <f t="shared" si="50"/>
        <v>0.5</v>
      </c>
      <c r="DM57" s="9">
        <f t="shared" si="50"/>
        <v>0.49939772810258626</v>
      </c>
      <c r="DN57" s="9">
        <f t="shared" si="50"/>
        <v>0.49759236333609846</v>
      </c>
      <c r="DO57" s="9">
        <f t="shared" si="50"/>
        <v>0.49458825498239045</v>
      </c>
      <c r="DP57" s="9">
        <f t="shared" si="50"/>
        <v>0.49039264020161527</v>
      </c>
      <c r="DQ57" s="9">
        <f t="shared" si="50"/>
        <v>0.48501562659727199</v>
      </c>
      <c r="DR57" s="9">
        <f t="shared" si="49"/>
        <v>0.47847016786610441</v>
      </c>
      <c r="DS57" s="9">
        <f t="shared" si="49"/>
        <v>0.4707720325915104</v>
      </c>
      <c r="DT57" s="9">
        <f t="shared" si="49"/>
        <v>0.46193976625564337</v>
      </c>
      <c r="DU57" s="9">
        <f t="shared" si="49"/>
        <v>0.45199464656172167</v>
      </c>
      <c r="DV57" s="9">
        <f t="shared" si="41"/>
        <v>0.44096063217417752</v>
      </c>
      <c r="DW57" s="9">
        <f t="shared" si="41"/>
        <v>0.42886430500013606</v>
      </c>
      <c r="DX57" s="9">
        <f t="shared" si="41"/>
        <v>0.41573480615127262</v>
      </c>
      <c r="DY57" s="9">
        <f t="shared" si="41"/>
        <v>0.40160376574032247</v>
      </c>
      <c r="DZ57" s="9">
        <f t="shared" si="41"/>
        <v>0.38650522668136844</v>
      </c>
      <c r="EA57" s="9">
        <f t="shared" si="41"/>
        <v>0.37047556267747961</v>
      </c>
      <c r="EB57" s="9">
        <f t="shared" si="41"/>
        <v>0.35355339059327384</v>
      </c>
      <c r="EC57" s="9">
        <f t="shared" si="41"/>
        <v>0.33577947742350922</v>
      </c>
      <c r="ED57" s="9">
        <f t="shared" si="41"/>
        <v>0.31719664208182274</v>
      </c>
      <c r="EE57" s="9">
        <f t="shared" si="41"/>
        <v>0.29784965224621673</v>
      </c>
      <c r="EF57" s="9">
        <f t="shared" si="41"/>
        <v>0.27778511650980114</v>
      </c>
      <c r="EG57" s="9">
        <f t="shared" si="41"/>
        <v>0.25705137209661089</v>
      </c>
      <c r="EH57" s="9">
        <f t="shared" si="39"/>
        <v>0.23569836841299882</v>
      </c>
      <c r="EI57" s="9">
        <f t="shared" si="39"/>
        <v>0.21377754671514113</v>
      </c>
    </row>
    <row r="58" spans="3:139" x14ac:dyDescent="0.2">
      <c r="C58" s="2">
        <v>56</v>
      </c>
      <c r="D58" s="2">
        <f t="shared" si="7"/>
        <v>56.5</v>
      </c>
      <c r="E58" s="2">
        <f t="shared" si="8"/>
        <v>24.5</v>
      </c>
      <c r="F58" s="2">
        <f t="shared" si="9"/>
        <v>1.2026409377023426</v>
      </c>
      <c r="G58" s="6">
        <v>-1.1535535524900022</v>
      </c>
      <c r="H58" s="9">
        <f t="shared" si="51"/>
        <v>-6.0507563454234026E-3</v>
      </c>
      <c r="I58" s="9">
        <f t="shared" si="51"/>
        <v>-5.3266962865980887E-3</v>
      </c>
      <c r="J58" s="9">
        <f t="shared" si="51"/>
        <v>-4.58980374985487E-3</v>
      </c>
      <c r="K58" s="9">
        <f t="shared" si="51"/>
        <v>-3.8418539738589237E-3</v>
      </c>
      <c r="L58" s="9">
        <f t="shared" si="51"/>
        <v>-3.0846488351332891E-3</v>
      </c>
      <c r="M58" s="9">
        <f t="shared" si="51"/>
        <v>-2.3200125071804862E-3</v>
      </c>
      <c r="N58" s="9">
        <f t="shared" si="51"/>
        <v>-1.5497870658887911E-3</v>
      </c>
      <c r="O58" s="9">
        <f t="shared" si="51"/>
        <v>-7.758280518100544E-4</v>
      </c>
      <c r="P58" s="9">
        <f t="shared" si="51"/>
        <v>0</v>
      </c>
      <c r="Q58" s="9">
        <f t="shared" si="51"/>
        <v>7.7582805181005787E-4</v>
      </c>
      <c r="R58" s="9">
        <f t="shared" si="52"/>
        <v>1.5497870658887937E-3</v>
      </c>
      <c r="S58" s="9">
        <f t="shared" si="52"/>
        <v>2.3200125071804892E-3</v>
      </c>
      <c r="T58" s="9">
        <f t="shared" si="52"/>
        <v>3.0846488351332899E-3</v>
      </c>
      <c r="U58" s="9">
        <f t="shared" si="52"/>
        <v>3.8418539738589263E-3</v>
      </c>
      <c r="V58" s="9">
        <f t="shared" si="52"/>
        <v>4.5898037498548726E-3</v>
      </c>
      <c r="W58" s="9">
        <f t="shared" si="52"/>
        <v>5.3266962865980913E-3</v>
      </c>
      <c r="X58" s="9">
        <f t="shared" si="52"/>
        <v>6.0507563454234034E-3</v>
      </c>
      <c r="Y58" s="9">
        <f t="shared" si="52"/>
        <v>6.7602396022289277E-3</v>
      </c>
      <c r="Z58" s="9">
        <f t="shared" si="52"/>
        <v>7.4534368497056261E-3</v>
      </c>
      <c r="AA58" s="9">
        <f t="shared" si="52"/>
        <v>8.1286781149674213E-3</v>
      </c>
      <c r="AB58" s="9">
        <f t="shared" si="53"/>
        <v>8.7843366826621458E-3</v>
      </c>
      <c r="AC58" s="9">
        <f t="shared" si="53"/>
        <v>9.418833013871317E-3</v>
      </c>
      <c r="AD58" s="9">
        <f t="shared" si="53"/>
        <v>1.0030638551357732E-2</v>
      </c>
      <c r="AE58" s="9">
        <f t="shared" si="53"/>
        <v>1.0618279401993759E-2</v>
      </c>
      <c r="AF58" s="9">
        <f t="shared" si="53"/>
        <v>1.118033988749895E-2</v>
      </c>
      <c r="AG58" s="9">
        <f t="shared" si="53"/>
        <v>1.1715465954933038E-2</v>
      </c>
      <c r="AH58" s="9">
        <f t="shared" si="53"/>
        <v>1.222236843872807E-2</v>
      </c>
      <c r="AI58" s="9">
        <f t="shared" si="53"/>
        <v>1.2699826166401168E-2</v>
      </c>
      <c r="AJ58" s="9">
        <f t="shared" si="53"/>
        <v>1.3146688900466011E-2</v>
      </c>
      <c r="AK58" s="9">
        <f t="shared" si="53"/>
        <v>1.3561880109455684E-2</v>
      </c>
      <c r="AL58" s="9">
        <f t="shared" si="54"/>
        <v>1.3944399561381274E-2</v>
      </c>
      <c r="AM58" s="9">
        <f t="shared" si="54"/>
        <v>1.4293325733378347E-2</v>
      </c>
      <c r="AN58" s="7">
        <f t="shared" si="54"/>
        <v>1.460781803173624E-2</v>
      </c>
      <c r="AO58" s="9">
        <f t="shared" si="54"/>
        <v>1.4887118816961935E-2</v>
      </c>
      <c r="AP58" s="9">
        <f t="shared" si="54"/>
        <v>1.5130555228999962E-2</v>
      </c>
      <c r="AQ58" s="9">
        <f t="shared" si="54"/>
        <v>1.5337540808211215E-2</v>
      </c>
      <c r="AR58" s="9">
        <f t="shared" si="54"/>
        <v>1.5507576908205577E-2</v>
      </c>
      <c r="AS58" s="9">
        <f t="shared" si="54"/>
        <v>1.5640253897124756E-2</v>
      </c>
      <c r="AT58" s="9">
        <f t="shared" si="54"/>
        <v>1.5735252144481314E-2</v>
      </c>
      <c r="AU58" s="9">
        <f t="shared" si="54"/>
        <v>1.5792342791176507E-2</v>
      </c>
      <c r="AV58" s="9">
        <f t="shared" si="55"/>
        <v>1.5811388300841896E-2</v>
      </c>
      <c r="AW58" s="9">
        <f t="shared" si="55"/>
        <v>1.5792342791176507E-2</v>
      </c>
      <c r="AX58" s="9">
        <f t="shared" si="55"/>
        <v>1.5735252144481314E-2</v>
      </c>
      <c r="AY58" s="9">
        <f t="shared" si="55"/>
        <v>1.5640253897124756E-2</v>
      </c>
      <c r="AZ58" s="9">
        <f t="shared" si="55"/>
        <v>1.5507576908205575E-2</v>
      </c>
      <c r="BA58" s="9">
        <f t="shared" si="55"/>
        <v>1.5337540808211217E-2</v>
      </c>
      <c r="BB58" s="9">
        <f t="shared" si="55"/>
        <v>1.5130555228999963E-2</v>
      </c>
      <c r="BC58" s="9">
        <f t="shared" si="55"/>
        <v>1.4887118816961937E-2</v>
      </c>
      <c r="BD58" s="9">
        <f t="shared" si="55"/>
        <v>1.4607818031736238E-2</v>
      </c>
      <c r="BE58" s="9">
        <f t="shared" si="55"/>
        <v>1.4293325733378345E-2</v>
      </c>
      <c r="BF58" s="9">
        <f t="shared" si="56"/>
        <v>1.3944399561381274E-2</v>
      </c>
      <c r="BG58" s="9">
        <f t="shared" si="56"/>
        <v>1.3561880109455684E-2</v>
      </c>
      <c r="BH58" s="9">
        <f t="shared" si="56"/>
        <v>1.3146688900466013E-2</v>
      </c>
      <c r="BI58" s="9">
        <f t="shared" si="56"/>
        <v>1.2699826166401168E-2</v>
      </c>
      <c r="BJ58" s="9">
        <f t="shared" si="56"/>
        <v>1.2222368438728069E-2</v>
      </c>
      <c r="BK58" s="9">
        <f t="shared" si="56"/>
        <v>1.1715465954933037E-2</v>
      </c>
      <c r="BL58" s="9">
        <f t="shared" si="56"/>
        <v>1.118033988749895E-2</v>
      </c>
      <c r="BM58" s="9">
        <f t="shared" si="56"/>
        <v>1.0618279401993759E-2</v>
      </c>
      <c r="BN58" s="9">
        <f t="shared" si="56"/>
        <v>1.0030638551357732E-2</v>
      </c>
      <c r="BO58" s="9">
        <f t="shared" si="56"/>
        <v>9.4188330138713153E-3</v>
      </c>
      <c r="BP58" s="9">
        <f t="shared" si="56"/>
        <v>8.7843366826621475E-3</v>
      </c>
      <c r="BQ58" s="9">
        <f t="shared" si="56"/>
        <v>8.1286781149674213E-3</v>
      </c>
      <c r="BR58" s="9">
        <f t="shared" si="56"/>
        <v>7.4534368497056261E-3</v>
      </c>
      <c r="BS58" s="9">
        <f t="shared" si="56"/>
        <v>6.7602396022289259E-3</v>
      </c>
      <c r="BT58" s="9">
        <f t="shared" si="56"/>
        <v>6.0507563454234043E-3</v>
      </c>
      <c r="BV58" s="6">
        <v>-1.1535535524900022</v>
      </c>
      <c r="BW58" s="9">
        <f t="shared" ref="BW58:CL66" si="58">EXP(-$B$5*($B$1^2+$B$2^2)*$B$6)*(-COS($B$1*BW$67)*SIN($B$2*$G58)+$B$1/$B$2*SIN($B$1*BW$67)*COS($B$2*$G58))</f>
        <v>-0.19134171618254492</v>
      </c>
      <c r="BX58" s="9">
        <f t="shared" si="58"/>
        <v>-0.16844492669611</v>
      </c>
      <c r="BY58" s="9">
        <f t="shared" si="58"/>
        <v>-0.14514233862723114</v>
      </c>
      <c r="BZ58" s="9">
        <f t="shared" si="58"/>
        <v>-0.12149008995163188</v>
      </c>
      <c r="CA58" s="9">
        <f t="shared" si="58"/>
        <v>-9.7545161008064152E-2</v>
      </c>
      <c r="CB58" s="9">
        <f t="shared" si="58"/>
        <v>-7.3365237227680832E-2</v>
      </c>
      <c r="CC58" s="9">
        <f t="shared" si="58"/>
        <v>-4.9008570164780246E-2</v>
      </c>
      <c r="CD58" s="9">
        <f t="shared" si="58"/>
        <v>-2.453383716370891E-2</v>
      </c>
      <c r="CE58" s="9">
        <f t="shared" si="58"/>
        <v>0</v>
      </c>
      <c r="CF58" s="9">
        <f t="shared" si="58"/>
        <v>2.4533837163709021E-2</v>
      </c>
      <c r="CG58" s="9">
        <f t="shared" si="58"/>
        <v>4.900857016478033E-2</v>
      </c>
      <c r="CH58" s="9">
        <f t="shared" si="58"/>
        <v>7.3365237227680929E-2</v>
      </c>
      <c r="CI58" s="9">
        <f t="shared" si="58"/>
        <v>9.754516100806418E-2</v>
      </c>
      <c r="CJ58" s="9">
        <f t="shared" si="58"/>
        <v>0.12149008995163196</v>
      </c>
      <c r="CK58" s="9">
        <f t="shared" si="58"/>
        <v>0.14514233862723122</v>
      </c>
      <c r="CL58" s="9">
        <f t="shared" si="58"/>
        <v>0.16844492669611008</v>
      </c>
      <c r="CM58" s="9">
        <f t="shared" si="57"/>
        <v>0.19134171618254495</v>
      </c>
      <c r="CN58" s="9">
        <f t="shared" si="57"/>
        <v>0.2137775467151411</v>
      </c>
      <c r="CO58" s="9">
        <f t="shared" si="57"/>
        <v>0.23569836841299885</v>
      </c>
      <c r="CP58" s="9">
        <f t="shared" si="57"/>
        <v>0.25705137209661089</v>
      </c>
      <c r="CQ58" s="9">
        <f t="shared" si="57"/>
        <v>0.27778511650980114</v>
      </c>
      <c r="CR58" s="9">
        <f t="shared" si="57"/>
        <v>0.29784965224621673</v>
      </c>
      <c r="CS58" s="9">
        <f t="shared" si="57"/>
        <v>0.31719664208182274</v>
      </c>
      <c r="CT58" s="9">
        <f t="shared" si="57"/>
        <v>0.33577947742350922</v>
      </c>
      <c r="CU58" s="9">
        <f t="shared" si="57"/>
        <v>0.35355339059327384</v>
      </c>
      <c r="CV58" s="9">
        <f t="shared" si="57"/>
        <v>0.37047556267747961</v>
      </c>
      <c r="CW58" s="9">
        <f t="shared" si="57"/>
        <v>0.3865052266813685</v>
      </c>
      <c r="CX58" s="9">
        <f t="shared" si="57"/>
        <v>0.40160376574032247</v>
      </c>
      <c r="CY58" s="9">
        <f t="shared" si="57"/>
        <v>0.41573480615127262</v>
      </c>
      <c r="CZ58" s="9">
        <f t="shared" si="57"/>
        <v>0.42886430500013606</v>
      </c>
      <c r="DA58" s="9">
        <f t="shared" si="57"/>
        <v>0.44096063217417752</v>
      </c>
      <c r="DB58" s="9">
        <f t="shared" si="50"/>
        <v>0.45199464656172167</v>
      </c>
      <c r="DC58" s="7">
        <f t="shared" si="50"/>
        <v>0.46193976625564342</v>
      </c>
      <c r="DD58" s="9">
        <f t="shared" si="50"/>
        <v>0.4707720325915104</v>
      </c>
      <c r="DE58" s="9">
        <f t="shared" si="50"/>
        <v>0.47847016786610441</v>
      </c>
      <c r="DF58" s="9">
        <f t="shared" si="50"/>
        <v>0.48501562659727199</v>
      </c>
      <c r="DG58" s="9">
        <f t="shared" si="50"/>
        <v>0.49039264020161527</v>
      </c>
      <c r="DH58" s="9">
        <f t="shared" si="50"/>
        <v>0.49458825498239051</v>
      </c>
      <c r="DI58" s="9">
        <f t="shared" si="50"/>
        <v>0.49759236333609846</v>
      </c>
      <c r="DJ58" s="9">
        <f t="shared" si="50"/>
        <v>0.4993977281025862</v>
      </c>
      <c r="DK58" s="9">
        <f t="shared" si="50"/>
        <v>0.5</v>
      </c>
      <c r="DL58" s="9">
        <f t="shared" si="50"/>
        <v>0.4993977281025862</v>
      </c>
      <c r="DM58" s="9">
        <f t="shared" si="50"/>
        <v>0.49759236333609846</v>
      </c>
      <c r="DN58" s="9">
        <f t="shared" si="50"/>
        <v>0.49458825498239051</v>
      </c>
      <c r="DO58" s="9">
        <f t="shared" si="50"/>
        <v>0.49039264020161522</v>
      </c>
      <c r="DP58" s="9">
        <f t="shared" si="50"/>
        <v>0.48501562659727204</v>
      </c>
      <c r="DQ58" s="9">
        <f t="shared" si="50"/>
        <v>0.47847016786610447</v>
      </c>
      <c r="DR58" s="9">
        <f t="shared" si="49"/>
        <v>0.47077203259151046</v>
      </c>
      <c r="DS58" s="9">
        <f t="shared" si="49"/>
        <v>0.46193976625564337</v>
      </c>
      <c r="DT58" s="9">
        <f t="shared" si="49"/>
        <v>0.45199464656172161</v>
      </c>
      <c r="DU58" s="9">
        <f t="shared" si="49"/>
        <v>0.44096063217417752</v>
      </c>
      <c r="DV58" s="9">
        <f t="shared" si="41"/>
        <v>0.42886430500013606</v>
      </c>
      <c r="DW58" s="9">
        <f t="shared" si="41"/>
        <v>0.41573480615127267</v>
      </c>
      <c r="DX58" s="9">
        <f t="shared" si="41"/>
        <v>0.40160376574032247</v>
      </c>
      <c r="DY58" s="9">
        <f t="shared" si="41"/>
        <v>0.38650522668136844</v>
      </c>
      <c r="DZ58" s="9">
        <f t="shared" si="41"/>
        <v>0.37047556267747955</v>
      </c>
      <c r="EA58" s="9">
        <f t="shared" si="41"/>
        <v>0.35355339059327384</v>
      </c>
      <c r="EB58" s="9">
        <f t="shared" si="41"/>
        <v>0.33577947742350922</v>
      </c>
      <c r="EC58" s="9">
        <f t="shared" si="41"/>
        <v>0.31719664208182274</v>
      </c>
      <c r="ED58" s="9">
        <f t="shared" si="41"/>
        <v>0.29784965224621668</v>
      </c>
      <c r="EE58" s="9">
        <f t="shared" si="41"/>
        <v>0.2777851165098012</v>
      </c>
      <c r="EF58" s="9">
        <f t="shared" si="41"/>
        <v>0.25705137209661089</v>
      </c>
      <c r="EG58" s="9">
        <f t="shared" si="41"/>
        <v>0.23569836841299885</v>
      </c>
      <c r="EH58" s="9">
        <f t="shared" si="39"/>
        <v>0.21377754671514104</v>
      </c>
      <c r="EI58" s="9">
        <f t="shared" si="39"/>
        <v>0.19134171618254497</v>
      </c>
    </row>
    <row r="59" spans="3:139" x14ac:dyDescent="0.2">
      <c r="C59" s="2">
        <v>57</v>
      </c>
      <c r="D59" s="2">
        <f t="shared" si="7"/>
        <v>57.5</v>
      </c>
      <c r="E59" s="2">
        <f t="shared" si="8"/>
        <v>25.5</v>
      </c>
      <c r="F59" s="2">
        <f t="shared" si="9"/>
        <v>1.2517283229146832</v>
      </c>
      <c r="G59" s="6">
        <v>-1.2026409377023426</v>
      </c>
      <c r="H59" s="9">
        <f t="shared" si="51"/>
        <v>-5.3266962865980922E-3</v>
      </c>
      <c r="I59" s="9">
        <f t="shared" si="51"/>
        <v>-4.5898037498548726E-3</v>
      </c>
      <c r="J59" s="9">
        <f t="shared" si="51"/>
        <v>-3.8418539738589263E-3</v>
      </c>
      <c r="K59" s="9">
        <f t="shared" si="51"/>
        <v>-3.0846488351332882E-3</v>
      </c>
      <c r="L59" s="9">
        <f t="shared" si="51"/>
        <v>-2.3200125071804896E-3</v>
      </c>
      <c r="M59" s="9">
        <f t="shared" si="51"/>
        <v>-1.5497870658887937E-3</v>
      </c>
      <c r="N59" s="9">
        <f t="shared" si="51"/>
        <v>-7.7582805181005874E-4</v>
      </c>
      <c r="O59" s="9">
        <f t="shared" si="51"/>
        <v>0</v>
      </c>
      <c r="P59" s="9">
        <f t="shared" si="51"/>
        <v>7.758280518100544E-4</v>
      </c>
      <c r="Q59" s="9">
        <f t="shared" si="51"/>
        <v>1.5497870658887911E-3</v>
      </c>
      <c r="R59" s="9">
        <f t="shared" si="52"/>
        <v>2.3200125071804866E-3</v>
      </c>
      <c r="S59" s="9">
        <f t="shared" si="52"/>
        <v>3.0846488351332873E-3</v>
      </c>
      <c r="T59" s="9">
        <f t="shared" si="52"/>
        <v>3.8418539738589246E-3</v>
      </c>
      <c r="U59" s="9">
        <f t="shared" si="52"/>
        <v>4.58980374985487E-3</v>
      </c>
      <c r="V59" s="9">
        <f t="shared" si="52"/>
        <v>5.3266962865980878E-3</v>
      </c>
      <c r="W59" s="9">
        <f t="shared" si="52"/>
        <v>6.0507563454234E-3</v>
      </c>
      <c r="X59" s="9">
        <f t="shared" si="52"/>
        <v>6.7602396022289268E-3</v>
      </c>
      <c r="Y59" s="9">
        <f t="shared" si="52"/>
        <v>7.4534368497056244E-3</v>
      </c>
      <c r="Z59" s="9">
        <f t="shared" si="52"/>
        <v>8.1286781149674196E-3</v>
      </c>
      <c r="AA59" s="9">
        <f t="shared" si="52"/>
        <v>8.7843366826621441E-3</v>
      </c>
      <c r="AB59" s="9">
        <f t="shared" si="53"/>
        <v>9.4188330138713153E-3</v>
      </c>
      <c r="AC59" s="9">
        <f t="shared" si="53"/>
        <v>1.003063855135773E-2</v>
      </c>
      <c r="AD59" s="9">
        <f t="shared" si="53"/>
        <v>1.0618279401993757E-2</v>
      </c>
      <c r="AE59" s="9">
        <f t="shared" si="53"/>
        <v>1.1180339887498947E-2</v>
      </c>
      <c r="AF59" s="9">
        <f t="shared" si="53"/>
        <v>1.1715465954933037E-2</v>
      </c>
      <c r="AG59" s="9">
        <f t="shared" si="53"/>
        <v>1.2222368438728069E-2</v>
      </c>
      <c r="AH59" s="9">
        <f t="shared" si="53"/>
        <v>1.2699826166401166E-2</v>
      </c>
      <c r="AI59" s="9">
        <f t="shared" si="53"/>
        <v>1.3146688900466011E-2</v>
      </c>
      <c r="AJ59" s="9">
        <f t="shared" si="53"/>
        <v>1.3561880109455681E-2</v>
      </c>
      <c r="AK59" s="9">
        <f t="shared" si="53"/>
        <v>1.3944399561381273E-2</v>
      </c>
      <c r="AL59" s="9">
        <f t="shared" si="54"/>
        <v>1.4293325733378345E-2</v>
      </c>
      <c r="AM59" s="9">
        <f t="shared" si="54"/>
        <v>1.4607818031736238E-2</v>
      </c>
      <c r="AN59" s="7">
        <f t="shared" si="54"/>
        <v>1.4887118816961933E-2</v>
      </c>
      <c r="AO59" s="9">
        <f t="shared" si="54"/>
        <v>1.5130555228999962E-2</v>
      </c>
      <c r="AP59" s="9">
        <f t="shared" si="54"/>
        <v>1.5337540808211213E-2</v>
      </c>
      <c r="AQ59" s="9">
        <f t="shared" si="54"/>
        <v>1.5507576908205575E-2</v>
      </c>
      <c r="AR59" s="9">
        <f t="shared" si="54"/>
        <v>1.5640253897124756E-2</v>
      </c>
      <c r="AS59" s="9">
        <f t="shared" si="54"/>
        <v>1.5735252144481314E-2</v>
      </c>
      <c r="AT59" s="9">
        <f t="shared" si="54"/>
        <v>1.5792342791176507E-2</v>
      </c>
      <c r="AU59" s="9">
        <f t="shared" si="54"/>
        <v>1.5811388300841896E-2</v>
      </c>
      <c r="AV59" s="9">
        <f t="shared" si="55"/>
        <v>1.5792342791176507E-2</v>
      </c>
      <c r="AW59" s="9">
        <f t="shared" si="55"/>
        <v>1.5735252144481314E-2</v>
      </c>
      <c r="AX59" s="9">
        <f t="shared" si="55"/>
        <v>1.5640253897124756E-2</v>
      </c>
      <c r="AY59" s="9">
        <f t="shared" si="55"/>
        <v>1.5507576908205577E-2</v>
      </c>
      <c r="AZ59" s="9">
        <f t="shared" si="55"/>
        <v>1.5337540808211217E-2</v>
      </c>
      <c r="BA59" s="9">
        <f t="shared" si="55"/>
        <v>1.5130555228999963E-2</v>
      </c>
      <c r="BB59" s="9">
        <f t="shared" si="55"/>
        <v>1.4887118816961935E-2</v>
      </c>
      <c r="BC59" s="9">
        <f t="shared" si="55"/>
        <v>1.4607818031736242E-2</v>
      </c>
      <c r="BD59" s="9">
        <f t="shared" si="55"/>
        <v>1.4293325733378348E-2</v>
      </c>
      <c r="BE59" s="9">
        <f t="shared" si="55"/>
        <v>1.3944399561381273E-2</v>
      </c>
      <c r="BF59" s="9">
        <f t="shared" si="56"/>
        <v>1.3561880109455684E-2</v>
      </c>
      <c r="BG59" s="9">
        <f t="shared" si="56"/>
        <v>1.3146688900466013E-2</v>
      </c>
      <c r="BH59" s="9">
        <f t="shared" si="56"/>
        <v>1.269982616640117E-2</v>
      </c>
      <c r="BI59" s="9">
        <f t="shared" si="56"/>
        <v>1.2222368438728072E-2</v>
      </c>
      <c r="BJ59" s="9">
        <f t="shared" si="56"/>
        <v>1.1715465954933038E-2</v>
      </c>
      <c r="BK59" s="9">
        <f t="shared" si="56"/>
        <v>1.118033988749895E-2</v>
      </c>
      <c r="BL59" s="9">
        <f t="shared" si="56"/>
        <v>1.0618279401993762E-2</v>
      </c>
      <c r="BM59" s="9">
        <f t="shared" si="56"/>
        <v>1.0030638551357735E-2</v>
      </c>
      <c r="BN59" s="9">
        <f t="shared" si="56"/>
        <v>9.418833013871317E-3</v>
      </c>
      <c r="BO59" s="9">
        <f t="shared" si="56"/>
        <v>8.7843366826621458E-3</v>
      </c>
      <c r="BP59" s="9">
        <f t="shared" si="56"/>
        <v>8.1286781149674248E-3</v>
      </c>
      <c r="BQ59" s="9">
        <f t="shared" si="56"/>
        <v>7.4534368497056278E-3</v>
      </c>
      <c r="BR59" s="9">
        <f t="shared" si="56"/>
        <v>6.7602396022289285E-3</v>
      </c>
      <c r="BS59" s="9">
        <f t="shared" si="56"/>
        <v>6.0507563454234026E-3</v>
      </c>
      <c r="BT59" s="9">
        <f t="shared" si="56"/>
        <v>5.3266962865980939E-3</v>
      </c>
      <c r="BV59" s="6">
        <v>-1.2026409377023426</v>
      </c>
      <c r="BW59" s="9">
        <f t="shared" si="58"/>
        <v>-0.16844492669611011</v>
      </c>
      <c r="BX59" s="9">
        <f t="shared" si="58"/>
        <v>-0.14514233862723122</v>
      </c>
      <c r="BY59" s="9">
        <f t="shared" si="58"/>
        <v>-0.12149008995163196</v>
      </c>
      <c r="BZ59" s="9">
        <f t="shared" si="58"/>
        <v>-9.7545161008064124E-2</v>
      </c>
      <c r="CA59" s="9">
        <f t="shared" si="58"/>
        <v>-7.3365237227680943E-2</v>
      </c>
      <c r="CB59" s="9">
        <f t="shared" si="58"/>
        <v>-4.900857016478033E-2</v>
      </c>
      <c r="CC59" s="9">
        <f t="shared" si="58"/>
        <v>-2.4533837163709049E-2</v>
      </c>
      <c r="CD59" s="9">
        <f t="shared" si="58"/>
        <v>0</v>
      </c>
      <c r="CE59" s="9">
        <f t="shared" si="58"/>
        <v>2.453383716370891E-2</v>
      </c>
      <c r="CF59" s="9">
        <f t="shared" si="58"/>
        <v>4.9008570164780246E-2</v>
      </c>
      <c r="CG59" s="9">
        <f t="shared" si="58"/>
        <v>7.3365237227680846E-2</v>
      </c>
      <c r="CH59" s="9">
        <f t="shared" si="58"/>
        <v>9.7545161008064096E-2</v>
      </c>
      <c r="CI59" s="9">
        <f t="shared" si="58"/>
        <v>0.12149008995163191</v>
      </c>
      <c r="CJ59" s="9">
        <f t="shared" si="58"/>
        <v>0.14514233862723114</v>
      </c>
      <c r="CK59" s="9">
        <f t="shared" si="58"/>
        <v>0.16844492669610997</v>
      </c>
      <c r="CL59" s="9">
        <f t="shared" si="58"/>
        <v>0.19134171618254484</v>
      </c>
      <c r="CM59" s="9">
        <f t="shared" si="57"/>
        <v>0.21377754671514107</v>
      </c>
      <c r="CN59" s="9">
        <f t="shared" si="57"/>
        <v>0.23569836841299879</v>
      </c>
      <c r="CO59" s="9">
        <f t="shared" si="57"/>
        <v>0.25705137209661083</v>
      </c>
      <c r="CP59" s="9">
        <f t="shared" si="57"/>
        <v>0.27778511650980109</v>
      </c>
      <c r="CQ59" s="9">
        <f t="shared" si="57"/>
        <v>0.29784965224621668</v>
      </c>
      <c r="CR59" s="9">
        <f t="shared" si="57"/>
        <v>0.31719664208182269</v>
      </c>
      <c r="CS59" s="9">
        <f t="shared" si="57"/>
        <v>0.33577947742350917</v>
      </c>
      <c r="CT59" s="9">
        <f t="shared" si="57"/>
        <v>0.35355339059327373</v>
      </c>
      <c r="CU59" s="9">
        <f t="shared" si="57"/>
        <v>0.37047556267747955</v>
      </c>
      <c r="CV59" s="9">
        <f t="shared" si="57"/>
        <v>0.38650522668136844</v>
      </c>
      <c r="CW59" s="9">
        <f t="shared" si="57"/>
        <v>0.40160376574032242</v>
      </c>
      <c r="CX59" s="9">
        <f t="shared" si="57"/>
        <v>0.41573480615127262</v>
      </c>
      <c r="CY59" s="9">
        <f t="shared" si="57"/>
        <v>0.42886430500013595</v>
      </c>
      <c r="CZ59" s="9">
        <f t="shared" si="57"/>
        <v>0.44096063217417747</v>
      </c>
      <c r="DA59" s="9">
        <f t="shared" si="57"/>
        <v>0.45199464656172161</v>
      </c>
      <c r="DB59" s="9">
        <f t="shared" si="50"/>
        <v>0.46193976625564337</v>
      </c>
      <c r="DC59" s="7">
        <f t="shared" si="50"/>
        <v>0.47077203259151035</v>
      </c>
      <c r="DD59" s="9">
        <f t="shared" si="50"/>
        <v>0.47847016786610441</v>
      </c>
      <c r="DE59" s="9">
        <f t="shared" si="50"/>
        <v>0.48501562659727193</v>
      </c>
      <c r="DF59" s="9">
        <f t="shared" si="50"/>
        <v>0.49039264020161522</v>
      </c>
      <c r="DG59" s="9">
        <f t="shared" si="50"/>
        <v>0.49458825498239051</v>
      </c>
      <c r="DH59" s="9">
        <f t="shared" si="50"/>
        <v>0.49759236333609846</v>
      </c>
      <c r="DI59" s="9">
        <f t="shared" si="50"/>
        <v>0.4993977281025862</v>
      </c>
      <c r="DJ59" s="9">
        <f t="shared" si="50"/>
        <v>0.5</v>
      </c>
      <c r="DK59" s="9">
        <f t="shared" si="50"/>
        <v>0.4993977281025862</v>
      </c>
      <c r="DL59" s="9">
        <f t="shared" si="50"/>
        <v>0.49759236333609841</v>
      </c>
      <c r="DM59" s="9">
        <f t="shared" si="50"/>
        <v>0.49458825498239051</v>
      </c>
      <c r="DN59" s="9">
        <f t="shared" si="50"/>
        <v>0.49039264020161527</v>
      </c>
      <c r="DO59" s="9">
        <f t="shared" si="50"/>
        <v>0.48501562659727204</v>
      </c>
      <c r="DP59" s="9">
        <f t="shared" si="50"/>
        <v>0.47847016786610447</v>
      </c>
      <c r="DQ59" s="9">
        <f t="shared" si="50"/>
        <v>0.4707720325915104</v>
      </c>
      <c r="DR59" s="9">
        <f t="shared" si="49"/>
        <v>0.46193976625564348</v>
      </c>
      <c r="DS59" s="9">
        <f t="shared" si="49"/>
        <v>0.45199464656172172</v>
      </c>
      <c r="DT59" s="9">
        <f t="shared" si="49"/>
        <v>0.44096063217417747</v>
      </c>
      <c r="DU59" s="9">
        <f t="shared" si="49"/>
        <v>0.42886430500013606</v>
      </c>
      <c r="DV59" s="9">
        <f t="shared" si="41"/>
        <v>0.41573480615127267</v>
      </c>
      <c r="DW59" s="9">
        <f t="shared" si="41"/>
        <v>0.40160376574032253</v>
      </c>
      <c r="DX59" s="9">
        <f t="shared" si="41"/>
        <v>0.38650522668136855</v>
      </c>
      <c r="DY59" s="9">
        <f t="shared" si="41"/>
        <v>0.37047556267747961</v>
      </c>
      <c r="DZ59" s="9">
        <f t="shared" si="41"/>
        <v>0.35355339059327384</v>
      </c>
      <c r="EA59" s="9">
        <f t="shared" si="41"/>
        <v>0.33577947742350933</v>
      </c>
      <c r="EB59" s="9">
        <f t="shared" si="41"/>
        <v>0.31719664208182285</v>
      </c>
      <c r="EC59" s="9">
        <f t="shared" si="41"/>
        <v>0.29784965224621673</v>
      </c>
      <c r="ED59" s="9">
        <f t="shared" si="41"/>
        <v>0.27778511650980114</v>
      </c>
      <c r="EE59" s="9">
        <f t="shared" si="41"/>
        <v>0.257051372096611</v>
      </c>
      <c r="EF59" s="9">
        <f t="shared" si="41"/>
        <v>0.2356983684129989</v>
      </c>
      <c r="EG59" s="9">
        <f t="shared" si="41"/>
        <v>0.21377754671514113</v>
      </c>
      <c r="EH59" s="9">
        <f t="shared" si="39"/>
        <v>0.19134171618254492</v>
      </c>
      <c r="EI59" s="9">
        <f t="shared" si="39"/>
        <v>0.16844492669611016</v>
      </c>
    </row>
    <row r="60" spans="3:139" x14ac:dyDescent="0.2">
      <c r="C60" s="2">
        <v>58</v>
      </c>
      <c r="D60" s="2">
        <f t="shared" si="7"/>
        <v>58.5</v>
      </c>
      <c r="E60" s="2">
        <f t="shared" si="8"/>
        <v>26.5</v>
      </c>
      <c r="F60" s="2">
        <f t="shared" si="9"/>
        <v>1.3008157081270237</v>
      </c>
      <c r="G60" s="6">
        <v>-1.2517283229146832</v>
      </c>
      <c r="H60" s="9">
        <f t="shared" si="51"/>
        <v>-4.5898037498548734E-3</v>
      </c>
      <c r="I60" s="9">
        <f t="shared" si="51"/>
        <v>-3.8418539738589272E-3</v>
      </c>
      <c r="J60" s="9">
        <f t="shared" si="51"/>
        <v>-3.0846488351332882E-3</v>
      </c>
      <c r="K60" s="9">
        <f t="shared" si="51"/>
        <v>-2.320012507180487E-3</v>
      </c>
      <c r="L60" s="9">
        <f t="shared" si="51"/>
        <v>-1.549787065888795E-3</v>
      </c>
      <c r="M60" s="9">
        <f t="shared" si="51"/>
        <v>-7.7582805181005787E-4</v>
      </c>
      <c r="N60" s="9">
        <f t="shared" si="51"/>
        <v>0</v>
      </c>
      <c r="O60" s="9">
        <f t="shared" si="51"/>
        <v>7.7582805181005874E-4</v>
      </c>
      <c r="P60" s="9">
        <f t="shared" si="51"/>
        <v>1.5497870658887911E-3</v>
      </c>
      <c r="Q60" s="9">
        <f t="shared" si="51"/>
        <v>2.3200125071804857E-3</v>
      </c>
      <c r="R60" s="9">
        <f t="shared" si="52"/>
        <v>3.0846488351332891E-3</v>
      </c>
      <c r="S60" s="9">
        <f t="shared" si="52"/>
        <v>3.8418539738589255E-3</v>
      </c>
      <c r="T60" s="9">
        <f t="shared" si="52"/>
        <v>4.5898037498548708E-3</v>
      </c>
      <c r="U60" s="9">
        <f t="shared" si="52"/>
        <v>5.3266962865980887E-3</v>
      </c>
      <c r="V60" s="9">
        <f t="shared" si="52"/>
        <v>6.0507563454234E-3</v>
      </c>
      <c r="W60" s="9">
        <f t="shared" si="52"/>
        <v>6.7602396022289259E-3</v>
      </c>
      <c r="X60" s="9">
        <f t="shared" si="52"/>
        <v>7.4534368497056261E-3</v>
      </c>
      <c r="Y60" s="9">
        <f t="shared" si="52"/>
        <v>8.1286781149674196E-3</v>
      </c>
      <c r="Z60" s="9">
        <f t="shared" si="52"/>
        <v>8.7843366826621441E-3</v>
      </c>
      <c r="AA60" s="9">
        <f t="shared" si="52"/>
        <v>9.4188330138713153E-3</v>
      </c>
      <c r="AB60" s="9">
        <f t="shared" si="53"/>
        <v>1.0030638551357732E-2</v>
      </c>
      <c r="AC60" s="9">
        <f t="shared" si="53"/>
        <v>1.0618279401993757E-2</v>
      </c>
      <c r="AD60" s="9">
        <f t="shared" si="53"/>
        <v>1.1180339887498949E-2</v>
      </c>
      <c r="AE60" s="9">
        <f t="shared" si="53"/>
        <v>1.1715465954933037E-2</v>
      </c>
      <c r="AF60" s="9">
        <f t="shared" si="53"/>
        <v>1.222236843872807E-2</v>
      </c>
      <c r="AG60" s="9">
        <f t="shared" si="53"/>
        <v>1.2699826166401166E-2</v>
      </c>
      <c r="AH60" s="9">
        <f t="shared" si="53"/>
        <v>1.3146688900466009E-2</v>
      </c>
      <c r="AI60" s="9">
        <f t="shared" si="53"/>
        <v>1.3561880109455684E-2</v>
      </c>
      <c r="AJ60" s="9">
        <f t="shared" si="53"/>
        <v>1.3944399561381274E-2</v>
      </c>
      <c r="AK60" s="9">
        <f t="shared" si="53"/>
        <v>1.4293325733378345E-2</v>
      </c>
      <c r="AL60" s="9">
        <f t="shared" si="54"/>
        <v>1.4607818031736238E-2</v>
      </c>
      <c r="AM60" s="9">
        <f t="shared" si="54"/>
        <v>1.4887118816961935E-2</v>
      </c>
      <c r="AN60" s="7">
        <f t="shared" si="54"/>
        <v>1.5130555228999963E-2</v>
      </c>
      <c r="AO60" s="9">
        <f t="shared" si="54"/>
        <v>1.5337540808211217E-2</v>
      </c>
      <c r="AP60" s="9">
        <f t="shared" si="54"/>
        <v>1.5507576908205575E-2</v>
      </c>
      <c r="AQ60" s="9">
        <f t="shared" si="54"/>
        <v>1.5640253897124756E-2</v>
      </c>
      <c r="AR60" s="9">
        <f t="shared" si="54"/>
        <v>1.5735252144481314E-2</v>
      </c>
      <c r="AS60" s="9">
        <f t="shared" si="54"/>
        <v>1.5792342791176507E-2</v>
      </c>
      <c r="AT60" s="9">
        <f t="shared" si="54"/>
        <v>1.5811388300841896E-2</v>
      </c>
      <c r="AU60" s="9">
        <f t="shared" si="54"/>
        <v>1.5792342791176507E-2</v>
      </c>
      <c r="AV60" s="9">
        <f t="shared" si="55"/>
        <v>1.5735252144481317E-2</v>
      </c>
      <c r="AW60" s="9">
        <f t="shared" si="55"/>
        <v>1.5640253897124756E-2</v>
      </c>
      <c r="AX60" s="9">
        <f t="shared" si="55"/>
        <v>1.5507576908205577E-2</v>
      </c>
      <c r="AY60" s="9">
        <f t="shared" si="55"/>
        <v>1.5337540808211217E-2</v>
      </c>
      <c r="AZ60" s="9">
        <f t="shared" si="55"/>
        <v>1.5130555228999963E-2</v>
      </c>
      <c r="BA60" s="9">
        <f t="shared" si="55"/>
        <v>1.4887118816961937E-2</v>
      </c>
      <c r="BB60" s="9">
        <f t="shared" si="55"/>
        <v>1.460781803173624E-2</v>
      </c>
      <c r="BC60" s="9">
        <f t="shared" si="55"/>
        <v>1.4293325733378348E-2</v>
      </c>
      <c r="BD60" s="9">
        <f t="shared" si="55"/>
        <v>1.3944399561381276E-2</v>
      </c>
      <c r="BE60" s="9">
        <f t="shared" si="55"/>
        <v>1.3561880109455684E-2</v>
      </c>
      <c r="BF60" s="9">
        <f t="shared" si="56"/>
        <v>1.3146688900466013E-2</v>
      </c>
      <c r="BG60" s="9">
        <f t="shared" si="56"/>
        <v>1.269982616640117E-2</v>
      </c>
      <c r="BH60" s="9">
        <f t="shared" si="56"/>
        <v>1.2222368438728072E-2</v>
      </c>
      <c r="BI60" s="9">
        <f t="shared" si="56"/>
        <v>1.1715465954933038E-2</v>
      </c>
      <c r="BJ60" s="9">
        <f t="shared" si="56"/>
        <v>1.118033988749895E-2</v>
      </c>
      <c r="BK60" s="9">
        <f t="shared" si="56"/>
        <v>1.0618279401993759E-2</v>
      </c>
      <c r="BL60" s="9">
        <f t="shared" si="56"/>
        <v>1.0030638551357735E-2</v>
      </c>
      <c r="BM60" s="9">
        <f t="shared" si="56"/>
        <v>9.4188330138713187E-3</v>
      </c>
      <c r="BN60" s="9">
        <f t="shared" si="56"/>
        <v>8.7843366826621475E-3</v>
      </c>
      <c r="BO60" s="9">
        <f t="shared" si="56"/>
        <v>8.1286781149674213E-3</v>
      </c>
      <c r="BP60" s="9">
        <f t="shared" si="56"/>
        <v>7.4534368497056296E-3</v>
      </c>
      <c r="BQ60" s="9">
        <f t="shared" si="56"/>
        <v>6.7602396022289285E-3</v>
      </c>
      <c r="BR60" s="9">
        <f t="shared" si="56"/>
        <v>6.0507563454234034E-3</v>
      </c>
      <c r="BS60" s="9">
        <f t="shared" si="56"/>
        <v>5.3266962865980904E-3</v>
      </c>
      <c r="BT60" s="9">
        <f t="shared" si="56"/>
        <v>4.589803749854876E-3</v>
      </c>
      <c r="BV60" s="6">
        <v>-1.2517283229146832</v>
      </c>
      <c r="BW60" s="9">
        <f t="shared" si="58"/>
        <v>-0.14514233862723125</v>
      </c>
      <c r="BX60" s="9">
        <f t="shared" si="58"/>
        <v>-0.12149008995163199</v>
      </c>
      <c r="BY60" s="9">
        <f t="shared" si="58"/>
        <v>-9.7545161008064124E-2</v>
      </c>
      <c r="BZ60" s="9">
        <f t="shared" si="58"/>
        <v>-7.336523722768086E-2</v>
      </c>
      <c r="CA60" s="9">
        <f t="shared" si="58"/>
        <v>-4.9008570164780371E-2</v>
      </c>
      <c r="CB60" s="9">
        <f t="shared" si="58"/>
        <v>-2.4533837163709021E-2</v>
      </c>
      <c r="CC60" s="9">
        <f t="shared" si="58"/>
        <v>0</v>
      </c>
      <c r="CD60" s="9">
        <f t="shared" si="58"/>
        <v>2.4533837163709049E-2</v>
      </c>
      <c r="CE60" s="9">
        <f t="shared" si="58"/>
        <v>4.9008570164780246E-2</v>
      </c>
      <c r="CF60" s="9">
        <f t="shared" si="58"/>
        <v>7.3365237227680818E-2</v>
      </c>
      <c r="CG60" s="9">
        <f t="shared" si="58"/>
        <v>9.7545161008064152E-2</v>
      </c>
      <c r="CH60" s="9">
        <f t="shared" si="58"/>
        <v>0.12149008995163194</v>
      </c>
      <c r="CI60" s="9">
        <f t="shared" si="58"/>
        <v>0.14514233862723117</v>
      </c>
      <c r="CJ60" s="9">
        <f t="shared" si="58"/>
        <v>0.16844492669611</v>
      </c>
      <c r="CK60" s="9">
        <f t="shared" si="58"/>
        <v>0.19134171618254484</v>
      </c>
      <c r="CL60" s="9">
        <f t="shared" si="58"/>
        <v>0.21377754671514104</v>
      </c>
      <c r="CM60" s="9">
        <f t="shared" si="57"/>
        <v>0.23569836841299885</v>
      </c>
      <c r="CN60" s="9">
        <f t="shared" si="57"/>
        <v>0.25705137209661083</v>
      </c>
      <c r="CO60" s="9">
        <f t="shared" si="57"/>
        <v>0.27778511650980109</v>
      </c>
      <c r="CP60" s="9">
        <f t="shared" si="57"/>
        <v>0.29784965224621668</v>
      </c>
      <c r="CQ60" s="9">
        <f t="shared" si="57"/>
        <v>0.31719664208182274</v>
      </c>
      <c r="CR60" s="9">
        <f t="shared" si="57"/>
        <v>0.33577947742350917</v>
      </c>
      <c r="CS60" s="9">
        <f t="shared" si="57"/>
        <v>0.35355339059327379</v>
      </c>
      <c r="CT60" s="9">
        <f t="shared" si="57"/>
        <v>0.37047556267747955</v>
      </c>
      <c r="CU60" s="9">
        <f t="shared" si="57"/>
        <v>0.3865052266813685</v>
      </c>
      <c r="CV60" s="9">
        <f t="shared" si="57"/>
        <v>0.40160376574032242</v>
      </c>
      <c r="CW60" s="9">
        <f t="shared" si="57"/>
        <v>0.41573480615127256</v>
      </c>
      <c r="CX60" s="9">
        <f t="shared" si="57"/>
        <v>0.42886430500013606</v>
      </c>
      <c r="CY60" s="9">
        <f t="shared" si="57"/>
        <v>0.44096063217417752</v>
      </c>
      <c r="CZ60" s="9">
        <f t="shared" si="57"/>
        <v>0.45199464656172161</v>
      </c>
      <c r="DA60" s="9">
        <f t="shared" si="57"/>
        <v>0.46193976625564337</v>
      </c>
      <c r="DB60" s="9">
        <f t="shared" si="50"/>
        <v>0.4707720325915104</v>
      </c>
      <c r="DC60" s="7">
        <f t="shared" si="50"/>
        <v>0.47847016786610447</v>
      </c>
      <c r="DD60" s="9">
        <f t="shared" si="50"/>
        <v>0.48501562659727204</v>
      </c>
      <c r="DE60" s="9">
        <f t="shared" si="50"/>
        <v>0.49039264020161522</v>
      </c>
      <c r="DF60" s="9">
        <f t="shared" si="50"/>
        <v>0.49458825498239051</v>
      </c>
      <c r="DG60" s="9">
        <f t="shared" si="50"/>
        <v>0.49759236333609846</v>
      </c>
      <c r="DH60" s="9">
        <f t="shared" si="50"/>
        <v>0.4993977281025862</v>
      </c>
      <c r="DI60" s="9">
        <f t="shared" si="50"/>
        <v>0.5</v>
      </c>
      <c r="DJ60" s="9">
        <f t="shared" si="50"/>
        <v>0.49939772810258626</v>
      </c>
      <c r="DK60" s="9">
        <f t="shared" si="50"/>
        <v>0.49759236333609852</v>
      </c>
      <c r="DL60" s="9">
        <f t="shared" si="50"/>
        <v>0.49458825498239051</v>
      </c>
      <c r="DM60" s="9">
        <f t="shared" si="50"/>
        <v>0.49039264020161527</v>
      </c>
      <c r="DN60" s="9">
        <f t="shared" si="50"/>
        <v>0.48501562659727204</v>
      </c>
      <c r="DO60" s="9">
        <f t="shared" si="50"/>
        <v>0.47847016786610447</v>
      </c>
      <c r="DP60" s="9">
        <f t="shared" si="50"/>
        <v>0.47077203259151046</v>
      </c>
      <c r="DQ60" s="9">
        <f t="shared" ref="DQ60:EF66" si="59">EXP(-$B$5*($B$1^2+$B$2^2)*$B$6)*(-COS($B$1*DQ$67)*SIN($B$2*$G60)+$B$1/$B$2*SIN($B$1*DQ$67)*COS($B$2*$G60))</f>
        <v>0.46193976625564342</v>
      </c>
      <c r="DR60" s="9">
        <f t="shared" si="59"/>
        <v>0.45199464656172172</v>
      </c>
      <c r="DS60" s="9">
        <f t="shared" si="59"/>
        <v>0.44096063217417758</v>
      </c>
      <c r="DT60" s="9">
        <f t="shared" si="59"/>
        <v>0.42886430500013606</v>
      </c>
      <c r="DU60" s="9">
        <f t="shared" si="59"/>
        <v>0.41573480615127267</v>
      </c>
      <c r="DV60" s="9">
        <f t="shared" si="59"/>
        <v>0.40160376574032253</v>
      </c>
      <c r="DW60" s="9">
        <f t="shared" si="59"/>
        <v>0.38650522668136855</v>
      </c>
      <c r="DX60" s="9">
        <f t="shared" si="59"/>
        <v>0.37047556267747961</v>
      </c>
      <c r="DY60" s="9">
        <f t="shared" si="59"/>
        <v>0.35355339059327384</v>
      </c>
      <c r="DZ60" s="9">
        <f t="shared" si="59"/>
        <v>0.33577947742350922</v>
      </c>
      <c r="EA60" s="9">
        <f t="shared" si="59"/>
        <v>0.31719664208182285</v>
      </c>
      <c r="EB60" s="9">
        <f t="shared" si="59"/>
        <v>0.29784965224621679</v>
      </c>
      <c r="EC60" s="9">
        <f t="shared" si="59"/>
        <v>0.2777851165098012</v>
      </c>
      <c r="ED60" s="9">
        <f t="shared" si="59"/>
        <v>0.25705137209661089</v>
      </c>
      <c r="EE60" s="9">
        <f t="shared" si="59"/>
        <v>0.23569836841299896</v>
      </c>
      <c r="EF60" s="9">
        <f t="shared" si="59"/>
        <v>0.21377754671514113</v>
      </c>
      <c r="EG60" s="9">
        <f t="shared" si="41"/>
        <v>0.19134171618254495</v>
      </c>
      <c r="EH60" s="9">
        <f t="shared" si="39"/>
        <v>0.16844492669611005</v>
      </c>
      <c r="EI60" s="9">
        <f t="shared" si="39"/>
        <v>0.1451423386272313</v>
      </c>
    </row>
    <row r="61" spans="3:139" x14ac:dyDescent="0.2">
      <c r="C61" s="2">
        <v>59</v>
      </c>
      <c r="D61" s="2">
        <f t="shared" si="7"/>
        <v>59.5</v>
      </c>
      <c r="E61" s="2">
        <f t="shared" si="8"/>
        <v>27.5</v>
      </c>
      <c r="F61" s="2">
        <f t="shared" si="9"/>
        <v>1.3499030933393643</v>
      </c>
      <c r="G61" s="6">
        <v>-1.3008157081270237</v>
      </c>
      <c r="H61" s="9">
        <f t="shared" si="51"/>
        <v>-3.8418539738589263E-3</v>
      </c>
      <c r="I61" s="9">
        <f t="shared" si="51"/>
        <v>-3.0846488351332891E-3</v>
      </c>
      <c r="J61" s="9">
        <f t="shared" si="51"/>
        <v>-2.3200125071804866E-3</v>
      </c>
      <c r="K61" s="9">
        <f t="shared" si="51"/>
        <v>-1.5497870658887911E-3</v>
      </c>
      <c r="L61" s="9">
        <f t="shared" si="51"/>
        <v>-7.7582805181005917E-4</v>
      </c>
      <c r="M61" s="9">
        <f t="shared" si="51"/>
        <v>0</v>
      </c>
      <c r="N61" s="9">
        <f t="shared" si="51"/>
        <v>7.7582805181005787E-4</v>
      </c>
      <c r="O61" s="9">
        <f t="shared" si="51"/>
        <v>1.5497870658887937E-3</v>
      </c>
      <c r="P61" s="9">
        <f t="shared" si="51"/>
        <v>2.3200125071804862E-3</v>
      </c>
      <c r="Q61" s="9">
        <f t="shared" si="51"/>
        <v>3.0846488351332878E-3</v>
      </c>
      <c r="R61" s="9">
        <f t="shared" si="52"/>
        <v>3.8418539738589263E-3</v>
      </c>
      <c r="S61" s="9">
        <f t="shared" si="52"/>
        <v>4.5898037498548717E-3</v>
      </c>
      <c r="T61" s="9">
        <f t="shared" si="52"/>
        <v>5.3266962865980896E-3</v>
      </c>
      <c r="U61" s="9">
        <f t="shared" si="52"/>
        <v>6.0507563454234008E-3</v>
      </c>
      <c r="V61" s="9">
        <f t="shared" si="52"/>
        <v>6.7602396022289251E-3</v>
      </c>
      <c r="W61" s="9">
        <f t="shared" si="52"/>
        <v>7.4534368497056261E-3</v>
      </c>
      <c r="X61" s="9">
        <f t="shared" si="52"/>
        <v>8.1286781149674213E-3</v>
      </c>
      <c r="Y61" s="9">
        <f t="shared" si="52"/>
        <v>8.7843366826621441E-3</v>
      </c>
      <c r="Z61" s="9">
        <f t="shared" si="52"/>
        <v>9.4188330138713153E-3</v>
      </c>
      <c r="AA61" s="9">
        <f t="shared" si="52"/>
        <v>1.0030638551357732E-2</v>
      </c>
      <c r="AB61" s="9">
        <f t="shared" si="53"/>
        <v>1.0618279401993759E-2</v>
      </c>
      <c r="AC61" s="9">
        <f t="shared" si="53"/>
        <v>1.1180339887498947E-2</v>
      </c>
      <c r="AD61" s="9">
        <f t="shared" si="53"/>
        <v>1.1715465954933035E-2</v>
      </c>
      <c r="AE61" s="9">
        <f t="shared" si="53"/>
        <v>1.222236843872807E-2</v>
      </c>
      <c r="AF61" s="9">
        <f t="shared" si="53"/>
        <v>1.269982616640117E-2</v>
      </c>
      <c r="AG61" s="9">
        <f t="shared" si="53"/>
        <v>1.3146688900466009E-2</v>
      </c>
      <c r="AH61" s="9">
        <f t="shared" si="53"/>
        <v>1.3561880109455682E-2</v>
      </c>
      <c r="AI61" s="9">
        <f t="shared" si="53"/>
        <v>1.3944399561381273E-2</v>
      </c>
      <c r="AJ61" s="9">
        <f t="shared" si="53"/>
        <v>1.4293325733378347E-2</v>
      </c>
      <c r="AK61" s="9">
        <f t="shared" si="53"/>
        <v>1.4607818031736238E-2</v>
      </c>
      <c r="AL61" s="9">
        <f t="shared" si="54"/>
        <v>1.4887118816961933E-2</v>
      </c>
      <c r="AM61" s="9">
        <f t="shared" si="54"/>
        <v>1.5130555228999963E-2</v>
      </c>
      <c r="AN61" s="7">
        <f t="shared" si="54"/>
        <v>1.5337540808211215E-2</v>
      </c>
      <c r="AO61" s="9">
        <f t="shared" si="54"/>
        <v>1.5507576908205575E-2</v>
      </c>
      <c r="AP61" s="9">
        <f t="shared" si="54"/>
        <v>1.5640253897124753E-2</v>
      </c>
      <c r="AQ61" s="9">
        <f t="shared" si="54"/>
        <v>1.5735252144481314E-2</v>
      </c>
      <c r="AR61" s="9">
        <f t="shared" si="54"/>
        <v>1.5792342791176507E-2</v>
      </c>
      <c r="AS61" s="9">
        <f t="shared" si="54"/>
        <v>1.5811388300841892E-2</v>
      </c>
      <c r="AT61" s="9">
        <f t="shared" si="54"/>
        <v>1.5792342791176507E-2</v>
      </c>
      <c r="AU61" s="9">
        <f t="shared" si="54"/>
        <v>1.5735252144481314E-2</v>
      </c>
      <c r="AV61" s="9">
        <f t="shared" si="55"/>
        <v>1.5640253897124756E-2</v>
      </c>
      <c r="AW61" s="9">
        <f t="shared" si="55"/>
        <v>1.5507576908205575E-2</v>
      </c>
      <c r="AX61" s="9">
        <f t="shared" si="55"/>
        <v>1.5337540808211217E-2</v>
      </c>
      <c r="AY61" s="9">
        <f t="shared" si="55"/>
        <v>1.5130555228999962E-2</v>
      </c>
      <c r="AZ61" s="9">
        <f t="shared" si="55"/>
        <v>1.4887118816961933E-2</v>
      </c>
      <c r="BA61" s="9">
        <f t="shared" si="55"/>
        <v>1.460781803173624E-2</v>
      </c>
      <c r="BB61" s="9">
        <f t="shared" si="55"/>
        <v>1.4293325733378348E-2</v>
      </c>
      <c r="BC61" s="9">
        <f t="shared" si="55"/>
        <v>1.3944399561381276E-2</v>
      </c>
      <c r="BD61" s="9">
        <f t="shared" si="55"/>
        <v>1.3561880109455684E-2</v>
      </c>
      <c r="BE61" s="9">
        <f t="shared" si="55"/>
        <v>1.3146688900466009E-2</v>
      </c>
      <c r="BF61" s="9">
        <f t="shared" si="56"/>
        <v>1.2699826166401168E-2</v>
      </c>
      <c r="BG61" s="9">
        <f t="shared" si="56"/>
        <v>1.2222368438728072E-2</v>
      </c>
      <c r="BH61" s="9">
        <f t="shared" si="56"/>
        <v>1.1715465954933037E-2</v>
      </c>
      <c r="BI61" s="9">
        <f t="shared" si="56"/>
        <v>1.1180339887498949E-2</v>
      </c>
      <c r="BJ61" s="9">
        <f t="shared" si="56"/>
        <v>1.0618279401993759E-2</v>
      </c>
      <c r="BK61" s="9">
        <f t="shared" si="56"/>
        <v>1.0030638551357732E-2</v>
      </c>
      <c r="BL61" s="9">
        <f t="shared" si="56"/>
        <v>9.418833013871317E-3</v>
      </c>
      <c r="BM61" s="9">
        <f t="shared" si="56"/>
        <v>8.7843366826621475E-3</v>
      </c>
      <c r="BN61" s="9">
        <f t="shared" si="56"/>
        <v>8.1286781149674213E-3</v>
      </c>
      <c r="BO61" s="9">
        <f t="shared" si="56"/>
        <v>7.4534368497056261E-3</v>
      </c>
      <c r="BP61" s="9">
        <f t="shared" si="56"/>
        <v>6.7602396022289285E-3</v>
      </c>
      <c r="BQ61" s="9">
        <f t="shared" si="56"/>
        <v>6.0507563454234026E-3</v>
      </c>
      <c r="BR61" s="9">
        <f t="shared" si="56"/>
        <v>5.3266962865980904E-3</v>
      </c>
      <c r="BS61" s="9">
        <f t="shared" si="56"/>
        <v>4.5898037498548717E-3</v>
      </c>
      <c r="BT61" s="9">
        <f t="shared" si="56"/>
        <v>3.8418539738589285E-3</v>
      </c>
      <c r="BV61" s="6">
        <v>-1.3008157081270237</v>
      </c>
      <c r="BW61" s="9">
        <f t="shared" si="58"/>
        <v>-0.12149008995163196</v>
      </c>
      <c r="BX61" s="9">
        <f t="shared" si="58"/>
        <v>-9.7545161008064152E-2</v>
      </c>
      <c r="BY61" s="9">
        <f t="shared" si="58"/>
        <v>-7.3365237227680846E-2</v>
      </c>
      <c r="BZ61" s="9">
        <f t="shared" si="58"/>
        <v>-4.9008570164780246E-2</v>
      </c>
      <c r="CA61" s="9">
        <f t="shared" si="58"/>
        <v>-2.4533837163709063E-2</v>
      </c>
      <c r="CB61" s="9">
        <f t="shared" si="58"/>
        <v>0</v>
      </c>
      <c r="CC61" s="9">
        <f t="shared" si="58"/>
        <v>2.4533837163709021E-2</v>
      </c>
      <c r="CD61" s="9">
        <f t="shared" si="58"/>
        <v>4.900857016478033E-2</v>
      </c>
      <c r="CE61" s="9">
        <f t="shared" si="58"/>
        <v>7.3365237227680832E-2</v>
      </c>
      <c r="CF61" s="9">
        <f t="shared" si="58"/>
        <v>9.754516100806411E-2</v>
      </c>
      <c r="CG61" s="9">
        <f t="shared" si="58"/>
        <v>0.12149008995163196</v>
      </c>
      <c r="CH61" s="9">
        <f t="shared" si="58"/>
        <v>0.14514233862723119</v>
      </c>
      <c r="CI61" s="9">
        <f t="shared" si="58"/>
        <v>0.16844492669611003</v>
      </c>
      <c r="CJ61" s="9">
        <f t="shared" si="58"/>
        <v>0.19134171618254486</v>
      </c>
      <c r="CK61" s="9">
        <f t="shared" si="58"/>
        <v>0.21377754671514101</v>
      </c>
      <c r="CL61" s="9">
        <f t="shared" si="58"/>
        <v>0.23569836841299885</v>
      </c>
      <c r="CM61" s="9">
        <f t="shared" si="57"/>
        <v>0.25705137209661089</v>
      </c>
      <c r="CN61" s="9">
        <f t="shared" si="57"/>
        <v>0.27778511650980109</v>
      </c>
      <c r="CO61" s="9">
        <f t="shared" si="57"/>
        <v>0.29784965224621668</v>
      </c>
      <c r="CP61" s="9">
        <f t="shared" si="57"/>
        <v>0.31719664208182274</v>
      </c>
      <c r="CQ61" s="9">
        <f t="shared" si="57"/>
        <v>0.33577947742350922</v>
      </c>
      <c r="CR61" s="9">
        <f t="shared" si="57"/>
        <v>0.35355339059327373</v>
      </c>
      <c r="CS61" s="9">
        <f t="shared" si="57"/>
        <v>0.3704755626774795</v>
      </c>
      <c r="CT61" s="9">
        <f t="shared" si="57"/>
        <v>0.3865052266813685</v>
      </c>
      <c r="CU61" s="9">
        <f t="shared" si="57"/>
        <v>0.40160376574032253</v>
      </c>
      <c r="CV61" s="9">
        <f t="shared" si="57"/>
        <v>0.41573480615127256</v>
      </c>
      <c r="CW61" s="9">
        <f t="shared" si="57"/>
        <v>0.428864305000136</v>
      </c>
      <c r="CX61" s="9">
        <f t="shared" si="57"/>
        <v>0.44096063217417747</v>
      </c>
      <c r="CY61" s="9">
        <f t="shared" si="57"/>
        <v>0.45199464656172167</v>
      </c>
      <c r="CZ61" s="9">
        <f t="shared" si="57"/>
        <v>0.46193976625564337</v>
      </c>
      <c r="DA61" s="9">
        <f t="shared" si="57"/>
        <v>0.47077203259151035</v>
      </c>
      <c r="DB61" s="9">
        <f t="shared" ref="DB61:DQ66" si="60">EXP(-$B$5*($B$1^2+$B$2^2)*$B$6)*(-COS($B$1*DB$67)*SIN($B$2*$G61)+$B$1/$B$2*SIN($B$1*DB$67)*COS($B$2*$G61))</f>
        <v>0.47847016786610447</v>
      </c>
      <c r="DC61" s="7">
        <f t="shared" si="60"/>
        <v>0.48501562659727199</v>
      </c>
      <c r="DD61" s="9">
        <f t="shared" si="60"/>
        <v>0.49039264020161522</v>
      </c>
      <c r="DE61" s="9">
        <f t="shared" si="60"/>
        <v>0.49458825498239045</v>
      </c>
      <c r="DF61" s="9">
        <f t="shared" si="60"/>
        <v>0.49759236333609841</v>
      </c>
      <c r="DG61" s="9">
        <f t="shared" si="60"/>
        <v>0.4993977281025862</v>
      </c>
      <c r="DH61" s="9">
        <f t="shared" si="60"/>
        <v>0.49999999999999994</v>
      </c>
      <c r="DI61" s="9">
        <f t="shared" si="60"/>
        <v>0.4993977281025862</v>
      </c>
      <c r="DJ61" s="9">
        <f t="shared" si="60"/>
        <v>0.49759236333609846</v>
      </c>
      <c r="DK61" s="9">
        <f t="shared" si="60"/>
        <v>0.49458825498239051</v>
      </c>
      <c r="DL61" s="9">
        <f t="shared" si="60"/>
        <v>0.49039264020161522</v>
      </c>
      <c r="DM61" s="9">
        <f t="shared" si="60"/>
        <v>0.48501562659727204</v>
      </c>
      <c r="DN61" s="9">
        <f t="shared" si="60"/>
        <v>0.47847016786610441</v>
      </c>
      <c r="DO61" s="9">
        <f t="shared" si="60"/>
        <v>0.47077203259151035</v>
      </c>
      <c r="DP61" s="9">
        <f t="shared" si="60"/>
        <v>0.46193976625564342</v>
      </c>
      <c r="DQ61" s="9">
        <f t="shared" si="60"/>
        <v>0.45199464656172172</v>
      </c>
      <c r="DR61" s="9">
        <f t="shared" si="59"/>
        <v>0.44096063217417758</v>
      </c>
      <c r="DS61" s="9">
        <f t="shared" si="59"/>
        <v>0.42886430500013606</v>
      </c>
      <c r="DT61" s="9">
        <f t="shared" si="59"/>
        <v>0.41573480615127256</v>
      </c>
      <c r="DU61" s="9">
        <f t="shared" si="59"/>
        <v>0.40160376574032247</v>
      </c>
      <c r="DV61" s="9">
        <f t="shared" si="59"/>
        <v>0.38650522668136855</v>
      </c>
      <c r="DW61" s="9">
        <f t="shared" si="59"/>
        <v>0.37047556267747955</v>
      </c>
      <c r="DX61" s="9">
        <f t="shared" si="59"/>
        <v>0.35355339059327379</v>
      </c>
      <c r="DY61" s="9">
        <f t="shared" si="59"/>
        <v>0.33577947742350922</v>
      </c>
      <c r="DZ61" s="9">
        <f t="shared" si="59"/>
        <v>0.31719664208182274</v>
      </c>
      <c r="EA61" s="9">
        <f t="shared" si="59"/>
        <v>0.29784965224621673</v>
      </c>
      <c r="EB61" s="9">
        <f t="shared" si="59"/>
        <v>0.2777851165098012</v>
      </c>
      <c r="EC61" s="9">
        <f t="shared" si="59"/>
        <v>0.25705137209661089</v>
      </c>
      <c r="ED61" s="9">
        <f t="shared" si="59"/>
        <v>0.23569836841299885</v>
      </c>
      <c r="EE61" s="9">
        <f t="shared" si="59"/>
        <v>0.21377754671514113</v>
      </c>
      <c r="EF61" s="9">
        <f t="shared" si="59"/>
        <v>0.19134171618254492</v>
      </c>
      <c r="EG61" s="9">
        <f t="shared" si="41"/>
        <v>0.16844492669611005</v>
      </c>
      <c r="EH61" s="9">
        <f t="shared" si="39"/>
        <v>0.14514233862723119</v>
      </c>
      <c r="EI61" s="9">
        <f t="shared" si="39"/>
        <v>0.12149008995163203</v>
      </c>
    </row>
    <row r="62" spans="3:139" x14ac:dyDescent="0.2">
      <c r="C62" s="2">
        <v>60</v>
      </c>
      <c r="D62" s="2">
        <f t="shared" si="7"/>
        <v>60.5</v>
      </c>
      <c r="E62" s="2">
        <f t="shared" si="8"/>
        <v>28.5</v>
      </c>
      <c r="F62" s="2">
        <f t="shared" si="9"/>
        <v>1.3989904785517047</v>
      </c>
      <c r="G62" s="6">
        <v>-1.3499030933393643</v>
      </c>
      <c r="H62" s="9">
        <f t="shared" si="51"/>
        <v>-3.0846488351332886E-3</v>
      </c>
      <c r="I62" s="9">
        <f t="shared" si="51"/>
        <v>-2.3200125071804866E-3</v>
      </c>
      <c r="J62" s="9">
        <f t="shared" si="51"/>
        <v>-1.5497870658887911E-3</v>
      </c>
      <c r="K62" s="9">
        <f t="shared" si="51"/>
        <v>-7.7582805181005484E-4</v>
      </c>
      <c r="L62" s="9">
        <f t="shared" si="51"/>
        <v>0</v>
      </c>
      <c r="M62" s="9">
        <f t="shared" si="51"/>
        <v>7.7582805181005917E-4</v>
      </c>
      <c r="N62" s="9">
        <f t="shared" si="51"/>
        <v>1.549787065888795E-3</v>
      </c>
      <c r="O62" s="9">
        <f t="shared" si="51"/>
        <v>2.3200125071804896E-3</v>
      </c>
      <c r="P62" s="9">
        <f t="shared" si="51"/>
        <v>3.0846488351332891E-3</v>
      </c>
      <c r="Q62" s="9">
        <f t="shared" si="51"/>
        <v>3.8418539738589263E-3</v>
      </c>
      <c r="R62" s="9">
        <f t="shared" si="52"/>
        <v>4.5898037498548734E-3</v>
      </c>
      <c r="S62" s="9">
        <f t="shared" si="52"/>
        <v>5.3266962865980904E-3</v>
      </c>
      <c r="T62" s="9">
        <f t="shared" si="52"/>
        <v>6.0507563454234034E-3</v>
      </c>
      <c r="U62" s="9">
        <f t="shared" si="52"/>
        <v>6.7602396022289259E-3</v>
      </c>
      <c r="V62" s="9">
        <f t="shared" si="52"/>
        <v>7.4534368497056261E-3</v>
      </c>
      <c r="W62" s="9">
        <f t="shared" si="52"/>
        <v>8.1286781149674213E-3</v>
      </c>
      <c r="X62" s="9">
        <f t="shared" si="52"/>
        <v>8.7843366826621475E-3</v>
      </c>
      <c r="Y62" s="9">
        <f t="shared" si="52"/>
        <v>9.4188330138713153E-3</v>
      </c>
      <c r="Z62" s="9">
        <f t="shared" si="52"/>
        <v>1.0030638551357733E-2</v>
      </c>
      <c r="AA62" s="9">
        <f t="shared" si="52"/>
        <v>1.0618279401993759E-2</v>
      </c>
      <c r="AB62" s="9">
        <f t="shared" si="53"/>
        <v>1.1180339887498949E-2</v>
      </c>
      <c r="AC62" s="9">
        <f t="shared" si="53"/>
        <v>1.1715465954933037E-2</v>
      </c>
      <c r="AD62" s="9">
        <f t="shared" si="53"/>
        <v>1.222236843872807E-2</v>
      </c>
      <c r="AE62" s="9">
        <f t="shared" si="53"/>
        <v>1.2699826166401168E-2</v>
      </c>
      <c r="AF62" s="9">
        <f t="shared" si="53"/>
        <v>1.3146688900466013E-2</v>
      </c>
      <c r="AG62" s="9">
        <f t="shared" si="53"/>
        <v>1.3561880109455684E-2</v>
      </c>
      <c r="AH62" s="9">
        <f t="shared" si="53"/>
        <v>1.3944399561381274E-2</v>
      </c>
      <c r="AI62" s="9">
        <f t="shared" si="53"/>
        <v>1.4293325733378348E-2</v>
      </c>
      <c r="AJ62" s="9">
        <f t="shared" si="53"/>
        <v>1.4607818031736238E-2</v>
      </c>
      <c r="AK62" s="9">
        <f t="shared" si="53"/>
        <v>1.4887118816961935E-2</v>
      </c>
      <c r="AL62" s="9">
        <f t="shared" si="54"/>
        <v>1.5130555228999963E-2</v>
      </c>
      <c r="AM62" s="9">
        <f t="shared" si="54"/>
        <v>1.5337540808211217E-2</v>
      </c>
      <c r="AN62" s="7">
        <f t="shared" si="54"/>
        <v>1.5507576908205575E-2</v>
      </c>
      <c r="AO62" s="9">
        <f t="shared" si="54"/>
        <v>1.5640253897124756E-2</v>
      </c>
      <c r="AP62" s="9">
        <f t="shared" si="54"/>
        <v>1.5735252144481314E-2</v>
      </c>
      <c r="AQ62" s="9">
        <f t="shared" si="54"/>
        <v>1.5792342791176507E-2</v>
      </c>
      <c r="AR62" s="9">
        <f t="shared" si="54"/>
        <v>1.5811388300841896E-2</v>
      </c>
      <c r="AS62" s="9">
        <f t="shared" si="54"/>
        <v>1.5792342791176504E-2</v>
      </c>
      <c r="AT62" s="9">
        <f t="shared" si="54"/>
        <v>1.5735252144481314E-2</v>
      </c>
      <c r="AU62" s="9">
        <f t="shared" si="54"/>
        <v>1.5640253897124756E-2</v>
      </c>
      <c r="AV62" s="9">
        <f t="shared" si="55"/>
        <v>1.5507576908205577E-2</v>
      </c>
      <c r="AW62" s="9">
        <f t="shared" si="55"/>
        <v>1.5337540808211215E-2</v>
      </c>
      <c r="AX62" s="9">
        <f t="shared" si="55"/>
        <v>1.5130555228999963E-2</v>
      </c>
      <c r="AY62" s="9">
        <f t="shared" si="55"/>
        <v>1.4887118816961935E-2</v>
      </c>
      <c r="AZ62" s="9">
        <f t="shared" si="55"/>
        <v>1.4607818031736238E-2</v>
      </c>
      <c r="BA62" s="9">
        <f t="shared" si="55"/>
        <v>1.4293325733378347E-2</v>
      </c>
      <c r="BB62" s="9">
        <f t="shared" si="55"/>
        <v>1.3944399561381274E-2</v>
      </c>
      <c r="BC62" s="9">
        <f t="shared" si="55"/>
        <v>1.3561880109455684E-2</v>
      </c>
      <c r="BD62" s="9">
        <f t="shared" si="55"/>
        <v>1.3146688900466013E-2</v>
      </c>
      <c r="BE62" s="9">
        <f t="shared" si="55"/>
        <v>1.2699826166401166E-2</v>
      </c>
      <c r="BF62" s="9">
        <f t="shared" si="56"/>
        <v>1.2222368438728069E-2</v>
      </c>
      <c r="BG62" s="9">
        <f t="shared" si="56"/>
        <v>1.1715465954933038E-2</v>
      </c>
      <c r="BH62" s="9">
        <f t="shared" si="56"/>
        <v>1.1180339887498949E-2</v>
      </c>
      <c r="BI62" s="9">
        <f t="shared" si="56"/>
        <v>1.0618279401993759E-2</v>
      </c>
      <c r="BJ62" s="9">
        <f t="shared" si="56"/>
        <v>1.0030638551357732E-2</v>
      </c>
      <c r="BK62" s="9">
        <f t="shared" si="56"/>
        <v>9.4188330138713153E-3</v>
      </c>
      <c r="BL62" s="9">
        <f t="shared" si="56"/>
        <v>8.7843366826621458E-3</v>
      </c>
      <c r="BM62" s="9">
        <f t="shared" si="56"/>
        <v>8.1286781149674213E-3</v>
      </c>
      <c r="BN62" s="9">
        <f t="shared" si="56"/>
        <v>7.4534368497056261E-3</v>
      </c>
      <c r="BO62" s="9">
        <f t="shared" si="56"/>
        <v>6.7602396022289251E-3</v>
      </c>
      <c r="BP62" s="9">
        <f t="shared" si="56"/>
        <v>6.0507563454234026E-3</v>
      </c>
      <c r="BQ62" s="9">
        <f t="shared" si="56"/>
        <v>5.3266962865980904E-3</v>
      </c>
      <c r="BR62" s="9">
        <f t="shared" si="56"/>
        <v>4.5898037498548717E-3</v>
      </c>
      <c r="BS62" s="9">
        <f t="shared" si="56"/>
        <v>3.841853973858925E-3</v>
      </c>
      <c r="BT62" s="9">
        <f t="shared" si="56"/>
        <v>3.0846488351332904E-3</v>
      </c>
      <c r="BV62" s="6">
        <v>-1.3499030933393643</v>
      </c>
      <c r="BW62" s="9">
        <f t="shared" si="58"/>
        <v>-9.7545161008064138E-2</v>
      </c>
      <c r="BX62" s="9">
        <f t="shared" si="58"/>
        <v>-7.3365237227680846E-2</v>
      </c>
      <c r="BY62" s="9">
        <f t="shared" si="58"/>
        <v>-4.9008570164780246E-2</v>
      </c>
      <c r="BZ62" s="9">
        <f t="shared" si="58"/>
        <v>-2.4533837163708924E-2</v>
      </c>
      <c r="CA62" s="9">
        <f t="shared" si="58"/>
        <v>0</v>
      </c>
      <c r="CB62" s="9">
        <f t="shared" si="58"/>
        <v>2.4533837163709063E-2</v>
      </c>
      <c r="CC62" s="9">
        <f t="shared" si="58"/>
        <v>4.9008570164780371E-2</v>
      </c>
      <c r="CD62" s="9">
        <f t="shared" si="58"/>
        <v>7.3365237227680943E-2</v>
      </c>
      <c r="CE62" s="9">
        <f t="shared" si="58"/>
        <v>9.7545161008064152E-2</v>
      </c>
      <c r="CF62" s="9">
        <f t="shared" si="58"/>
        <v>0.12149008995163196</v>
      </c>
      <c r="CG62" s="9">
        <f t="shared" si="58"/>
        <v>0.14514233862723125</v>
      </c>
      <c r="CH62" s="9">
        <f t="shared" si="58"/>
        <v>0.16844492669611005</v>
      </c>
      <c r="CI62" s="9">
        <f t="shared" si="58"/>
        <v>0.19134171618254495</v>
      </c>
      <c r="CJ62" s="9">
        <f t="shared" si="58"/>
        <v>0.21377754671514104</v>
      </c>
      <c r="CK62" s="9">
        <f t="shared" si="58"/>
        <v>0.23569836841299885</v>
      </c>
      <c r="CL62" s="9">
        <f t="shared" si="58"/>
        <v>0.25705137209661089</v>
      </c>
      <c r="CM62" s="9">
        <f t="shared" si="57"/>
        <v>0.2777851165098012</v>
      </c>
      <c r="CN62" s="9">
        <f t="shared" si="57"/>
        <v>0.29784965224621668</v>
      </c>
      <c r="CO62" s="9">
        <f t="shared" si="57"/>
        <v>0.3171966420818228</v>
      </c>
      <c r="CP62" s="9">
        <f t="shared" si="57"/>
        <v>0.33577947742350922</v>
      </c>
      <c r="CQ62" s="9">
        <f t="shared" si="57"/>
        <v>0.35355339059327379</v>
      </c>
      <c r="CR62" s="9">
        <f t="shared" si="57"/>
        <v>0.37047556267747955</v>
      </c>
      <c r="CS62" s="9">
        <f t="shared" si="57"/>
        <v>0.3865052266813685</v>
      </c>
      <c r="CT62" s="9">
        <f t="shared" si="57"/>
        <v>0.40160376574032247</v>
      </c>
      <c r="CU62" s="9">
        <f t="shared" si="57"/>
        <v>0.41573480615127267</v>
      </c>
      <c r="CV62" s="9">
        <f t="shared" si="57"/>
        <v>0.42886430500013606</v>
      </c>
      <c r="CW62" s="9">
        <f t="shared" si="57"/>
        <v>0.44096063217417752</v>
      </c>
      <c r="CX62" s="9">
        <f t="shared" si="57"/>
        <v>0.45199464656172172</v>
      </c>
      <c r="CY62" s="9">
        <f t="shared" si="57"/>
        <v>0.46193976625564337</v>
      </c>
      <c r="CZ62" s="9">
        <f t="shared" si="57"/>
        <v>0.4707720325915104</v>
      </c>
      <c r="DA62" s="9">
        <f t="shared" si="57"/>
        <v>0.47847016786610447</v>
      </c>
      <c r="DB62" s="9">
        <f t="shared" si="60"/>
        <v>0.48501562659727204</v>
      </c>
      <c r="DC62" s="7">
        <f t="shared" si="60"/>
        <v>0.49039264020161522</v>
      </c>
      <c r="DD62" s="9">
        <f t="shared" si="60"/>
        <v>0.49458825498239051</v>
      </c>
      <c r="DE62" s="9">
        <f t="shared" si="60"/>
        <v>0.49759236333609841</v>
      </c>
      <c r="DF62" s="9">
        <f t="shared" si="60"/>
        <v>0.4993977281025862</v>
      </c>
      <c r="DG62" s="9">
        <f t="shared" si="60"/>
        <v>0.5</v>
      </c>
      <c r="DH62" s="9">
        <f t="shared" si="60"/>
        <v>0.49939772810258615</v>
      </c>
      <c r="DI62" s="9">
        <f t="shared" si="60"/>
        <v>0.49759236333609846</v>
      </c>
      <c r="DJ62" s="9">
        <f t="shared" si="60"/>
        <v>0.49458825498239056</v>
      </c>
      <c r="DK62" s="9">
        <f t="shared" si="60"/>
        <v>0.49039264020161527</v>
      </c>
      <c r="DL62" s="9">
        <f t="shared" si="60"/>
        <v>0.48501562659727199</v>
      </c>
      <c r="DM62" s="9">
        <f t="shared" si="60"/>
        <v>0.47847016786610447</v>
      </c>
      <c r="DN62" s="9">
        <f t="shared" si="60"/>
        <v>0.4707720325915104</v>
      </c>
      <c r="DO62" s="9">
        <f t="shared" si="60"/>
        <v>0.46193976625564337</v>
      </c>
      <c r="DP62" s="9">
        <f t="shared" si="60"/>
        <v>0.45199464656172167</v>
      </c>
      <c r="DQ62" s="9">
        <f t="shared" si="60"/>
        <v>0.44096063217417752</v>
      </c>
      <c r="DR62" s="9">
        <f t="shared" si="59"/>
        <v>0.42886430500013606</v>
      </c>
      <c r="DS62" s="9">
        <f t="shared" si="59"/>
        <v>0.41573480615127267</v>
      </c>
      <c r="DT62" s="9">
        <f t="shared" si="59"/>
        <v>0.40160376574032242</v>
      </c>
      <c r="DU62" s="9">
        <f t="shared" si="59"/>
        <v>0.38650522668136844</v>
      </c>
      <c r="DV62" s="9">
        <f t="shared" si="59"/>
        <v>0.37047556267747961</v>
      </c>
      <c r="DW62" s="9">
        <f t="shared" si="59"/>
        <v>0.35355339059327379</v>
      </c>
      <c r="DX62" s="9">
        <f t="shared" si="59"/>
        <v>0.33577947742350922</v>
      </c>
      <c r="DY62" s="9">
        <f t="shared" si="59"/>
        <v>0.31719664208182274</v>
      </c>
      <c r="DZ62" s="9">
        <f t="shared" si="59"/>
        <v>0.29784965224621668</v>
      </c>
      <c r="EA62" s="9">
        <f t="shared" si="59"/>
        <v>0.27778511650980114</v>
      </c>
      <c r="EB62" s="9">
        <f t="shared" si="59"/>
        <v>0.25705137209661089</v>
      </c>
      <c r="EC62" s="9">
        <f t="shared" si="59"/>
        <v>0.23569836841299885</v>
      </c>
      <c r="ED62" s="9">
        <f t="shared" si="59"/>
        <v>0.21377754671514101</v>
      </c>
      <c r="EE62" s="9">
        <f t="shared" si="59"/>
        <v>0.19134171618254492</v>
      </c>
      <c r="EF62" s="9">
        <f t="shared" si="59"/>
        <v>0.16844492669611005</v>
      </c>
      <c r="EG62" s="9">
        <f t="shared" si="41"/>
        <v>0.14514233862723119</v>
      </c>
      <c r="EH62" s="9">
        <f t="shared" si="39"/>
        <v>0.12149008995163192</v>
      </c>
      <c r="EI62" s="9">
        <f t="shared" si="39"/>
        <v>9.7545161008064193E-2</v>
      </c>
    </row>
    <row r="63" spans="3:139" x14ac:dyDescent="0.2">
      <c r="C63" s="2">
        <v>61</v>
      </c>
      <c r="D63" s="2">
        <f t="shared" si="7"/>
        <v>61.5</v>
      </c>
      <c r="E63" s="2">
        <f t="shared" si="8"/>
        <v>29.5</v>
      </c>
      <c r="F63" s="2">
        <f t="shared" si="9"/>
        <v>1.4480778637640452</v>
      </c>
      <c r="G63" s="6">
        <v>-1.3989904785517047</v>
      </c>
      <c r="H63" s="9">
        <f t="shared" si="51"/>
        <v>-2.3200125071804901E-3</v>
      </c>
      <c r="I63" s="9">
        <f t="shared" si="51"/>
        <v>-1.5497870658887944E-3</v>
      </c>
      <c r="J63" s="9">
        <f t="shared" si="51"/>
        <v>-7.758280518100583E-4</v>
      </c>
      <c r="K63" s="9">
        <f t="shared" si="51"/>
        <v>0</v>
      </c>
      <c r="L63" s="9">
        <f t="shared" si="51"/>
        <v>7.7582805181005484E-4</v>
      </c>
      <c r="M63" s="9">
        <f t="shared" si="51"/>
        <v>1.5497870658887911E-3</v>
      </c>
      <c r="N63" s="9">
        <f t="shared" si="51"/>
        <v>2.320012507180487E-3</v>
      </c>
      <c r="O63" s="9">
        <f t="shared" si="51"/>
        <v>3.0846488351332882E-3</v>
      </c>
      <c r="P63" s="9">
        <f t="shared" si="51"/>
        <v>3.8418539738589237E-3</v>
      </c>
      <c r="Q63" s="9">
        <f t="shared" si="51"/>
        <v>4.5898037498548691E-3</v>
      </c>
      <c r="R63" s="9">
        <f t="shared" si="52"/>
        <v>5.3266962865980887E-3</v>
      </c>
      <c r="S63" s="9">
        <f t="shared" si="52"/>
        <v>6.0507563454234008E-3</v>
      </c>
      <c r="T63" s="9">
        <f t="shared" si="52"/>
        <v>6.7602396022289259E-3</v>
      </c>
      <c r="U63" s="9">
        <f t="shared" si="52"/>
        <v>7.4534368497056235E-3</v>
      </c>
      <c r="V63" s="9">
        <f t="shared" si="52"/>
        <v>8.1286781149674196E-3</v>
      </c>
      <c r="W63" s="9">
        <f t="shared" si="52"/>
        <v>8.7843366826621441E-3</v>
      </c>
      <c r="X63" s="9">
        <f t="shared" si="52"/>
        <v>9.4188330138713153E-3</v>
      </c>
      <c r="Y63" s="9">
        <f t="shared" si="52"/>
        <v>1.0030638551357732E-2</v>
      </c>
      <c r="Z63" s="9">
        <f t="shared" si="52"/>
        <v>1.0618279401993759E-2</v>
      </c>
      <c r="AA63" s="9">
        <f t="shared" si="52"/>
        <v>1.1180339887498947E-2</v>
      </c>
      <c r="AB63" s="9">
        <f t="shared" si="53"/>
        <v>1.1715465954933037E-2</v>
      </c>
      <c r="AC63" s="9">
        <f t="shared" si="53"/>
        <v>1.2222368438728069E-2</v>
      </c>
      <c r="AD63" s="9">
        <f t="shared" si="53"/>
        <v>1.2699826166401166E-2</v>
      </c>
      <c r="AE63" s="9">
        <f t="shared" si="53"/>
        <v>1.3146688900466009E-2</v>
      </c>
      <c r="AF63" s="9">
        <f t="shared" si="53"/>
        <v>1.3561880109455682E-2</v>
      </c>
      <c r="AG63" s="9">
        <f t="shared" si="53"/>
        <v>1.3944399561381274E-2</v>
      </c>
      <c r="AH63" s="9">
        <f t="shared" si="53"/>
        <v>1.4293325733378345E-2</v>
      </c>
      <c r="AI63" s="9">
        <f t="shared" si="53"/>
        <v>1.4607818031736238E-2</v>
      </c>
      <c r="AJ63" s="9">
        <f t="shared" si="53"/>
        <v>1.4887118816961933E-2</v>
      </c>
      <c r="AK63" s="9">
        <f t="shared" si="53"/>
        <v>1.5130555228999962E-2</v>
      </c>
      <c r="AL63" s="9">
        <f t="shared" si="54"/>
        <v>1.5337540808211215E-2</v>
      </c>
      <c r="AM63" s="9">
        <f t="shared" si="54"/>
        <v>1.5507576908205575E-2</v>
      </c>
      <c r="AN63" s="7">
        <f t="shared" si="54"/>
        <v>1.5640253897124753E-2</v>
      </c>
      <c r="AO63" s="9">
        <f t="shared" si="54"/>
        <v>1.5735252144481314E-2</v>
      </c>
      <c r="AP63" s="9">
        <f t="shared" si="54"/>
        <v>1.5792342791176507E-2</v>
      </c>
      <c r="AQ63" s="9">
        <f t="shared" si="54"/>
        <v>1.5811388300841896E-2</v>
      </c>
      <c r="AR63" s="9">
        <f t="shared" si="54"/>
        <v>1.5792342791176507E-2</v>
      </c>
      <c r="AS63" s="9">
        <f t="shared" si="54"/>
        <v>1.5735252144481314E-2</v>
      </c>
      <c r="AT63" s="9">
        <f t="shared" si="54"/>
        <v>1.5640253897124756E-2</v>
      </c>
      <c r="AU63" s="9">
        <f t="shared" si="54"/>
        <v>1.5507576908205577E-2</v>
      </c>
      <c r="AV63" s="9">
        <f t="shared" si="55"/>
        <v>1.5337540808211217E-2</v>
      </c>
      <c r="AW63" s="9">
        <f t="shared" si="55"/>
        <v>1.5130555228999962E-2</v>
      </c>
      <c r="AX63" s="9">
        <f t="shared" si="55"/>
        <v>1.4887118816961937E-2</v>
      </c>
      <c r="AY63" s="9">
        <f t="shared" si="55"/>
        <v>1.460781803173624E-2</v>
      </c>
      <c r="AZ63" s="9">
        <f t="shared" si="55"/>
        <v>1.4293325733378348E-2</v>
      </c>
      <c r="BA63" s="9">
        <f t="shared" si="55"/>
        <v>1.3944399561381276E-2</v>
      </c>
      <c r="BB63" s="9">
        <f t="shared" si="55"/>
        <v>1.3561880109455684E-2</v>
      </c>
      <c r="BC63" s="9">
        <f t="shared" si="55"/>
        <v>1.3146688900466014E-2</v>
      </c>
      <c r="BD63" s="9">
        <f t="shared" si="55"/>
        <v>1.269982616640117E-2</v>
      </c>
      <c r="BE63" s="9">
        <f t="shared" si="55"/>
        <v>1.222236843872807E-2</v>
      </c>
      <c r="BF63" s="9">
        <f t="shared" si="56"/>
        <v>1.1715465954933038E-2</v>
      </c>
      <c r="BG63" s="9">
        <f t="shared" si="56"/>
        <v>1.118033988749895E-2</v>
      </c>
      <c r="BH63" s="9">
        <f t="shared" si="56"/>
        <v>1.0618279401993761E-2</v>
      </c>
      <c r="BI63" s="9">
        <f t="shared" si="56"/>
        <v>1.0030638551357733E-2</v>
      </c>
      <c r="BJ63" s="9">
        <f t="shared" si="56"/>
        <v>9.418833013871317E-3</v>
      </c>
      <c r="BK63" s="9">
        <f t="shared" si="56"/>
        <v>8.7843366826621475E-3</v>
      </c>
      <c r="BL63" s="9">
        <f t="shared" si="56"/>
        <v>8.1286781149674248E-3</v>
      </c>
      <c r="BM63" s="9">
        <f t="shared" si="56"/>
        <v>7.4534368497056296E-3</v>
      </c>
      <c r="BN63" s="9">
        <f t="shared" si="56"/>
        <v>6.7602396022289285E-3</v>
      </c>
      <c r="BO63" s="9">
        <f t="shared" si="56"/>
        <v>6.0507563454234026E-3</v>
      </c>
      <c r="BP63" s="9">
        <f t="shared" si="56"/>
        <v>5.326696286598093E-3</v>
      </c>
      <c r="BQ63" s="9">
        <f t="shared" si="56"/>
        <v>4.589803749854876E-3</v>
      </c>
      <c r="BR63" s="9">
        <f t="shared" si="56"/>
        <v>3.8418539738589281E-3</v>
      </c>
      <c r="BS63" s="9">
        <f t="shared" si="56"/>
        <v>3.0846488351332899E-3</v>
      </c>
      <c r="BT63" s="9">
        <f t="shared" si="56"/>
        <v>2.3200125071804918E-3</v>
      </c>
      <c r="BV63" s="6">
        <v>-1.3989904785517047</v>
      </c>
      <c r="BW63" s="9">
        <f t="shared" si="58"/>
        <v>-7.3365237227680957E-2</v>
      </c>
      <c r="BX63" s="9">
        <f t="shared" si="58"/>
        <v>-4.900857016478035E-2</v>
      </c>
      <c r="BY63" s="9">
        <f t="shared" si="58"/>
        <v>-2.4533837163709035E-2</v>
      </c>
      <c r="BZ63" s="9">
        <f t="shared" si="58"/>
        <v>0</v>
      </c>
      <c r="CA63" s="9">
        <f t="shared" si="58"/>
        <v>2.4533837163708924E-2</v>
      </c>
      <c r="CB63" s="9">
        <f t="shared" si="58"/>
        <v>4.9008570164780246E-2</v>
      </c>
      <c r="CC63" s="9">
        <f t="shared" si="58"/>
        <v>7.336523722768086E-2</v>
      </c>
      <c r="CD63" s="9">
        <f t="shared" si="58"/>
        <v>9.7545161008064124E-2</v>
      </c>
      <c r="CE63" s="9">
        <f t="shared" si="58"/>
        <v>0.12149008995163188</v>
      </c>
      <c r="CF63" s="9">
        <f t="shared" si="58"/>
        <v>0.14514233862723111</v>
      </c>
      <c r="CG63" s="9">
        <f t="shared" si="58"/>
        <v>0.16844492669611</v>
      </c>
      <c r="CH63" s="9">
        <f t="shared" si="58"/>
        <v>0.19134171618254486</v>
      </c>
      <c r="CI63" s="9">
        <f t="shared" si="58"/>
        <v>0.21377754671514104</v>
      </c>
      <c r="CJ63" s="9">
        <f t="shared" si="58"/>
        <v>0.23569836841299877</v>
      </c>
      <c r="CK63" s="9">
        <f t="shared" si="58"/>
        <v>0.25705137209661083</v>
      </c>
      <c r="CL63" s="9">
        <f t="shared" si="58"/>
        <v>0.27778511650980109</v>
      </c>
      <c r="CM63" s="9">
        <f t="shared" si="57"/>
        <v>0.29784965224621668</v>
      </c>
      <c r="CN63" s="9">
        <f t="shared" si="57"/>
        <v>0.31719664208182274</v>
      </c>
      <c r="CO63" s="9">
        <f t="shared" si="57"/>
        <v>0.33577947742350922</v>
      </c>
      <c r="CP63" s="9">
        <f t="shared" si="57"/>
        <v>0.35355339059327373</v>
      </c>
      <c r="CQ63" s="9">
        <f t="shared" si="57"/>
        <v>0.37047556267747955</v>
      </c>
      <c r="CR63" s="9">
        <f t="shared" si="57"/>
        <v>0.38650522668136844</v>
      </c>
      <c r="CS63" s="9">
        <f t="shared" si="57"/>
        <v>0.40160376574032242</v>
      </c>
      <c r="CT63" s="9">
        <f t="shared" si="57"/>
        <v>0.41573480615127256</v>
      </c>
      <c r="CU63" s="9">
        <f t="shared" si="57"/>
        <v>0.428864305000136</v>
      </c>
      <c r="CV63" s="9">
        <f t="shared" si="57"/>
        <v>0.44096063217417752</v>
      </c>
      <c r="CW63" s="9">
        <f t="shared" si="57"/>
        <v>0.45199464656172161</v>
      </c>
      <c r="CX63" s="9">
        <f t="shared" si="57"/>
        <v>0.46193976625564337</v>
      </c>
      <c r="CY63" s="9">
        <f t="shared" si="57"/>
        <v>0.47077203259151035</v>
      </c>
      <c r="CZ63" s="9">
        <f t="shared" si="57"/>
        <v>0.47847016786610441</v>
      </c>
      <c r="DA63" s="9">
        <f t="shared" si="57"/>
        <v>0.48501562659727199</v>
      </c>
      <c r="DB63" s="9">
        <f t="shared" si="60"/>
        <v>0.49039264020161522</v>
      </c>
      <c r="DC63" s="7">
        <f t="shared" si="60"/>
        <v>0.49458825498239045</v>
      </c>
      <c r="DD63" s="9">
        <f t="shared" si="60"/>
        <v>0.49759236333609841</v>
      </c>
      <c r="DE63" s="9">
        <f t="shared" si="60"/>
        <v>0.4993977281025862</v>
      </c>
      <c r="DF63" s="9">
        <f t="shared" si="60"/>
        <v>0.5</v>
      </c>
      <c r="DG63" s="9">
        <f t="shared" si="60"/>
        <v>0.4993977281025862</v>
      </c>
      <c r="DH63" s="9">
        <f t="shared" si="60"/>
        <v>0.49759236333609846</v>
      </c>
      <c r="DI63" s="9">
        <f t="shared" si="60"/>
        <v>0.49458825498239051</v>
      </c>
      <c r="DJ63" s="9">
        <f t="shared" si="60"/>
        <v>0.49039264020161527</v>
      </c>
      <c r="DK63" s="9">
        <f t="shared" si="60"/>
        <v>0.48501562659727204</v>
      </c>
      <c r="DL63" s="9">
        <f t="shared" si="60"/>
        <v>0.47847016786610441</v>
      </c>
      <c r="DM63" s="9">
        <f t="shared" si="60"/>
        <v>0.47077203259151046</v>
      </c>
      <c r="DN63" s="9">
        <f t="shared" si="60"/>
        <v>0.46193976625564342</v>
      </c>
      <c r="DO63" s="9">
        <f t="shared" si="60"/>
        <v>0.45199464656172172</v>
      </c>
      <c r="DP63" s="9">
        <f t="shared" si="60"/>
        <v>0.44096063217417758</v>
      </c>
      <c r="DQ63" s="9">
        <f t="shared" si="60"/>
        <v>0.42886430500013606</v>
      </c>
      <c r="DR63" s="9">
        <f t="shared" si="59"/>
        <v>0.41573480615127273</v>
      </c>
      <c r="DS63" s="9">
        <f t="shared" si="59"/>
        <v>0.40160376574032253</v>
      </c>
      <c r="DT63" s="9">
        <f t="shared" si="59"/>
        <v>0.3865052266813685</v>
      </c>
      <c r="DU63" s="9">
        <f t="shared" si="59"/>
        <v>0.37047556267747961</v>
      </c>
      <c r="DV63" s="9">
        <f t="shared" si="59"/>
        <v>0.35355339059327384</v>
      </c>
      <c r="DW63" s="9">
        <f t="shared" si="59"/>
        <v>0.33577947742350928</v>
      </c>
      <c r="DX63" s="9">
        <f t="shared" si="59"/>
        <v>0.3171966420818228</v>
      </c>
      <c r="DY63" s="9">
        <f t="shared" si="59"/>
        <v>0.29784965224621673</v>
      </c>
      <c r="DZ63" s="9">
        <f t="shared" si="59"/>
        <v>0.2777851165098012</v>
      </c>
      <c r="EA63" s="9">
        <f t="shared" si="59"/>
        <v>0.257051372096611</v>
      </c>
      <c r="EB63" s="9">
        <f t="shared" si="59"/>
        <v>0.23569836841299896</v>
      </c>
      <c r="EC63" s="9">
        <f t="shared" si="59"/>
        <v>0.21377754671514113</v>
      </c>
      <c r="ED63" s="9">
        <f t="shared" si="59"/>
        <v>0.19134171618254492</v>
      </c>
      <c r="EE63" s="9">
        <f t="shared" si="59"/>
        <v>0.16844492669611014</v>
      </c>
      <c r="EF63" s="9">
        <f t="shared" si="59"/>
        <v>0.1451423386272313</v>
      </c>
      <c r="EG63" s="9">
        <f t="shared" si="41"/>
        <v>0.12149008995163202</v>
      </c>
      <c r="EH63" s="9">
        <f t="shared" si="39"/>
        <v>9.754516100806418E-2</v>
      </c>
      <c r="EI63" s="9">
        <f t="shared" si="39"/>
        <v>7.3365237227681013E-2</v>
      </c>
    </row>
    <row r="64" spans="3:139" x14ac:dyDescent="0.2">
      <c r="C64" s="2">
        <v>62</v>
      </c>
      <c r="D64" s="2">
        <f t="shared" si="7"/>
        <v>62.5</v>
      </c>
      <c r="E64" s="2">
        <f t="shared" si="8"/>
        <v>30.5</v>
      </c>
      <c r="F64" s="2">
        <f t="shared" si="9"/>
        <v>1.4971652489763858</v>
      </c>
      <c r="G64" s="6">
        <v>-1.4480778637640452</v>
      </c>
      <c r="H64" s="9">
        <f t="shared" si="51"/>
        <v>-1.5497870658887946E-3</v>
      </c>
      <c r="I64" s="9">
        <f t="shared" si="51"/>
        <v>-7.7582805181005809E-4</v>
      </c>
      <c r="J64" s="9">
        <f t="shared" si="51"/>
        <v>0</v>
      </c>
      <c r="K64" s="9">
        <f t="shared" si="51"/>
        <v>7.758280518100583E-4</v>
      </c>
      <c r="L64" s="9">
        <f t="shared" si="51"/>
        <v>1.5497870658887911E-3</v>
      </c>
      <c r="M64" s="9">
        <f t="shared" si="51"/>
        <v>2.3200125071804866E-3</v>
      </c>
      <c r="N64" s="9">
        <f t="shared" si="51"/>
        <v>3.0846488351332882E-3</v>
      </c>
      <c r="O64" s="9">
        <f t="shared" si="51"/>
        <v>3.8418539738589263E-3</v>
      </c>
      <c r="P64" s="9">
        <f t="shared" si="51"/>
        <v>4.58980374985487E-3</v>
      </c>
      <c r="Q64" s="9">
        <f t="shared" si="51"/>
        <v>5.3266962865980887E-3</v>
      </c>
      <c r="R64" s="9">
        <f t="shared" si="52"/>
        <v>6.0507563454234008E-3</v>
      </c>
      <c r="S64" s="9">
        <f t="shared" si="52"/>
        <v>6.7602396022289251E-3</v>
      </c>
      <c r="T64" s="9">
        <f t="shared" si="52"/>
        <v>7.4534368497056252E-3</v>
      </c>
      <c r="U64" s="9">
        <f t="shared" si="52"/>
        <v>8.1286781149674196E-3</v>
      </c>
      <c r="V64" s="9">
        <f t="shared" si="52"/>
        <v>8.7843366826621423E-3</v>
      </c>
      <c r="W64" s="9">
        <f t="shared" si="52"/>
        <v>9.4188330138713153E-3</v>
      </c>
      <c r="X64" s="9">
        <f t="shared" si="52"/>
        <v>1.0030638551357732E-2</v>
      </c>
      <c r="Y64" s="9">
        <f t="shared" si="52"/>
        <v>1.0618279401993757E-2</v>
      </c>
      <c r="Z64" s="9">
        <f t="shared" si="52"/>
        <v>1.1180339887498949E-2</v>
      </c>
      <c r="AA64" s="9">
        <f t="shared" si="52"/>
        <v>1.1715465954933037E-2</v>
      </c>
      <c r="AB64" s="9">
        <f t="shared" si="53"/>
        <v>1.2222368438728069E-2</v>
      </c>
      <c r="AC64" s="9">
        <f t="shared" si="53"/>
        <v>1.2699826166401168E-2</v>
      </c>
      <c r="AD64" s="9">
        <f t="shared" si="53"/>
        <v>1.3146688900466011E-2</v>
      </c>
      <c r="AE64" s="9">
        <f t="shared" si="53"/>
        <v>1.3561880109455682E-2</v>
      </c>
      <c r="AF64" s="9">
        <f t="shared" si="53"/>
        <v>1.3944399561381274E-2</v>
      </c>
      <c r="AG64" s="9">
        <f t="shared" si="53"/>
        <v>1.4293325733378345E-2</v>
      </c>
      <c r="AH64" s="9">
        <f t="shared" si="53"/>
        <v>1.4607818031736238E-2</v>
      </c>
      <c r="AI64" s="9">
        <f t="shared" si="53"/>
        <v>1.4887118816961933E-2</v>
      </c>
      <c r="AJ64" s="9">
        <f t="shared" si="53"/>
        <v>1.5130555228999962E-2</v>
      </c>
      <c r="AK64" s="9">
        <f t="shared" si="53"/>
        <v>1.5337540808211213E-2</v>
      </c>
      <c r="AL64" s="9">
        <f t="shared" si="54"/>
        <v>1.5507576908205575E-2</v>
      </c>
      <c r="AM64" s="9">
        <f t="shared" si="54"/>
        <v>1.5640253897124753E-2</v>
      </c>
      <c r="AN64" s="7">
        <f t="shared" si="54"/>
        <v>1.5735252144481314E-2</v>
      </c>
      <c r="AO64" s="9">
        <f t="shared" si="54"/>
        <v>1.5792342791176507E-2</v>
      </c>
      <c r="AP64" s="9">
        <f t="shared" si="54"/>
        <v>1.5811388300841896E-2</v>
      </c>
      <c r="AQ64" s="9">
        <f t="shared" si="54"/>
        <v>1.5792342791176507E-2</v>
      </c>
      <c r="AR64" s="9">
        <f t="shared" si="54"/>
        <v>1.5735252144481314E-2</v>
      </c>
      <c r="AS64" s="9">
        <f t="shared" si="54"/>
        <v>1.5640253897124753E-2</v>
      </c>
      <c r="AT64" s="9">
        <f t="shared" si="54"/>
        <v>1.5507576908205575E-2</v>
      </c>
      <c r="AU64" s="9">
        <f t="shared" si="54"/>
        <v>1.5337540808211215E-2</v>
      </c>
      <c r="AV64" s="9">
        <f t="shared" si="55"/>
        <v>1.5130555228999963E-2</v>
      </c>
      <c r="AW64" s="9">
        <f t="shared" si="55"/>
        <v>1.4887118816961935E-2</v>
      </c>
      <c r="AX64" s="9">
        <f t="shared" si="55"/>
        <v>1.460781803173624E-2</v>
      </c>
      <c r="AY64" s="9">
        <f t="shared" si="55"/>
        <v>1.4293325733378348E-2</v>
      </c>
      <c r="AZ64" s="9">
        <f t="shared" si="55"/>
        <v>1.3944399561381274E-2</v>
      </c>
      <c r="BA64" s="9">
        <f t="shared" si="55"/>
        <v>1.3561880109455686E-2</v>
      </c>
      <c r="BB64" s="9">
        <f t="shared" si="55"/>
        <v>1.3146688900466011E-2</v>
      </c>
      <c r="BC64" s="9">
        <f t="shared" si="55"/>
        <v>1.269982616640117E-2</v>
      </c>
      <c r="BD64" s="9">
        <f t="shared" si="55"/>
        <v>1.222236843872807E-2</v>
      </c>
      <c r="BE64" s="9">
        <f t="shared" si="55"/>
        <v>1.1715465954933037E-2</v>
      </c>
      <c r="BF64" s="9">
        <f t="shared" si="56"/>
        <v>1.1180339887498949E-2</v>
      </c>
      <c r="BG64" s="9">
        <f t="shared" si="56"/>
        <v>1.0618279401993761E-2</v>
      </c>
      <c r="BH64" s="9">
        <f t="shared" si="56"/>
        <v>1.0030638551357732E-2</v>
      </c>
      <c r="BI64" s="9">
        <f t="shared" si="56"/>
        <v>9.418833013871317E-3</v>
      </c>
      <c r="BJ64" s="9">
        <f t="shared" si="56"/>
        <v>8.7843366826621458E-3</v>
      </c>
      <c r="BK64" s="9">
        <f t="shared" si="56"/>
        <v>8.1286781149674213E-3</v>
      </c>
      <c r="BL64" s="9">
        <f t="shared" si="56"/>
        <v>7.4534368497056278E-3</v>
      </c>
      <c r="BM64" s="9">
        <f t="shared" si="56"/>
        <v>6.7602396022289285E-3</v>
      </c>
      <c r="BN64" s="9">
        <f t="shared" si="56"/>
        <v>6.0507563454234026E-3</v>
      </c>
      <c r="BO64" s="9">
        <f t="shared" si="56"/>
        <v>5.3266962865980904E-3</v>
      </c>
      <c r="BP64" s="9">
        <f t="shared" si="56"/>
        <v>4.589803749854876E-3</v>
      </c>
      <c r="BQ64" s="9">
        <f t="shared" si="56"/>
        <v>3.8418539738589281E-3</v>
      </c>
      <c r="BR64" s="9">
        <f t="shared" si="56"/>
        <v>3.0846488351332899E-3</v>
      </c>
      <c r="BS64" s="9">
        <f t="shared" si="56"/>
        <v>2.3200125071804883E-3</v>
      </c>
      <c r="BT64" s="9">
        <f t="shared" si="56"/>
        <v>1.5497870658887963E-3</v>
      </c>
      <c r="BV64" s="6">
        <v>-1.4480778637640452</v>
      </c>
      <c r="BW64" s="9">
        <f t="shared" si="58"/>
        <v>-4.9008570164780357E-2</v>
      </c>
      <c r="BX64" s="9">
        <f t="shared" si="58"/>
        <v>-2.4533837163709028E-2</v>
      </c>
      <c r="BY64" s="9">
        <f t="shared" si="58"/>
        <v>0</v>
      </c>
      <c r="BZ64" s="9">
        <f t="shared" si="58"/>
        <v>2.4533837163709035E-2</v>
      </c>
      <c r="CA64" s="9">
        <f t="shared" si="58"/>
        <v>4.9008570164780246E-2</v>
      </c>
      <c r="CB64" s="9">
        <f t="shared" si="58"/>
        <v>7.3365237227680846E-2</v>
      </c>
      <c r="CC64" s="9">
        <f t="shared" si="58"/>
        <v>9.7545161008064124E-2</v>
      </c>
      <c r="CD64" s="9">
        <f t="shared" si="58"/>
        <v>0.12149008995163196</v>
      </c>
      <c r="CE64" s="9">
        <f t="shared" si="58"/>
        <v>0.14514233862723114</v>
      </c>
      <c r="CF64" s="9">
        <f t="shared" si="58"/>
        <v>0.16844492669611</v>
      </c>
      <c r="CG64" s="9">
        <f t="shared" si="58"/>
        <v>0.19134171618254486</v>
      </c>
      <c r="CH64" s="9">
        <f t="shared" si="58"/>
        <v>0.21377754671514101</v>
      </c>
      <c r="CI64" s="9">
        <f t="shared" si="58"/>
        <v>0.23569836841299882</v>
      </c>
      <c r="CJ64" s="9">
        <f t="shared" si="58"/>
        <v>0.25705137209661083</v>
      </c>
      <c r="CK64" s="9">
        <f t="shared" si="58"/>
        <v>0.27778511650980103</v>
      </c>
      <c r="CL64" s="9">
        <f t="shared" si="58"/>
        <v>0.29784965224621668</v>
      </c>
      <c r="CM64" s="9">
        <f t="shared" si="57"/>
        <v>0.31719664208182274</v>
      </c>
      <c r="CN64" s="9">
        <f t="shared" si="57"/>
        <v>0.33577947742350917</v>
      </c>
      <c r="CO64" s="9">
        <f t="shared" si="57"/>
        <v>0.35355339059327379</v>
      </c>
      <c r="CP64" s="9">
        <f t="shared" si="57"/>
        <v>0.37047556267747955</v>
      </c>
      <c r="CQ64" s="9">
        <f t="shared" si="57"/>
        <v>0.38650522668136844</v>
      </c>
      <c r="CR64" s="9">
        <f t="shared" si="57"/>
        <v>0.40160376574032247</v>
      </c>
      <c r="CS64" s="9">
        <f t="shared" si="57"/>
        <v>0.41573480615127262</v>
      </c>
      <c r="CT64" s="9">
        <f t="shared" si="57"/>
        <v>0.428864305000136</v>
      </c>
      <c r="CU64" s="9">
        <f t="shared" si="57"/>
        <v>0.44096063217417752</v>
      </c>
      <c r="CV64" s="9">
        <f t="shared" si="57"/>
        <v>0.45199464656172161</v>
      </c>
      <c r="CW64" s="9">
        <f t="shared" si="57"/>
        <v>0.46193976625564337</v>
      </c>
      <c r="CX64" s="9">
        <f t="shared" si="57"/>
        <v>0.47077203259151035</v>
      </c>
      <c r="CY64" s="9">
        <f t="shared" si="57"/>
        <v>0.47847016786610441</v>
      </c>
      <c r="CZ64" s="9">
        <f t="shared" si="57"/>
        <v>0.48501562659727193</v>
      </c>
      <c r="DA64" s="9">
        <f t="shared" si="57"/>
        <v>0.49039264020161522</v>
      </c>
      <c r="DB64" s="9">
        <f t="shared" si="60"/>
        <v>0.49458825498239045</v>
      </c>
      <c r="DC64" s="7">
        <f t="shared" si="60"/>
        <v>0.49759236333609846</v>
      </c>
      <c r="DD64" s="9">
        <f t="shared" si="60"/>
        <v>0.4993977281025862</v>
      </c>
      <c r="DE64" s="9">
        <f t="shared" si="60"/>
        <v>0.5</v>
      </c>
      <c r="DF64" s="9">
        <f t="shared" si="60"/>
        <v>0.4993977281025862</v>
      </c>
      <c r="DG64" s="9">
        <f t="shared" si="60"/>
        <v>0.49759236333609846</v>
      </c>
      <c r="DH64" s="9">
        <f t="shared" si="60"/>
        <v>0.49458825498239045</v>
      </c>
      <c r="DI64" s="9">
        <f t="shared" si="60"/>
        <v>0.49039264020161522</v>
      </c>
      <c r="DJ64" s="9">
        <f t="shared" si="60"/>
        <v>0.48501562659727199</v>
      </c>
      <c r="DK64" s="9">
        <f t="shared" si="60"/>
        <v>0.47847016786610447</v>
      </c>
      <c r="DL64" s="9">
        <f t="shared" si="60"/>
        <v>0.4707720325915104</v>
      </c>
      <c r="DM64" s="9">
        <f t="shared" si="60"/>
        <v>0.46193976625564342</v>
      </c>
      <c r="DN64" s="9">
        <f t="shared" si="60"/>
        <v>0.45199464656172172</v>
      </c>
      <c r="DO64" s="9">
        <f t="shared" si="60"/>
        <v>0.44096063217417752</v>
      </c>
      <c r="DP64" s="9">
        <f t="shared" si="60"/>
        <v>0.42886430500013611</v>
      </c>
      <c r="DQ64" s="9">
        <f t="shared" si="60"/>
        <v>0.41573480615127262</v>
      </c>
      <c r="DR64" s="9">
        <f t="shared" si="59"/>
        <v>0.40160376574032253</v>
      </c>
      <c r="DS64" s="9">
        <f t="shared" si="59"/>
        <v>0.3865052266813685</v>
      </c>
      <c r="DT64" s="9">
        <f t="shared" si="59"/>
        <v>0.37047556267747955</v>
      </c>
      <c r="DU64" s="9">
        <f t="shared" si="59"/>
        <v>0.35355339059327379</v>
      </c>
      <c r="DV64" s="9">
        <f t="shared" si="59"/>
        <v>0.33577947742350928</v>
      </c>
      <c r="DW64" s="9">
        <f t="shared" si="59"/>
        <v>0.31719664208182274</v>
      </c>
      <c r="DX64" s="9">
        <f t="shared" si="59"/>
        <v>0.29784965224621673</v>
      </c>
      <c r="DY64" s="9">
        <f t="shared" si="59"/>
        <v>0.27778511650980114</v>
      </c>
      <c r="DZ64" s="9">
        <f t="shared" si="59"/>
        <v>0.25705137209661089</v>
      </c>
      <c r="EA64" s="9">
        <f t="shared" si="59"/>
        <v>0.2356983684129989</v>
      </c>
      <c r="EB64" s="9">
        <f t="shared" si="59"/>
        <v>0.21377754671514113</v>
      </c>
      <c r="EC64" s="9">
        <f t="shared" si="59"/>
        <v>0.19134171618254492</v>
      </c>
      <c r="ED64" s="9">
        <f t="shared" si="59"/>
        <v>0.16844492669611005</v>
      </c>
      <c r="EE64" s="9">
        <f t="shared" si="59"/>
        <v>0.1451423386272313</v>
      </c>
      <c r="EF64" s="9">
        <f t="shared" si="59"/>
        <v>0.12149008995163202</v>
      </c>
      <c r="EG64" s="9">
        <f t="shared" si="41"/>
        <v>9.754516100806418E-2</v>
      </c>
      <c r="EH64" s="9">
        <f t="shared" si="39"/>
        <v>7.3365237227680902E-2</v>
      </c>
      <c r="EI64" s="9">
        <f t="shared" si="39"/>
        <v>4.9008570164780413E-2</v>
      </c>
    </row>
    <row r="65" spans="3:139" x14ac:dyDescent="0.2">
      <c r="C65" s="2">
        <v>63</v>
      </c>
      <c r="D65" s="2">
        <f t="shared" si="7"/>
        <v>63.5</v>
      </c>
      <c r="E65" s="2">
        <f t="shared" si="8"/>
        <v>31.5</v>
      </c>
      <c r="F65" s="2">
        <f t="shared" si="9"/>
        <v>1.5462526341887264</v>
      </c>
      <c r="G65" s="6">
        <v>-1.4971652489763858</v>
      </c>
      <c r="H65" s="9">
        <f t="shared" si="51"/>
        <v>-7.758280518100583E-4</v>
      </c>
      <c r="I65" s="9">
        <f t="shared" si="51"/>
        <v>0</v>
      </c>
      <c r="J65" s="9">
        <f t="shared" si="51"/>
        <v>7.7582805181005809E-4</v>
      </c>
      <c r="K65" s="9">
        <f t="shared" si="51"/>
        <v>1.5497870658887944E-3</v>
      </c>
      <c r="L65" s="9">
        <f t="shared" si="51"/>
        <v>2.3200125071804866E-3</v>
      </c>
      <c r="M65" s="9">
        <f t="shared" si="51"/>
        <v>3.0846488351332891E-3</v>
      </c>
      <c r="N65" s="9">
        <f t="shared" si="51"/>
        <v>3.8418539738589272E-3</v>
      </c>
      <c r="O65" s="9">
        <f t="shared" si="51"/>
        <v>4.5898037498548726E-3</v>
      </c>
      <c r="P65" s="9">
        <f t="shared" si="51"/>
        <v>5.3266962865980887E-3</v>
      </c>
      <c r="Q65" s="9">
        <f t="shared" si="51"/>
        <v>6.0507563454234008E-3</v>
      </c>
      <c r="R65" s="9">
        <f t="shared" si="52"/>
        <v>6.7602396022289259E-3</v>
      </c>
      <c r="S65" s="9">
        <f t="shared" si="52"/>
        <v>7.4534368497056261E-3</v>
      </c>
      <c r="T65" s="9">
        <f t="shared" si="52"/>
        <v>8.1286781149674213E-3</v>
      </c>
      <c r="U65" s="9">
        <f t="shared" si="52"/>
        <v>8.7843366826621441E-3</v>
      </c>
      <c r="V65" s="9">
        <f t="shared" si="52"/>
        <v>9.4188330138713153E-3</v>
      </c>
      <c r="W65" s="9">
        <f t="shared" si="52"/>
        <v>1.0030638551357732E-2</v>
      </c>
      <c r="X65" s="9">
        <f t="shared" si="52"/>
        <v>1.0618279401993759E-2</v>
      </c>
      <c r="Y65" s="9">
        <f t="shared" si="52"/>
        <v>1.1180339887498949E-2</v>
      </c>
      <c r="Z65" s="9">
        <f t="shared" si="52"/>
        <v>1.1715465954933038E-2</v>
      </c>
      <c r="AA65" s="9">
        <f t="shared" si="52"/>
        <v>1.2222368438728069E-2</v>
      </c>
      <c r="AB65" s="9">
        <f t="shared" si="53"/>
        <v>1.2699826166401168E-2</v>
      </c>
      <c r="AC65" s="9">
        <f t="shared" si="53"/>
        <v>1.3146688900466011E-2</v>
      </c>
      <c r="AD65" s="9">
        <f t="shared" si="53"/>
        <v>1.3561880109455684E-2</v>
      </c>
      <c r="AE65" s="9">
        <f t="shared" si="53"/>
        <v>1.3944399561381274E-2</v>
      </c>
      <c r="AF65" s="9">
        <f t="shared" si="53"/>
        <v>1.4293325733378347E-2</v>
      </c>
      <c r="AG65" s="9">
        <f t="shared" si="53"/>
        <v>1.4607818031736238E-2</v>
      </c>
      <c r="AH65" s="9">
        <f t="shared" si="53"/>
        <v>1.4887118816961933E-2</v>
      </c>
      <c r="AI65" s="9">
        <f t="shared" si="53"/>
        <v>1.5130555228999963E-2</v>
      </c>
      <c r="AJ65" s="9">
        <f t="shared" si="53"/>
        <v>1.5337540808211215E-2</v>
      </c>
      <c r="AK65" s="9">
        <f t="shared" si="53"/>
        <v>1.5507576908205575E-2</v>
      </c>
      <c r="AL65" s="9">
        <f t="shared" si="54"/>
        <v>1.5640253897124753E-2</v>
      </c>
      <c r="AM65" s="9">
        <f t="shared" si="54"/>
        <v>1.5735252144481314E-2</v>
      </c>
      <c r="AN65" s="7">
        <f t="shared" si="54"/>
        <v>1.5792342791176507E-2</v>
      </c>
      <c r="AO65" s="9">
        <f t="shared" si="54"/>
        <v>1.5811388300841896E-2</v>
      </c>
      <c r="AP65" s="9">
        <f t="shared" si="54"/>
        <v>1.5792342791176507E-2</v>
      </c>
      <c r="AQ65" s="9">
        <f t="shared" si="54"/>
        <v>1.5735252144481314E-2</v>
      </c>
      <c r="AR65" s="9">
        <f t="shared" si="54"/>
        <v>1.5640253897124756E-2</v>
      </c>
      <c r="AS65" s="9">
        <f t="shared" si="54"/>
        <v>1.5507576908205575E-2</v>
      </c>
      <c r="AT65" s="9">
        <f t="shared" si="54"/>
        <v>1.5337540808211217E-2</v>
      </c>
      <c r="AU65" s="9">
        <f t="shared" si="54"/>
        <v>1.5130555228999963E-2</v>
      </c>
      <c r="AV65" s="9">
        <f t="shared" si="55"/>
        <v>1.4887118816961935E-2</v>
      </c>
      <c r="AW65" s="9">
        <f t="shared" si="55"/>
        <v>1.4607818031736238E-2</v>
      </c>
      <c r="AX65" s="9">
        <f t="shared" si="55"/>
        <v>1.4293325733378347E-2</v>
      </c>
      <c r="AY65" s="9">
        <f t="shared" si="55"/>
        <v>1.3944399561381274E-2</v>
      </c>
      <c r="AZ65" s="9">
        <f t="shared" si="55"/>
        <v>1.3561880109455684E-2</v>
      </c>
      <c r="BA65" s="9">
        <f t="shared" si="55"/>
        <v>1.3146688900466013E-2</v>
      </c>
      <c r="BB65" s="9">
        <f t="shared" si="55"/>
        <v>1.2699826166401168E-2</v>
      </c>
      <c r="BC65" s="9">
        <f t="shared" si="55"/>
        <v>1.2222368438728072E-2</v>
      </c>
      <c r="BD65" s="9">
        <f t="shared" si="55"/>
        <v>1.1715465954933038E-2</v>
      </c>
      <c r="BE65" s="9">
        <f t="shared" si="55"/>
        <v>1.1180339887498949E-2</v>
      </c>
      <c r="BF65" s="9">
        <f t="shared" si="56"/>
        <v>1.0618279401993759E-2</v>
      </c>
      <c r="BG65" s="9">
        <f t="shared" si="56"/>
        <v>1.0030638551357732E-2</v>
      </c>
      <c r="BH65" s="9">
        <f t="shared" si="56"/>
        <v>9.418833013871317E-3</v>
      </c>
      <c r="BI65" s="9">
        <f t="shared" si="56"/>
        <v>8.7843366826621458E-3</v>
      </c>
      <c r="BJ65" s="9">
        <f t="shared" si="56"/>
        <v>8.1286781149674213E-3</v>
      </c>
      <c r="BK65" s="9">
        <f t="shared" si="56"/>
        <v>7.4534368497056261E-3</v>
      </c>
      <c r="BL65" s="9">
        <f t="shared" si="56"/>
        <v>6.7602396022289285E-3</v>
      </c>
      <c r="BM65" s="9">
        <f t="shared" si="56"/>
        <v>6.0507563454234034E-3</v>
      </c>
      <c r="BN65" s="9">
        <f t="shared" si="56"/>
        <v>5.3266962865980904E-3</v>
      </c>
      <c r="BO65" s="9">
        <f t="shared" si="56"/>
        <v>4.5898037498548717E-3</v>
      </c>
      <c r="BP65" s="9">
        <f t="shared" si="56"/>
        <v>3.8418539738589281E-3</v>
      </c>
      <c r="BQ65" s="9">
        <f t="shared" si="56"/>
        <v>3.0846488351332899E-3</v>
      </c>
      <c r="BR65" s="9">
        <f t="shared" si="56"/>
        <v>2.3200125071804883E-3</v>
      </c>
      <c r="BS65" s="9">
        <f t="shared" si="56"/>
        <v>1.5497870658887929E-3</v>
      </c>
      <c r="BT65" s="9">
        <f t="shared" si="56"/>
        <v>7.7582805181006015E-4</v>
      </c>
      <c r="BV65" s="6">
        <v>-1.4971652489763858</v>
      </c>
      <c r="BW65" s="9">
        <f t="shared" si="58"/>
        <v>-2.4533837163709035E-2</v>
      </c>
      <c r="BX65" s="9">
        <f t="shared" si="58"/>
        <v>0</v>
      </c>
      <c r="BY65" s="9">
        <f t="shared" si="58"/>
        <v>2.4533837163709028E-2</v>
      </c>
      <c r="BZ65" s="9">
        <f t="shared" si="58"/>
        <v>4.900857016478035E-2</v>
      </c>
      <c r="CA65" s="9">
        <f t="shared" si="58"/>
        <v>7.3365237227680846E-2</v>
      </c>
      <c r="CB65" s="9">
        <f t="shared" si="58"/>
        <v>9.7545161008064152E-2</v>
      </c>
      <c r="CC65" s="9">
        <f t="shared" si="58"/>
        <v>0.12149008995163199</v>
      </c>
      <c r="CD65" s="9">
        <f t="shared" si="58"/>
        <v>0.14514233862723122</v>
      </c>
      <c r="CE65" s="9">
        <f t="shared" si="58"/>
        <v>0.16844492669611</v>
      </c>
      <c r="CF65" s="9">
        <f t="shared" si="58"/>
        <v>0.19134171618254486</v>
      </c>
      <c r="CG65" s="9">
        <f t="shared" si="58"/>
        <v>0.21377754671514104</v>
      </c>
      <c r="CH65" s="9">
        <f t="shared" si="58"/>
        <v>0.23569836841299885</v>
      </c>
      <c r="CI65" s="9">
        <f t="shared" si="58"/>
        <v>0.25705137209661089</v>
      </c>
      <c r="CJ65" s="9">
        <f t="shared" si="58"/>
        <v>0.27778511650980109</v>
      </c>
      <c r="CK65" s="9">
        <f t="shared" si="58"/>
        <v>0.29784965224621668</v>
      </c>
      <c r="CL65" s="9">
        <f t="shared" si="58"/>
        <v>0.31719664208182274</v>
      </c>
      <c r="CM65" s="9">
        <f t="shared" si="57"/>
        <v>0.33577947742350922</v>
      </c>
      <c r="CN65" s="9">
        <f t="shared" si="57"/>
        <v>0.35355339059327379</v>
      </c>
      <c r="CO65" s="9">
        <f t="shared" si="57"/>
        <v>0.37047556267747961</v>
      </c>
      <c r="CP65" s="9">
        <f t="shared" si="57"/>
        <v>0.38650522668136844</v>
      </c>
      <c r="CQ65" s="9">
        <f t="shared" si="57"/>
        <v>0.40160376574032247</v>
      </c>
      <c r="CR65" s="9">
        <f t="shared" si="57"/>
        <v>0.41573480615127262</v>
      </c>
      <c r="CS65" s="9">
        <f t="shared" si="57"/>
        <v>0.42886430500013606</v>
      </c>
      <c r="CT65" s="9">
        <f t="shared" si="57"/>
        <v>0.44096063217417752</v>
      </c>
      <c r="CU65" s="9">
        <f t="shared" si="57"/>
        <v>0.45199464656172167</v>
      </c>
      <c r="CV65" s="9">
        <f t="shared" si="57"/>
        <v>0.46193976625564337</v>
      </c>
      <c r="CW65" s="9">
        <f t="shared" si="57"/>
        <v>0.47077203259151035</v>
      </c>
      <c r="CX65" s="9">
        <f t="shared" si="57"/>
        <v>0.47847016786610447</v>
      </c>
      <c r="CY65" s="9">
        <f t="shared" si="57"/>
        <v>0.48501562659727199</v>
      </c>
      <c r="CZ65" s="9">
        <f t="shared" si="57"/>
        <v>0.49039264020161522</v>
      </c>
      <c r="DA65" s="9">
        <f t="shared" si="57"/>
        <v>0.49458825498239045</v>
      </c>
      <c r="DB65" s="9">
        <f t="shared" si="60"/>
        <v>0.49759236333609846</v>
      </c>
      <c r="DC65" s="7">
        <f t="shared" si="60"/>
        <v>0.4993977281025862</v>
      </c>
      <c r="DD65" s="9">
        <f t="shared" si="60"/>
        <v>0.5</v>
      </c>
      <c r="DE65" s="9">
        <f t="shared" si="60"/>
        <v>0.4993977281025862</v>
      </c>
      <c r="DF65" s="9">
        <f t="shared" si="60"/>
        <v>0.49759236333609841</v>
      </c>
      <c r="DG65" s="9">
        <f t="shared" si="60"/>
        <v>0.49458825498239051</v>
      </c>
      <c r="DH65" s="9">
        <f t="shared" si="60"/>
        <v>0.49039264020161522</v>
      </c>
      <c r="DI65" s="9">
        <f t="shared" si="60"/>
        <v>0.48501562659727204</v>
      </c>
      <c r="DJ65" s="9">
        <f t="shared" si="60"/>
        <v>0.47847016786610447</v>
      </c>
      <c r="DK65" s="9">
        <f t="shared" si="60"/>
        <v>0.4707720325915104</v>
      </c>
      <c r="DL65" s="9">
        <f t="shared" si="60"/>
        <v>0.46193976625564337</v>
      </c>
      <c r="DM65" s="9">
        <f t="shared" si="60"/>
        <v>0.45199464656172167</v>
      </c>
      <c r="DN65" s="9">
        <f t="shared" si="60"/>
        <v>0.44096063217417752</v>
      </c>
      <c r="DO65" s="9">
        <f t="shared" si="60"/>
        <v>0.42886430500013606</v>
      </c>
      <c r="DP65" s="9">
        <f t="shared" si="60"/>
        <v>0.41573480615127267</v>
      </c>
      <c r="DQ65" s="9">
        <f t="shared" si="60"/>
        <v>0.40160376574032247</v>
      </c>
      <c r="DR65" s="9">
        <f t="shared" si="59"/>
        <v>0.38650522668136855</v>
      </c>
      <c r="DS65" s="9">
        <f t="shared" si="59"/>
        <v>0.37047556267747961</v>
      </c>
      <c r="DT65" s="9">
        <f t="shared" si="59"/>
        <v>0.35355339059327379</v>
      </c>
      <c r="DU65" s="9">
        <f t="shared" si="59"/>
        <v>0.33577947742350922</v>
      </c>
      <c r="DV65" s="9">
        <f t="shared" si="59"/>
        <v>0.31719664208182274</v>
      </c>
      <c r="DW65" s="9">
        <f t="shared" si="59"/>
        <v>0.29784965224621673</v>
      </c>
      <c r="DX65" s="9">
        <f t="shared" si="59"/>
        <v>0.27778511650980114</v>
      </c>
      <c r="DY65" s="9">
        <f t="shared" si="59"/>
        <v>0.25705137209661089</v>
      </c>
      <c r="DZ65" s="9">
        <f t="shared" si="59"/>
        <v>0.23569836841299885</v>
      </c>
      <c r="EA65" s="9">
        <f t="shared" si="59"/>
        <v>0.21377754671514113</v>
      </c>
      <c r="EB65" s="9">
        <f t="shared" si="59"/>
        <v>0.19134171618254495</v>
      </c>
      <c r="EC65" s="9">
        <f t="shared" si="59"/>
        <v>0.16844492669611005</v>
      </c>
      <c r="ED65" s="9">
        <f t="shared" si="59"/>
        <v>0.14514233862723119</v>
      </c>
      <c r="EE65" s="9">
        <f t="shared" si="59"/>
        <v>0.12149008995163202</v>
      </c>
      <c r="EF65" s="9">
        <f t="shared" si="59"/>
        <v>9.754516100806418E-2</v>
      </c>
      <c r="EG65" s="9">
        <f t="shared" si="41"/>
        <v>7.3365237227680902E-2</v>
      </c>
      <c r="EH65" s="9">
        <f t="shared" si="39"/>
        <v>4.9008570164780302E-2</v>
      </c>
      <c r="EI65" s="9">
        <f t="shared" si="39"/>
        <v>2.4533837163709094E-2</v>
      </c>
    </row>
    <row r="66" spans="3:139" x14ac:dyDescent="0.2">
      <c r="C66" s="2">
        <v>64</v>
      </c>
      <c r="D66" s="2">
        <f t="shared" si="7"/>
        <v>64.5</v>
      </c>
      <c r="E66" s="2">
        <f t="shared" si="8"/>
        <v>32.5</v>
      </c>
      <c r="F66" s="2">
        <f t="shared" si="9"/>
        <v>1.5953400194010667</v>
      </c>
      <c r="G66" s="6">
        <v>-1.5462526341887264</v>
      </c>
      <c r="H66" s="9">
        <f t="shared" si="51"/>
        <v>0</v>
      </c>
      <c r="I66" s="9">
        <f t="shared" si="51"/>
        <v>7.758280518100583E-4</v>
      </c>
      <c r="J66" s="9">
        <f t="shared" si="51"/>
        <v>1.5497870658887946E-3</v>
      </c>
      <c r="K66" s="9">
        <f t="shared" si="51"/>
        <v>2.3200125071804901E-3</v>
      </c>
      <c r="L66" s="9">
        <f t="shared" si="51"/>
        <v>3.0846488351332886E-3</v>
      </c>
      <c r="M66" s="9">
        <f t="shared" si="51"/>
        <v>3.8418539738589263E-3</v>
      </c>
      <c r="N66" s="9">
        <f t="shared" si="51"/>
        <v>4.5898037498548734E-3</v>
      </c>
      <c r="O66" s="9">
        <f t="shared" si="51"/>
        <v>5.3266962865980922E-3</v>
      </c>
      <c r="P66" s="9">
        <f t="shared" si="51"/>
        <v>6.0507563454234026E-3</v>
      </c>
      <c r="Q66" s="9">
        <f t="shared" si="51"/>
        <v>6.7602396022289268E-3</v>
      </c>
      <c r="R66" s="9">
        <f t="shared" si="52"/>
        <v>7.4534368497056261E-3</v>
      </c>
      <c r="S66" s="9">
        <f t="shared" si="52"/>
        <v>8.128678114967423E-3</v>
      </c>
      <c r="T66" s="9">
        <f t="shared" si="52"/>
        <v>8.7843366826621458E-3</v>
      </c>
      <c r="U66" s="9">
        <f t="shared" si="52"/>
        <v>9.4188330138713153E-3</v>
      </c>
      <c r="V66" s="9">
        <f t="shared" si="52"/>
        <v>1.0030638551357732E-2</v>
      </c>
      <c r="W66" s="9">
        <f t="shared" si="52"/>
        <v>1.0618279401993759E-2</v>
      </c>
      <c r="X66" s="9">
        <f t="shared" si="52"/>
        <v>1.118033988749895E-2</v>
      </c>
      <c r="Y66" s="9">
        <f t="shared" si="52"/>
        <v>1.1715465954933037E-2</v>
      </c>
      <c r="Z66" s="9">
        <f t="shared" si="52"/>
        <v>1.2222368438728072E-2</v>
      </c>
      <c r="AA66" s="9">
        <f t="shared" si="52"/>
        <v>1.2699826166401168E-2</v>
      </c>
      <c r="AB66" s="9">
        <f t="shared" si="53"/>
        <v>1.3146688900466013E-2</v>
      </c>
      <c r="AC66" s="9">
        <f t="shared" si="53"/>
        <v>1.3561880109455684E-2</v>
      </c>
      <c r="AD66" s="9">
        <f t="shared" si="53"/>
        <v>1.3944399561381274E-2</v>
      </c>
      <c r="AE66" s="9">
        <f t="shared" si="53"/>
        <v>1.4293325733378347E-2</v>
      </c>
      <c r="AF66" s="9">
        <f t="shared" si="53"/>
        <v>1.460781803173624E-2</v>
      </c>
      <c r="AG66" s="9">
        <f t="shared" si="53"/>
        <v>1.4887118816961935E-2</v>
      </c>
      <c r="AH66" s="9">
        <f t="shared" si="53"/>
        <v>1.5130555228999963E-2</v>
      </c>
      <c r="AI66" s="9">
        <f t="shared" si="53"/>
        <v>1.5337540808211217E-2</v>
      </c>
      <c r="AJ66" s="9">
        <f t="shared" si="53"/>
        <v>1.5507576908205575E-2</v>
      </c>
      <c r="AK66" s="9">
        <f t="shared" si="53"/>
        <v>1.5640253897124756E-2</v>
      </c>
      <c r="AL66" s="9">
        <f t="shared" si="54"/>
        <v>1.5735252144481314E-2</v>
      </c>
      <c r="AM66" s="9">
        <f t="shared" si="54"/>
        <v>1.5792342791176507E-2</v>
      </c>
      <c r="AN66" s="7">
        <f t="shared" si="54"/>
        <v>1.5811388300841896E-2</v>
      </c>
      <c r="AO66" s="9">
        <f t="shared" si="54"/>
        <v>1.5792342791176507E-2</v>
      </c>
      <c r="AP66" s="9">
        <f t="shared" si="54"/>
        <v>1.5735252144481314E-2</v>
      </c>
      <c r="AQ66" s="9">
        <f t="shared" si="54"/>
        <v>1.5640253897124753E-2</v>
      </c>
      <c r="AR66" s="9">
        <f t="shared" si="54"/>
        <v>1.5507576908205575E-2</v>
      </c>
      <c r="AS66" s="9">
        <f t="shared" si="54"/>
        <v>1.5337540808211215E-2</v>
      </c>
      <c r="AT66" s="9">
        <f t="shared" si="54"/>
        <v>1.5130555228999963E-2</v>
      </c>
      <c r="AU66" s="9">
        <f t="shared" si="54"/>
        <v>1.4887118816961935E-2</v>
      </c>
      <c r="AV66" s="9">
        <f t="shared" si="55"/>
        <v>1.460781803173624E-2</v>
      </c>
      <c r="AW66" s="9">
        <f t="shared" si="55"/>
        <v>1.4293325733378347E-2</v>
      </c>
      <c r="AX66" s="9">
        <f t="shared" si="55"/>
        <v>1.3944399561381276E-2</v>
      </c>
      <c r="AY66" s="9">
        <f t="shared" si="55"/>
        <v>1.3561880109455684E-2</v>
      </c>
      <c r="AZ66" s="9">
        <f t="shared" si="55"/>
        <v>1.3146688900466011E-2</v>
      </c>
      <c r="BA66" s="9">
        <f t="shared" si="55"/>
        <v>1.269982616640117E-2</v>
      </c>
      <c r="BB66" s="9">
        <f t="shared" si="55"/>
        <v>1.222236843872807E-2</v>
      </c>
      <c r="BC66" s="9">
        <f t="shared" si="55"/>
        <v>1.1715465954933038E-2</v>
      </c>
      <c r="BD66" s="9">
        <f t="shared" si="55"/>
        <v>1.1180339887498947E-2</v>
      </c>
      <c r="BE66" s="9">
        <f t="shared" si="55"/>
        <v>1.0618279401993759E-2</v>
      </c>
      <c r="BF66" s="9">
        <f t="shared" si="56"/>
        <v>1.003063855135773E-2</v>
      </c>
      <c r="BG66" s="9">
        <f t="shared" si="56"/>
        <v>9.4188330138713153E-3</v>
      </c>
      <c r="BH66" s="9">
        <f t="shared" si="56"/>
        <v>8.7843366826621458E-3</v>
      </c>
      <c r="BI66" s="9">
        <f t="shared" si="56"/>
        <v>8.1286781149674213E-3</v>
      </c>
      <c r="BJ66" s="9">
        <f t="shared" si="56"/>
        <v>7.4534368497056252E-3</v>
      </c>
      <c r="BK66" s="9">
        <f t="shared" si="56"/>
        <v>6.7602396022289259E-3</v>
      </c>
      <c r="BL66" s="9">
        <f t="shared" si="56"/>
        <v>6.0507563454234026E-3</v>
      </c>
      <c r="BM66" s="9">
        <f t="shared" si="56"/>
        <v>5.3266962865980904E-3</v>
      </c>
      <c r="BN66" s="9">
        <f t="shared" si="56"/>
        <v>4.5898037498548717E-3</v>
      </c>
      <c r="BO66" s="9">
        <f t="shared" si="56"/>
        <v>3.841853973858925E-3</v>
      </c>
      <c r="BP66" s="9">
        <f t="shared" si="56"/>
        <v>3.0846488351332899E-3</v>
      </c>
      <c r="BQ66" s="9">
        <f t="shared" si="56"/>
        <v>2.3200125071804883E-3</v>
      </c>
      <c r="BR66" s="9">
        <f t="shared" si="56"/>
        <v>1.5497870658887929E-3</v>
      </c>
      <c r="BS66" s="9">
        <f t="shared" si="56"/>
        <v>7.7582805181005668E-4</v>
      </c>
      <c r="BT66" s="9">
        <f t="shared" si="56"/>
        <v>1.9199870531278834E-18</v>
      </c>
      <c r="BV66" s="6">
        <v>-1.5462526341887264</v>
      </c>
      <c r="BW66" s="9">
        <f t="shared" si="58"/>
        <v>0</v>
      </c>
      <c r="BX66" s="9">
        <f t="shared" si="58"/>
        <v>2.4533837163709035E-2</v>
      </c>
      <c r="BY66" s="9">
        <f t="shared" si="58"/>
        <v>4.9008570164780357E-2</v>
      </c>
      <c r="BZ66" s="9">
        <f t="shared" si="58"/>
        <v>7.3365237227680957E-2</v>
      </c>
      <c r="CA66" s="9">
        <f t="shared" si="58"/>
        <v>9.7545161008064138E-2</v>
      </c>
      <c r="CB66" s="9">
        <f t="shared" si="58"/>
        <v>0.12149008995163196</v>
      </c>
      <c r="CC66" s="9">
        <f t="shared" si="58"/>
        <v>0.14514233862723125</v>
      </c>
      <c r="CD66" s="9">
        <f t="shared" si="58"/>
        <v>0.16844492669611011</v>
      </c>
      <c r="CE66" s="9">
        <f t="shared" si="58"/>
        <v>0.19134171618254492</v>
      </c>
      <c r="CF66" s="9">
        <f t="shared" si="58"/>
        <v>0.21377754671514107</v>
      </c>
      <c r="CG66" s="9">
        <f t="shared" si="58"/>
        <v>0.23569836841299885</v>
      </c>
      <c r="CH66" s="9">
        <f t="shared" si="58"/>
        <v>0.25705137209661094</v>
      </c>
      <c r="CI66" s="9">
        <f t="shared" si="58"/>
        <v>0.27778511650980114</v>
      </c>
      <c r="CJ66" s="9">
        <f t="shared" si="58"/>
        <v>0.29784965224621668</v>
      </c>
      <c r="CK66" s="9">
        <f t="shared" si="58"/>
        <v>0.31719664208182274</v>
      </c>
      <c r="CL66" s="9">
        <f t="shared" si="58"/>
        <v>0.33577947742350922</v>
      </c>
      <c r="CM66" s="9">
        <f t="shared" si="57"/>
        <v>0.35355339059327384</v>
      </c>
      <c r="CN66" s="9">
        <f t="shared" si="57"/>
        <v>0.37047556267747955</v>
      </c>
      <c r="CO66" s="9">
        <f t="shared" si="57"/>
        <v>0.38650522668136855</v>
      </c>
      <c r="CP66" s="9">
        <f t="shared" si="57"/>
        <v>0.40160376574032247</v>
      </c>
      <c r="CQ66" s="9">
        <f t="shared" si="57"/>
        <v>0.41573480615127267</v>
      </c>
      <c r="CR66" s="9">
        <f t="shared" si="57"/>
        <v>0.42886430500013606</v>
      </c>
      <c r="CS66" s="9">
        <f t="shared" si="57"/>
        <v>0.44096063217417752</v>
      </c>
      <c r="CT66" s="9">
        <f t="shared" si="57"/>
        <v>0.45199464656172167</v>
      </c>
      <c r="CU66" s="9">
        <f t="shared" si="57"/>
        <v>0.46193976625564342</v>
      </c>
      <c r="CV66" s="9">
        <f t="shared" si="57"/>
        <v>0.4707720325915104</v>
      </c>
      <c r="CW66" s="9">
        <f t="shared" si="57"/>
        <v>0.47847016786610447</v>
      </c>
      <c r="CX66" s="9">
        <f t="shared" si="57"/>
        <v>0.48501562659727204</v>
      </c>
      <c r="CY66" s="9">
        <f t="shared" si="57"/>
        <v>0.49039264020161522</v>
      </c>
      <c r="CZ66" s="9">
        <f t="shared" si="57"/>
        <v>0.49458825498239051</v>
      </c>
      <c r="DA66" s="9">
        <f t="shared" si="57"/>
        <v>0.49759236333609846</v>
      </c>
      <c r="DB66" s="9">
        <f t="shared" si="60"/>
        <v>0.4993977281025862</v>
      </c>
      <c r="DC66" s="7">
        <f t="shared" si="60"/>
        <v>0.5</v>
      </c>
      <c r="DD66" s="9">
        <f t="shared" si="60"/>
        <v>0.4993977281025862</v>
      </c>
      <c r="DE66" s="9">
        <f t="shared" si="60"/>
        <v>0.49759236333609841</v>
      </c>
      <c r="DF66" s="9">
        <f t="shared" si="60"/>
        <v>0.49458825498239045</v>
      </c>
      <c r="DG66" s="9">
        <f t="shared" si="60"/>
        <v>0.49039264020161522</v>
      </c>
      <c r="DH66" s="9">
        <f t="shared" si="60"/>
        <v>0.48501562659727199</v>
      </c>
      <c r="DI66" s="9">
        <f t="shared" si="60"/>
        <v>0.47847016786610447</v>
      </c>
      <c r="DJ66" s="9">
        <f t="shared" si="60"/>
        <v>0.4707720325915104</v>
      </c>
      <c r="DK66" s="9">
        <f t="shared" si="60"/>
        <v>0.46193976625564342</v>
      </c>
      <c r="DL66" s="9">
        <f t="shared" si="60"/>
        <v>0.45199464656172167</v>
      </c>
      <c r="DM66" s="9">
        <f t="shared" si="60"/>
        <v>0.44096063217417758</v>
      </c>
      <c r="DN66" s="9">
        <f t="shared" si="60"/>
        <v>0.42886430500013606</v>
      </c>
      <c r="DO66" s="9">
        <f t="shared" si="60"/>
        <v>0.41573480615127262</v>
      </c>
      <c r="DP66" s="9">
        <f t="shared" si="60"/>
        <v>0.40160376574032253</v>
      </c>
      <c r="DQ66" s="9">
        <f t="shared" si="60"/>
        <v>0.3865052266813685</v>
      </c>
      <c r="DR66" s="9">
        <f t="shared" si="59"/>
        <v>0.37047556267747961</v>
      </c>
      <c r="DS66" s="9">
        <f t="shared" si="59"/>
        <v>0.35355339059327373</v>
      </c>
      <c r="DT66" s="9">
        <f t="shared" si="59"/>
        <v>0.33577947742350922</v>
      </c>
      <c r="DU66" s="9">
        <f t="shared" si="59"/>
        <v>0.31719664208182269</v>
      </c>
      <c r="DV66" s="9">
        <f t="shared" si="59"/>
        <v>0.29784965224621668</v>
      </c>
      <c r="DW66" s="9">
        <f t="shared" si="59"/>
        <v>0.27778511650980114</v>
      </c>
      <c r="DX66" s="9">
        <f t="shared" si="59"/>
        <v>0.25705137209661089</v>
      </c>
      <c r="DY66" s="9">
        <f t="shared" si="59"/>
        <v>0.23569836841299882</v>
      </c>
      <c r="DZ66" s="9">
        <f t="shared" si="59"/>
        <v>0.21377754671514104</v>
      </c>
      <c r="EA66" s="9">
        <f t="shared" si="59"/>
        <v>0.19134171618254492</v>
      </c>
      <c r="EB66" s="9">
        <f t="shared" si="59"/>
        <v>0.16844492669611005</v>
      </c>
      <c r="EC66" s="9">
        <f t="shared" si="59"/>
        <v>0.14514233862723119</v>
      </c>
      <c r="ED66" s="9">
        <f t="shared" si="59"/>
        <v>0.12149008995163192</v>
      </c>
      <c r="EE66" s="9">
        <f t="shared" si="59"/>
        <v>9.754516100806418E-2</v>
      </c>
      <c r="EF66" s="9">
        <f t="shared" si="59"/>
        <v>7.3365237227680902E-2</v>
      </c>
      <c r="EG66" s="9">
        <f t="shared" si="41"/>
        <v>4.9008570164780302E-2</v>
      </c>
      <c r="EH66" s="9">
        <f t="shared" si="39"/>
        <v>2.4533837163708983E-2</v>
      </c>
      <c r="EI66" s="9">
        <f t="shared" si="39"/>
        <v>6.0715321659188248E-17</v>
      </c>
    </row>
    <row r="67" spans="3:139" x14ac:dyDescent="0.2">
      <c r="H67" s="6">
        <v>-1.5462526341887264</v>
      </c>
      <c r="I67" s="6">
        <v>-1.4971652489763858</v>
      </c>
      <c r="J67" s="6">
        <v>-1.4480778637640452</v>
      </c>
      <c r="K67" s="6">
        <v>-1.3989904785517047</v>
      </c>
      <c r="L67" s="6">
        <v>-1.3499030933393643</v>
      </c>
      <c r="M67" s="6">
        <v>-1.3008157081270237</v>
      </c>
      <c r="N67" s="6">
        <v>-1.2517283229146832</v>
      </c>
      <c r="O67" s="6">
        <v>-1.2026409377023426</v>
      </c>
      <c r="P67" s="6">
        <v>-1.1535535524900022</v>
      </c>
      <c r="Q67" s="6">
        <v>-1.1044661672776617</v>
      </c>
      <c r="R67" s="6">
        <v>-1.0553787820653211</v>
      </c>
      <c r="S67" s="6">
        <v>-1.0062913968529805</v>
      </c>
      <c r="T67" s="6">
        <v>-0.95720401164064006</v>
      </c>
      <c r="U67" s="6">
        <v>-0.9081166264282996</v>
      </c>
      <c r="V67" s="6">
        <v>-0.85902924121595903</v>
      </c>
      <c r="W67" s="6">
        <v>-0.80994185600361857</v>
      </c>
      <c r="X67" s="6">
        <v>-0.76085447079127799</v>
      </c>
      <c r="Y67" s="6">
        <v>-0.71176708557893753</v>
      </c>
      <c r="Z67" s="6">
        <v>-0.66267970036659696</v>
      </c>
      <c r="AA67" s="6">
        <v>-0.6135923151542565</v>
      </c>
      <c r="AB67" s="6">
        <v>-0.56450492994191592</v>
      </c>
      <c r="AC67" s="6">
        <v>-0.51541754472957546</v>
      </c>
      <c r="AD67" s="6">
        <v>-0.46633015951723489</v>
      </c>
      <c r="AE67" s="6">
        <v>-0.41724277430489443</v>
      </c>
      <c r="AF67" s="6">
        <v>-0.36815538909255385</v>
      </c>
      <c r="AG67" s="6">
        <v>-0.31906800388021339</v>
      </c>
      <c r="AH67" s="6">
        <v>-0.26998061866787282</v>
      </c>
      <c r="AI67" s="6">
        <v>-0.22089323345553233</v>
      </c>
      <c r="AJ67" s="6">
        <v>-0.17180584824319181</v>
      </c>
      <c r="AK67" s="6">
        <v>-0.12271846303085129</v>
      </c>
      <c r="AL67" s="6">
        <v>-7.3631077818510776E-2</v>
      </c>
      <c r="AM67" s="6">
        <v>-2.4543692606170259E-2</v>
      </c>
      <c r="AN67" s="6">
        <v>2.4543692606170259E-2</v>
      </c>
      <c r="AO67" s="6">
        <v>7.3631077818510776E-2</v>
      </c>
      <c r="AP67" s="6">
        <v>0.12271846303085129</v>
      </c>
      <c r="AQ67" s="6">
        <v>0.17180584824319181</v>
      </c>
      <c r="AR67" s="6">
        <v>0.22089323345553233</v>
      </c>
      <c r="AS67" s="6">
        <v>0.26998061866787282</v>
      </c>
      <c r="AT67" s="6">
        <v>0.31906800388021339</v>
      </c>
      <c r="AU67" s="6">
        <v>0.36815538909255385</v>
      </c>
      <c r="AV67" s="6">
        <v>0.41724277430489443</v>
      </c>
      <c r="AW67" s="6">
        <v>0.46633015951723489</v>
      </c>
      <c r="AX67" s="6">
        <v>0.51541754472957546</v>
      </c>
      <c r="AY67" s="6">
        <v>0.56450492994191592</v>
      </c>
      <c r="AZ67" s="6">
        <v>0.6135923151542565</v>
      </c>
      <c r="BA67" s="6">
        <v>0.66267970036659696</v>
      </c>
      <c r="BB67" s="6">
        <v>0.71176708557893753</v>
      </c>
      <c r="BC67" s="6">
        <v>0.76085447079127799</v>
      </c>
      <c r="BD67" s="6">
        <v>0.80994185600361857</v>
      </c>
      <c r="BE67" s="6">
        <v>0.85902924121595903</v>
      </c>
      <c r="BF67" s="6">
        <v>0.9081166264282996</v>
      </c>
      <c r="BG67" s="6">
        <v>0.95720401164064006</v>
      </c>
      <c r="BH67" s="6">
        <v>1.0062913968529805</v>
      </c>
      <c r="BI67" s="6">
        <v>1.0553787820653211</v>
      </c>
      <c r="BJ67" s="6">
        <v>1.1044661672776617</v>
      </c>
      <c r="BK67" s="6">
        <v>1.1535535524900022</v>
      </c>
      <c r="BL67" s="6">
        <v>1.2026409377023426</v>
      </c>
      <c r="BM67" s="6">
        <v>1.2517283229146832</v>
      </c>
      <c r="BN67" s="6">
        <v>1.3008157081270237</v>
      </c>
      <c r="BO67" s="6">
        <v>1.3499030933393643</v>
      </c>
      <c r="BP67" s="6">
        <v>1.3989904785517047</v>
      </c>
      <c r="BQ67" s="6">
        <v>1.4480778637640452</v>
      </c>
      <c r="BR67" s="6">
        <v>1.4971652489763858</v>
      </c>
      <c r="BS67" s="6">
        <v>1.5462526341887264</v>
      </c>
      <c r="BT67" s="6">
        <v>1.5953400194010667</v>
      </c>
      <c r="BW67" s="6">
        <v>-1.5462526341887264</v>
      </c>
      <c r="BX67" s="6">
        <v>-1.4971652489763858</v>
      </c>
      <c r="BY67" s="6">
        <v>-1.4480778637640452</v>
      </c>
      <c r="BZ67" s="6">
        <v>-1.3989904785517047</v>
      </c>
      <c r="CA67" s="6">
        <v>-1.3499030933393643</v>
      </c>
      <c r="CB67" s="6">
        <v>-1.3008157081270237</v>
      </c>
      <c r="CC67" s="6">
        <v>-1.2517283229146832</v>
      </c>
      <c r="CD67" s="6">
        <v>-1.2026409377023426</v>
      </c>
      <c r="CE67" s="6">
        <v>-1.1535535524900022</v>
      </c>
      <c r="CF67" s="6">
        <v>-1.1044661672776617</v>
      </c>
      <c r="CG67" s="6">
        <v>-1.0553787820653211</v>
      </c>
      <c r="CH67" s="6">
        <v>-1.0062913968529805</v>
      </c>
      <c r="CI67" s="6">
        <v>-0.95720401164064006</v>
      </c>
      <c r="CJ67" s="6">
        <v>-0.9081166264282996</v>
      </c>
      <c r="CK67" s="6">
        <v>-0.85902924121595903</v>
      </c>
      <c r="CL67" s="6">
        <v>-0.80994185600361857</v>
      </c>
      <c r="CM67" s="6">
        <v>-0.76085447079127799</v>
      </c>
      <c r="CN67" s="6">
        <v>-0.71176708557893753</v>
      </c>
      <c r="CO67" s="6">
        <v>-0.66267970036659696</v>
      </c>
      <c r="CP67" s="6">
        <v>-0.6135923151542565</v>
      </c>
      <c r="CQ67" s="6">
        <v>-0.56450492994191592</v>
      </c>
      <c r="CR67" s="6">
        <v>-0.51541754472957546</v>
      </c>
      <c r="CS67" s="6">
        <v>-0.46633015951723489</v>
      </c>
      <c r="CT67" s="6">
        <v>-0.41724277430489443</v>
      </c>
      <c r="CU67" s="6">
        <v>-0.36815538909255385</v>
      </c>
      <c r="CV67" s="6">
        <v>-0.31906800388021339</v>
      </c>
      <c r="CW67" s="6">
        <v>-0.26998061866787282</v>
      </c>
      <c r="CX67" s="6">
        <v>-0.22089323345553233</v>
      </c>
      <c r="CY67" s="6">
        <v>-0.17180584824319181</v>
      </c>
      <c r="CZ67" s="6">
        <v>-0.12271846303085129</v>
      </c>
      <c r="DA67" s="6">
        <v>-7.3631077818510776E-2</v>
      </c>
      <c r="DB67" s="6">
        <v>-2.4543692606170259E-2</v>
      </c>
      <c r="DC67" s="6">
        <v>2.4543692606170259E-2</v>
      </c>
      <c r="DD67" s="6">
        <v>7.3631077818510776E-2</v>
      </c>
      <c r="DE67" s="6">
        <v>0.12271846303085129</v>
      </c>
      <c r="DF67" s="6">
        <v>0.17180584824319181</v>
      </c>
      <c r="DG67" s="6">
        <v>0.22089323345553233</v>
      </c>
      <c r="DH67" s="6">
        <v>0.26998061866787282</v>
      </c>
      <c r="DI67" s="6">
        <v>0.31906800388021339</v>
      </c>
      <c r="DJ67" s="6">
        <v>0.36815538909255385</v>
      </c>
      <c r="DK67" s="6">
        <v>0.41724277430489443</v>
      </c>
      <c r="DL67" s="6">
        <v>0.46633015951723489</v>
      </c>
      <c r="DM67" s="6">
        <v>0.51541754472957546</v>
      </c>
      <c r="DN67" s="6">
        <v>0.56450492994191592</v>
      </c>
      <c r="DO67" s="6">
        <v>0.6135923151542565</v>
      </c>
      <c r="DP67" s="6">
        <v>0.66267970036659696</v>
      </c>
      <c r="DQ67" s="6">
        <v>0.71176708557893753</v>
      </c>
      <c r="DR67" s="6">
        <v>0.76085447079127799</v>
      </c>
      <c r="DS67" s="6">
        <v>0.80994185600361857</v>
      </c>
      <c r="DT67" s="6">
        <v>0.85902924121595903</v>
      </c>
      <c r="DU67" s="6">
        <v>0.9081166264282996</v>
      </c>
      <c r="DV67" s="6">
        <v>0.95720401164064006</v>
      </c>
      <c r="DW67" s="6">
        <v>1.0062913968529805</v>
      </c>
      <c r="DX67" s="6">
        <v>1.0553787820653211</v>
      </c>
      <c r="DY67" s="6">
        <v>1.1044661672776617</v>
      </c>
      <c r="DZ67" s="6">
        <v>1.1535535524900022</v>
      </c>
      <c r="EA67" s="6">
        <v>1.2026409377023426</v>
      </c>
      <c r="EB67" s="6">
        <v>1.2517283229146832</v>
      </c>
      <c r="EC67" s="6">
        <v>1.3008157081270237</v>
      </c>
      <c r="ED67" s="6">
        <v>1.3499030933393643</v>
      </c>
      <c r="EE67" s="6">
        <v>1.3989904785517047</v>
      </c>
      <c r="EF67" s="6">
        <v>1.4480778637640452</v>
      </c>
      <c r="EG67" s="6">
        <v>1.4971652489763858</v>
      </c>
      <c r="EH67" s="6">
        <v>1.5462526341887264</v>
      </c>
      <c r="EI67" s="6">
        <v>1.5953400194010667</v>
      </c>
    </row>
    <row r="68" spans="3:139" x14ac:dyDescent="0.2">
      <c r="G68" s="2" t="s">
        <v>10</v>
      </c>
      <c r="BV68" s="2" t="s">
        <v>10</v>
      </c>
    </row>
    <row r="69" spans="3:139" x14ac:dyDescent="0.2">
      <c r="G69" s="6">
        <v>1.5953400194010667</v>
      </c>
      <c r="H69" s="9">
        <f t="shared" ref="H69:Q78" si="61">$B$4*EXP(-$B$5*($B$1^2+$B$2^2)*$B$6)*-COS($B$1*H$67)*SIN($B$2*$G69)</f>
        <v>-3.8791402590502834E-4</v>
      </c>
      <c r="I69" s="9">
        <f t="shared" si="61"/>
        <v>-1.1628075588494256E-3</v>
      </c>
      <c r="J69" s="9">
        <f t="shared" si="61"/>
        <v>-1.9348997865346414E-3</v>
      </c>
      <c r="K69" s="9">
        <f t="shared" si="61"/>
        <v>-2.7023306711568898E-3</v>
      </c>
      <c r="L69" s="9">
        <f t="shared" si="61"/>
        <v>-3.4632514044961068E-3</v>
      </c>
      <c r="M69" s="9">
        <f t="shared" si="61"/>
        <v>-4.2158288618568997E-3</v>
      </c>
      <c r="N69" s="9">
        <f t="shared" si="61"/>
        <v>-4.9582500182264828E-3</v>
      </c>
      <c r="O69" s="9">
        <f t="shared" si="61"/>
        <v>-5.6887263160107478E-3</v>
      </c>
      <c r="P69" s="9">
        <f t="shared" si="61"/>
        <v>-6.4054979738261643E-3</v>
      </c>
      <c r="Q69" s="9">
        <f t="shared" si="61"/>
        <v>-7.106838225967276E-3</v>
      </c>
      <c r="R69" s="9">
        <f t="shared" ref="R69:AA78" si="62">$B$4*EXP(-$B$5*($B$1^2+$B$2^2)*$B$6)*-COS($B$1*R$67)*SIN($B$2*$G69)</f>
        <v>-7.7910574823365237E-3</v>
      </c>
      <c r="S69" s="9">
        <f t="shared" si="62"/>
        <v>-8.4565073988147835E-3</v>
      </c>
      <c r="T69" s="9">
        <f t="shared" si="62"/>
        <v>-9.1015848482667305E-3</v>
      </c>
      <c r="U69" s="9">
        <f t="shared" si="62"/>
        <v>-9.7247357826145235E-3</v>
      </c>
      <c r="V69" s="9">
        <f t="shared" si="62"/>
        <v>-1.0324458976675745E-2</v>
      </c>
      <c r="W69" s="9">
        <f t="shared" si="62"/>
        <v>-1.0899309644746353E-2</v>
      </c>
      <c r="X69" s="9">
        <f t="shared" si="62"/>
        <v>-1.1447902921215993E-2</v>
      </c>
      <c r="Y69" s="9">
        <f t="shared" si="62"/>
        <v>-1.1968917196830553E-2</v>
      </c>
      <c r="Z69" s="9">
        <f t="shared" si="62"/>
        <v>-1.246109730256462E-2</v>
      </c>
      <c r="AA69" s="9">
        <f t="shared" si="62"/>
        <v>-1.2923257533433589E-2</v>
      </c>
      <c r="AB69" s="9">
        <f t="shared" ref="AB69:AK78" si="63">$B$4*EXP(-$B$5*($B$1^2+$B$2^2)*$B$6)*-COS($B$1*AB$67)*SIN($B$2*$G69)</f>
        <v>-1.3354284504960848E-2</v>
      </c>
      <c r="AC69" s="9">
        <f t="shared" si="63"/>
        <v>-1.375313983541848E-2</v>
      </c>
      <c r="AD69" s="9">
        <f t="shared" si="63"/>
        <v>-1.4118862647379811E-2</v>
      </c>
      <c r="AE69" s="9">
        <f t="shared" si="63"/>
        <v>-1.4450571882557295E-2</v>
      </c>
      <c r="AF69" s="9">
        <f t="shared" si="63"/>
        <v>-1.4747468424349087E-2</v>
      </c>
      <c r="AG69" s="9">
        <f t="shared" si="63"/>
        <v>-1.5008837022980949E-2</v>
      </c>
      <c r="AH69" s="9">
        <f t="shared" si="63"/>
        <v>-1.5234048018605589E-2</v>
      </c>
      <c r="AI69" s="9">
        <f t="shared" si="63"/>
        <v>-1.5422558858208396E-2</v>
      </c>
      <c r="AJ69" s="9">
        <f t="shared" si="63"/>
        <v>-1.5573915402665166E-2</v>
      </c>
      <c r="AK69" s="9">
        <f t="shared" si="63"/>
        <v>-1.5687753020803032E-2</v>
      </c>
      <c r="AL69" s="9">
        <f t="shared" ref="AL69:AU78" si="64">$B$4*EXP(-$B$5*($B$1^2+$B$2^2)*$B$6)*-COS($B$1*AL$67)*SIN($B$2*$G69)</f>
        <v>-1.5763797467828911E-2</v>
      </c>
      <c r="AM69" s="9">
        <f t="shared" si="64"/>
        <v>-1.5801865546009201E-2</v>
      </c>
      <c r="AN69" s="7">
        <f t="shared" si="64"/>
        <v>-1.5801865546009201E-2</v>
      </c>
      <c r="AO69" s="9">
        <f t="shared" si="64"/>
        <v>-1.5763797467828911E-2</v>
      </c>
      <c r="AP69" s="9">
        <f t="shared" si="64"/>
        <v>-1.5687753020803032E-2</v>
      </c>
      <c r="AQ69" s="9">
        <f t="shared" si="64"/>
        <v>-1.5573915402665166E-2</v>
      </c>
      <c r="AR69" s="9">
        <f t="shared" si="64"/>
        <v>-1.5422558858208396E-2</v>
      </c>
      <c r="AS69" s="9">
        <f t="shared" si="64"/>
        <v>-1.5234048018605589E-2</v>
      </c>
      <c r="AT69" s="9">
        <f t="shared" si="64"/>
        <v>-1.5008837022980949E-2</v>
      </c>
      <c r="AU69" s="9">
        <f t="shared" si="64"/>
        <v>-1.4747468424349087E-2</v>
      </c>
      <c r="AV69" s="9">
        <f t="shared" ref="AV69:BE78" si="65">$B$4*EXP(-$B$5*($B$1^2+$B$2^2)*$B$6)*-COS($B$1*AV$67)*SIN($B$2*$G69)</f>
        <v>-1.4450571882557295E-2</v>
      </c>
      <c r="AW69" s="9">
        <f t="shared" si="65"/>
        <v>-1.4118862647379811E-2</v>
      </c>
      <c r="AX69" s="9">
        <f t="shared" si="65"/>
        <v>-1.375313983541848E-2</v>
      </c>
      <c r="AY69" s="9">
        <f t="shared" si="65"/>
        <v>-1.3354284504960848E-2</v>
      </c>
      <c r="AZ69" s="9">
        <f t="shared" si="65"/>
        <v>-1.2923257533433589E-2</v>
      </c>
      <c r="BA69" s="9">
        <f t="shared" si="65"/>
        <v>-1.246109730256462E-2</v>
      </c>
      <c r="BB69" s="9">
        <f t="shared" si="65"/>
        <v>-1.1968917196830553E-2</v>
      </c>
      <c r="BC69" s="9">
        <f t="shared" si="65"/>
        <v>-1.1447902921215993E-2</v>
      </c>
      <c r="BD69" s="9">
        <f t="shared" si="65"/>
        <v>-1.0899309644746353E-2</v>
      </c>
      <c r="BE69" s="9">
        <f t="shared" si="65"/>
        <v>-1.0324458976675745E-2</v>
      </c>
      <c r="BF69" s="9">
        <f t="shared" ref="BF69:BT78" si="66">$B$4*EXP(-$B$5*($B$1^2+$B$2^2)*$B$6)*-COS($B$1*BF$67)*SIN($B$2*$G69)</f>
        <v>-9.7247357826145235E-3</v>
      </c>
      <c r="BG69" s="9">
        <f t="shared" si="66"/>
        <v>-9.1015848482667305E-3</v>
      </c>
      <c r="BH69" s="9">
        <f t="shared" si="66"/>
        <v>-8.4565073988147835E-3</v>
      </c>
      <c r="BI69" s="9">
        <f t="shared" si="66"/>
        <v>-7.7910574823365237E-3</v>
      </c>
      <c r="BJ69" s="9">
        <f t="shared" si="66"/>
        <v>-7.106838225967276E-3</v>
      </c>
      <c r="BK69" s="9">
        <f t="shared" si="66"/>
        <v>-6.4054979738261643E-3</v>
      </c>
      <c r="BL69" s="9">
        <f t="shared" si="66"/>
        <v>-5.6887263160107478E-3</v>
      </c>
      <c r="BM69" s="9">
        <f t="shared" si="66"/>
        <v>-4.9582500182264828E-3</v>
      </c>
      <c r="BN69" s="9">
        <f t="shared" si="66"/>
        <v>-4.2158288618568997E-3</v>
      </c>
      <c r="BO69" s="9">
        <f t="shared" si="66"/>
        <v>-3.4632514044961068E-3</v>
      </c>
      <c r="BP69" s="9">
        <f t="shared" si="66"/>
        <v>-2.7023306711568898E-3</v>
      </c>
      <c r="BQ69" s="9">
        <f t="shared" si="66"/>
        <v>-1.9348997865346414E-3</v>
      </c>
      <c r="BR69" s="9">
        <f t="shared" si="66"/>
        <v>-1.1628075588494256E-3</v>
      </c>
      <c r="BS69" s="9">
        <f t="shared" si="66"/>
        <v>-3.8791402590502834E-4</v>
      </c>
      <c r="BT69" s="9">
        <f t="shared" si="66"/>
        <v>3.8791402590502644E-4</v>
      </c>
      <c r="BV69" s="6">
        <v>1.5953400194010667</v>
      </c>
      <c r="BW69" s="9">
        <f>EXP(-$B$5*($B$1^2+$B$2^2)*$B$6)*-COS($B$1*BW$67)*SIN($B$2*$G69)</f>
        <v>-1.2266918581854492E-2</v>
      </c>
      <c r="BX69" s="9">
        <f t="shared" ref="BX69:EI72" si="67">EXP(-$B$5*($B$1^2+$B$2^2)*$B$6)*-COS($B$1*BX$67)*SIN($B$2*$G69)</f>
        <v>-3.6771203664244669E-2</v>
      </c>
      <c r="BY69" s="9">
        <f t="shared" si="67"/>
        <v>-6.118690369623063E-2</v>
      </c>
      <c r="BZ69" s="9">
        <f t="shared" si="67"/>
        <v>-8.5455199117872568E-2</v>
      </c>
      <c r="CA69" s="9">
        <f t="shared" si="67"/>
        <v>-0.10951762547984803</v>
      </c>
      <c r="CB69" s="9">
        <f t="shared" si="67"/>
        <v>-0.13331621428943158</v>
      </c>
      <c r="CC69" s="9">
        <f t="shared" si="67"/>
        <v>-0.15679363266167065</v>
      </c>
      <c r="CD69" s="9">
        <f t="shared" si="67"/>
        <v>-0.17989332143932751</v>
      </c>
      <c r="CE69" s="9">
        <f t="shared" si="67"/>
        <v>-0.20255963144884298</v>
      </c>
      <c r="CF69" s="9">
        <f t="shared" si="67"/>
        <v>-0.22473795756406995</v>
      </c>
      <c r="CG69" s="9">
        <f t="shared" si="67"/>
        <v>-0.24637487025480487</v>
      </c>
      <c r="CH69" s="9">
        <f t="shared" si="67"/>
        <v>-0.26741824430320604</v>
      </c>
      <c r="CI69" s="9">
        <f t="shared" si="67"/>
        <v>-0.28781738437800891</v>
      </c>
      <c r="CJ69" s="9">
        <f t="shared" si="67"/>
        <v>-0.30752314716401968</v>
      </c>
      <c r="CK69" s="9">
        <f t="shared" si="67"/>
        <v>-0.32648805975266598</v>
      </c>
      <c r="CL69" s="9">
        <f t="shared" si="67"/>
        <v>-0.34466643400839148</v>
      </c>
      <c r="CM69" s="9">
        <f t="shared" si="67"/>
        <v>-0.36201447663537673</v>
      </c>
      <c r="CN69" s="9">
        <f t="shared" si="67"/>
        <v>-0.37849039467942402</v>
      </c>
      <c r="CO69" s="9">
        <f t="shared" si="67"/>
        <v>-0.39405449621084554</v>
      </c>
      <c r="CP69" s="9">
        <f t="shared" si="67"/>
        <v>-0.40866928594579754</v>
      </c>
      <c r="CQ69" s="9">
        <f t="shared" si="67"/>
        <v>-0.42229955557570437</v>
      </c>
      <c r="CR69" s="9">
        <f t="shared" si="67"/>
        <v>-0.43491246858715682</v>
      </c>
      <c r="CS69" s="9">
        <f t="shared" si="67"/>
        <v>-0.4464776393679496</v>
      </c>
      <c r="CT69" s="9">
        <f t="shared" si="67"/>
        <v>-0.45696720640868255</v>
      </c>
      <c r="CU69" s="9">
        <f t="shared" si="67"/>
        <v>-0.46635589942357691</v>
      </c>
      <c r="CV69" s="9">
        <f t="shared" si="67"/>
        <v>-0.47462110022880744</v>
      </c>
      <c r="CW69" s="9">
        <f t="shared" si="67"/>
        <v>-0.48174289723168823</v>
      </c>
      <c r="CX69" s="9">
        <f t="shared" si="67"/>
        <v>-0.48770413339944363</v>
      </c>
      <c r="CY69" s="9">
        <f t="shared" si="67"/>
        <v>-0.49249044759200283</v>
      </c>
      <c r="CZ69" s="9">
        <f t="shared" si="67"/>
        <v>-0.49609030915924446</v>
      </c>
      <c r="DA69" s="9">
        <f t="shared" si="67"/>
        <v>-0.49849504571934233</v>
      </c>
      <c r="DB69" s="9">
        <f t="shared" si="67"/>
        <v>-0.4996988640512931</v>
      </c>
      <c r="DC69" s="7">
        <f t="shared" si="67"/>
        <v>-0.4996988640512931</v>
      </c>
      <c r="DD69" s="9">
        <f t="shared" si="67"/>
        <v>-0.49849504571934233</v>
      </c>
      <c r="DE69" s="9">
        <f t="shared" si="67"/>
        <v>-0.49609030915924446</v>
      </c>
      <c r="DF69" s="9">
        <f t="shared" si="67"/>
        <v>-0.49249044759200283</v>
      </c>
      <c r="DG69" s="9">
        <f t="shared" si="67"/>
        <v>-0.48770413339944363</v>
      </c>
      <c r="DH69" s="9">
        <f t="shared" si="67"/>
        <v>-0.48174289723168823</v>
      </c>
      <c r="DI69" s="9">
        <f t="shared" si="67"/>
        <v>-0.47462110022880744</v>
      </c>
      <c r="DJ69" s="9">
        <f t="shared" si="67"/>
        <v>-0.46635589942357691</v>
      </c>
      <c r="DK69" s="9">
        <f t="shared" si="67"/>
        <v>-0.45696720640868255</v>
      </c>
      <c r="DL69" s="9">
        <f t="shared" si="67"/>
        <v>-0.4464776393679496</v>
      </c>
      <c r="DM69" s="9">
        <f t="shared" si="67"/>
        <v>-0.43491246858715682</v>
      </c>
      <c r="DN69" s="9">
        <f t="shared" si="67"/>
        <v>-0.42229955557570437</v>
      </c>
      <c r="DO69" s="9">
        <f t="shared" si="67"/>
        <v>-0.40866928594579754</v>
      </c>
      <c r="DP69" s="9">
        <f t="shared" si="67"/>
        <v>-0.39405449621084554</v>
      </c>
      <c r="DQ69" s="9">
        <f t="shared" si="67"/>
        <v>-0.37849039467942402</v>
      </c>
      <c r="DR69" s="9">
        <f t="shared" si="67"/>
        <v>-0.36201447663537673</v>
      </c>
      <c r="DS69" s="9">
        <f t="shared" si="67"/>
        <v>-0.34466643400839148</v>
      </c>
      <c r="DT69" s="9">
        <f t="shared" si="67"/>
        <v>-0.32648805975266598</v>
      </c>
      <c r="DU69" s="9">
        <f t="shared" si="67"/>
        <v>-0.30752314716401968</v>
      </c>
      <c r="DV69" s="9">
        <f t="shared" si="67"/>
        <v>-0.28781738437800891</v>
      </c>
      <c r="DW69" s="9">
        <f t="shared" si="67"/>
        <v>-0.26741824430320604</v>
      </c>
      <c r="DX69" s="9">
        <f t="shared" si="67"/>
        <v>-0.24637487025480487</v>
      </c>
      <c r="DY69" s="9">
        <f t="shared" si="67"/>
        <v>-0.22473795756406995</v>
      </c>
      <c r="DZ69" s="9">
        <f t="shared" si="67"/>
        <v>-0.20255963144884298</v>
      </c>
      <c r="EA69" s="9">
        <f t="shared" si="67"/>
        <v>-0.17989332143932751</v>
      </c>
      <c r="EB69" s="9">
        <f t="shared" si="67"/>
        <v>-0.15679363266167065</v>
      </c>
      <c r="EC69" s="9">
        <f t="shared" si="67"/>
        <v>-0.13331621428943158</v>
      </c>
      <c r="ED69" s="9">
        <f t="shared" si="67"/>
        <v>-0.10951762547984803</v>
      </c>
      <c r="EE69" s="9">
        <f t="shared" si="67"/>
        <v>-8.5455199117872568E-2</v>
      </c>
      <c r="EF69" s="9">
        <f t="shared" si="67"/>
        <v>-6.118690369623063E-2</v>
      </c>
      <c r="EG69" s="9">
        <f t="shared" si="67"/>
        <v>-3.6771203664244669E-2</v>
      </c>
      <c r="EH69" s="9">
        <f t="shared" si="67"/>
        <v>-1.2266918581854492E-2</v>
      </c>
      <c r="EI69" s="9">
        <f t="shared" si="67"/>
        <v>1.2266918581854431E-2</v>
      </c>
    </row>
    <row r="70" spans="3:139" x14ac:dyDescent="0.2">
      <c r="G70" s="6">
        <v>1.5462526341887264</v>
      </c>
      <c r="H70" s="9">
        <f t="shared" si="61"/>
        <v>-3.8791402590502834E-4</v>
      </c>
      <c r="I70" s="9">
        <f t="shared" si="61"/>
        <v>-1.1628075588494256E-3</v>
      </c>
      <c r="J70" s="9">
        <f t="shared" si="61"/>
        <v>-1.9348997865346414E-3</v>
      </c>
      <c r="K70" s="9">
        <f t="shared" si="61"/>
        <v>-2.7023306711568898E-3</v>
      </c>
      <c r="L70" s="9">
        <f t="shared" si="61"/>
        <v>-3.4632514044961068E-3</v>
      </c>
      <c r="M70" s="9">
        <f t="shared" si="61"/>
        <v>-4.2158288618568997E-3</v>
      </c>
      <c r="N70" s="9">
        <f t="shared" si="61"/>
        <v>-4.9582500182264828E-3</v>
      </c>
      <c r="O70" s="9">
        <f t="shared" si="61"/>
        <v>-5.6887263160107478E-3</v>
      </c>
      <c r="P70" s="9">
        <f t="shared" si="61"/>
        <v>-6.4054979738261643E-3</v>
      </c>
      <c r="Q70" s="9">
        <f t="shared" si="61"/>
        <v>-7.106838225967276E-3</v>
      </c>
      <c r="R70" s="9">
        <f t="shared" si="62"/>
        <v>-7.7910574823365237E-3</v>
      </c>
      <c r="S70" s="9">
        <f t="shared" si="62"/>
        <v>-8.4565073988147835E-3</v>
      </c>
      <c r="T70" s="9">
        <f t="shared" si="62"/>
        <v>-9.1015848482667305E-3</v>
      </c>
      <c r="U70" s="9">
        <f t="shared" si="62"/>
        <v>-9.7247357826145235E-3</v>
      </c>
      <c r="V70" s="9">
        <f t="shared" si="62"/>
        <v>-1.0324458976675745E-2</v>
      </c>
      <c r="W70" s="9">
        <f t="shared" si="62"/>
        <v>-1.0899309644746353E-2</v>
      </c>
      <c r="X70" s="9">
        <f t="shared" si="62"/>
        <v>-1.1447902921215993E-2</v>
      </c>
      <c r="Y70" s="9">
        <f t="shared" si="62"/>
        <v>-1.1968917196830553E-2</v>
      </c>
      <c r="Z70" s="9">
        <f t="shared" si="62"/>
        <v>-1.246109730256462E-2</v>
      </c>
      <c r="AA70" s="9">
        <f t="shared" si="62"/>
        <v>-1.2923257533433589E-2</v>
      </c>
      <c r="AB70" s="9">
        <f t="shared" si="63"/>
        <v>-1.3354284504960848E-2</v>
      </c>
      <c r="AC70" s="9">
        <f t="shared" si="63"/>
        <v>-1.375313983541848E-2</v>
      </c>
      <c r="AD70" s="9">
        <f t="shared" si="63"/>
        <v>-1.4118862647379811E-2</v>
      </c>
      <c r="AE70" s="9">
        <f t="shared" si="63"/>
        <v>-1.4450571882557295E-2</v>
      </c>
      <c r="AF70" s="9">
        <f t="shared" si="63"/>
        <v>-1.4747468424349087E-2</v>
      </c>
      <c r="AG70" s="9">
        <f t="shared" si="63"/>
        <v>-1.5008837022980949E-2</v>
      </c>
      <c r="AH70" s="9">
        <f t="shared" si="63"/>
        <v>-1.5234048018605589E-2</v>
      </c>
      <c r="AI70" s="9">
        <f t="shared" si="63"/>
        <v>-1.5422558858208396E-2</v>
      </c>
      <c r="AJ70" s="9">
        <f t="shared" si="63"/>
        <v>-1.5573915402665166E-2</v>
      </c>
      <c r="AK70" s="9">
        <f t="shared" si="63"/>
        <v>-1.5687753020803032E-2</v>
      </c>
      <c r="AL70" s="9">
        <f t="shared" si="64"/>
        <v>-1.5763797467828911E-2</v>
      </c>
      <c r="AM70" s="9">
        <f t="shared" si="64"/>
        <v>-1.5801865546009201E-2</v>
      </c>
      <c r="AN70" s="7">
        <f t="shared" si="64"/>
        <v>-1.5801865546009201E-2</v>
      </c>
      <c r="AO70" s="9">
        <f t="shared" si="64"/>
        <v>-1.5763797467828911E-2</v>
      </c>
      <c r="AP70" s="9">
        <f t="shared" si="64"/>
        <v>-1.5687753020803032E-2</v>
      </c>
      <c r="AQ70" s="9">
        <f t="shared" si="64"/>
        <v>-1.5573915402665166E-2</v>
      </c>
      <c r="AR70" s="9">
        <f t="shared" si="64"/>
        <v>-1.5422558858208396E-2</v>
      </c>
      <c r="AS70" s="9">
        <f t="shared" si="64"/>
        <v>-1.5234048018605589E-2</v>
      </c>
      <c r="AT70" s="9">
        <f t="shared" si="64"/>
        <v>-1.5008837022980949E-2</v>
      </c>
      <c r="AU70" s="9">
        <f t="shared" si="64"/>
        <v>-1.4747468424349087E-2</v>
      </c>
      <c r="AV70" s="9">
        <f t="shared" si="65"/>
        <v>-1.4450571882557295E-2</v>
      </c>
      <c r="AW70" s="9">
        <f t="shared" si="65"/>
        <v>-1.4118862647379811E-2</v>
      </c>
      <c r="AX70" s="9">
        <f t="shared" si="65"/>
        <v>-1.375313983541848E-2</v>
      </c>
      <c r="AY70" s="9">
        <f t="shared" si="65"/>
        <v>-1.3354284504960848E-2</v>
      </c>
      <c r="AZ70" s="9">
        <f t="shared" si="65"/>
        <v>-1.2923257533433589E-2</v>
      </c>
      <c r="BA70" s="9">
        <f t="shared" si="65"/>
        <v>-1.246109730256462E-2</v>
      </c>
      <c r="BB70" s="9">
        <f t="shared" si="65"/>
        <v>-1.1968917196830553E-2</v>
      </c>
      <c r="BC70" s="9">
        <f t="shared" si="65"/>
        <v>-1.1447902921215993E-2</v>
      </c>
      <c r="BD70" s="9">
        <f t="shared" si="65"/>
        <v>-1.0899309644746353E-2</v>
      </c>
      <c r="BE70" s="9">
        <f t="shared" si="65"/>
        <v>-1.0324458976675745E-2</v>
      </c>
      <c r="BF70" s="9">
        <f t="shared" si="66"/>
        <v>-9.7247357826145235E-3</v>
      </c>
      <c r="BG70" s="9">
        <f t="shared" si="66"/>
        <v>-9.1015848482667305E-3</v>
      </c>
      <c r="BH70" s="9">
        <f t="shared" si="66"/>
        <v>-8.4565073988147835E-3</v>
      </c>
      <c r="BI70" s="9">
        <f t="shared" si="66"/>
        <v>-7.7910574823365237E-3</v>
      </c>
      <c r="BJ70" s="9">
        <f t="shared" si="66"/>
        <v>-7.106838225967276E-3</v>
      </c>
      <c r="BK70" s="9">
        <f t="shared" si="66"/>
        <v>-6.4054979738261643E-3</v>
      </c>
      <c r="BL70" s="9">
        <f t="shared" si="66"/>
        <v>-5.6887263160107478E-3</v>
      </c>
      <c r="BM70" s="9">
        <f t="shared" si="66"/>
        <v>-4.9582500182264828E-3</v>
      </c>
      <c r="BN70" s="9">
        <f t="shared" si="66"/>
        <v>-4.2158288618568997E-3</v>
      </c>
      <c r="BO70" s="9">
        <f t="shared" si="66"/>
        <v>-3.4632514044961068E-3</v>
      </c>
      <c r="BP70" s="9">
        <f t="shared" si="66"/>
        <v>-2.7023306711568898E-3</v>
      </c>
      <c r="BQ70" s="9">
        <f t="shared" si="66"/>
        <v>-1.9348997865346414E-3</v>
      </c>
      <c r="BR70" s="9">
        <f t="shared" si="66"/>
        <v>-1.1628075588494256E-3</v>
      </c>
      <c r="BS70" s="9">
        <f t="shared" si="66"/>
        <v>-3.8791402590502834E-4</v>
      </c>
      <c r="BT70" s="9">
        <f t="shared" si="66"/>
        <v>3.8791402590502644E-4</v>
      </c>
      <c r="BV70" s="6">
        <v>1.5462526341887264</v>
      </c>
      <c r="BW70" s="9">
        <f t="shared" ref="BW70:CL92" si="68">EXP(-$B$5*($B$1^2+$B$2^2)*$B$6)*-COS($B$1*BW$67)*SIN($B$2*$G70)</f>
        <v>-1.2266918581854492E-2</v>
      </c>
      <c r="BX70" s="9">
        <f t="shared" si="67"/>
        <v>-3.6771203664244669E-2</v>
      </c>
      <c r="BY70" s="9">
        <f t="shared" si="67"/>
        <v>-6.118690369623063E-2</v>
      </c>
      <c r="BZ70" s="9">
        <f t="shared" si="67"/>
        <v>-8.5455199117872568E-2</v>
      </c>
      <c r="CA70" s="9">
        <f t="shared" si="67"/>
        <v>-0.10951762547984803</v>
      </c>
      <c r="CB70" s="9">
        <f t="shared" si="67"/>
        <v>-0.13331621428943158</v>
      </c>
      <c r="CC70" s="9">
        <f t="shared" si="67"/>
        <v>-0.15679363266167065</v>
      </c>
      <c r="CD70" s="9">
        <f t="shared" si="67"/>
        <v>-0.17989332143932751</v>
      </c>
      <c r="CE70" s="9">
        <f t="shared" si="67"/>
        <v>-0.20255963144884298</v>
      </c>
      <c r="CF70" s="9">
        <f t="shared" si="67"/>
        <v>-0.22473795756406995</v>
      </c>
      <c r="CG70" s="9">
        <f t="shared" si="67"/>
        <v>-0.24637487025480487</v>
      </c>
      <c r="CH70" s="9">
        <f t="shared" si="67"/>
        <v>-0.26741824430320604</v>
      </c>
      <c r="CI70" s="9">
        <f t="shared" si="67"/>
        <v>-0.28781738437800891</v>
      </c>
      <c r="CJ70" s="9">
        <f t="shared" si="67"/>
        <v>-0.30752314716401968</v>
      </c>
      <c r="CK70" s="9">
        <f t="shared" si="67"/>
        <v>-0.32648805975266598</v>
      </c>
      <c r="CL70" s="9">
        <f t="shared" si="67"/>
        <v>-0.34466643400839148</v>
      </c>
      <c r="CM70" s="9">
        <f t="shared" si="67"/>
        <v>-0.36201447663537673</v>
      </c>
      <c r="CN70" s="9">
        <f t="shared" si="67"/>
        <v>-0.37849039467942402</v>
      </c>
      <c r="CO70" s="9">
        <f t="shared" si="67"/>
        <v>-0.39405449621084554</v>
      </c>
      <c r="CP70" s="9">
        <f t="shared" si="67"/>
        <v>-0.40866928594579754</v>
      </c>
      <c r="CQ70" s="9">
        <f t="shared" si="67"/>
        <v>-0.42229955557570437</v>
      </c>
      <c r="CR70" s="9">
        <f t="shared" si="67"/>
        <v>-0.43491246858715682</v>
      </c>
      <c r="CS70" s="9">
        <f t="shared" si="67"/>
        <v>-0.4464776393679496</v>
      </c>
      <c r="CT70" s="9">
        <f t="shared" si="67"/>
        <v>-0.45696720640868255</v>
      </c>
      <c r="CU70" s="9">
        <f t="shared" si="67"/>
        <v>-0.46635589942357691</v>
      </c>
      <c r="CV70" s="9">
        <f t="shared" si="67"/>
        <v>-0.47462110022880744</v>
      </c>
      <c r="CW70" s="9">
        <f t="shared" si="67"/>
        <v>-0.48174289723168823</v>
      </c>
      <c r="CX70" s="9">
        <f t="shared" si="67"/>
        <v>-0.48770413339944363</v>
      </c>
      <c r="CY70" s="9">
        <f t="shared" si="67"/>
        <v>-0.49249044759200283</v>
      </c>
      <c r="CZ70" s="9">
        <f t="shared" si="67"/>
        <v>-0.49609030915924446</v>
      </c>
      <c r="DA70" s="9">
        <f t="shared" si="67"/>
        <v>-0.49849504571934233</v>
      </c>
      <c r="DB70" s="9">
        <f t="shared" si="67"/>
        <v>-0.4996988640512931</v>
      </c>
      <c r="DC70" s="7">
        <f t="shared" si="67"/>
        <v>-0.4996988640512931</v>
      </c>
      <c r="DD70" s="9">
        <f t="shared" si="67"/>
        <v>-0.49849504571934233</v>
      </c>
      <c r="DE70" s="9">
        <f t="shared" si="67"/>
        <v>-0.49609030915924446</v>
      </c>
      <c r="DF70" s="9">
        <f t="shared" si="67"/>
        <v>-0.49249044759200283</v>
      </c>
      <c r="DG70" s="9">
        <f t="shared" si="67"/>
        <v>-0.48770413339944363</v>
      </c>
      <c r="DH70" s="9">
        <f t="shared" si="67"/>
        <v>-0.48174289723168823</v>
      </c>
      <c r="DI70" s="9">
        <f t="shared" si="67"/>
        <v>-0.47462110022880744</v>
      </c>
      <c r="DJ70" s="9">
        <f t="shared" si="67"/>
        <v>-0.46635589942357691</v>
      </c>
      <c r="DK70" s="9">
        <f t="shared" si="67"/>
        <v>-0.45696720640868255</v>
      </c>
      <c r="DL70" s="9">
        <f t="shared" si="67"/>
        <v>-0.4464776393679496</v>
      </c>
      <c r="DM70" s="9">
        <f t="shared" si="67"/>
        <v>-0.43491246858715682</v>
      </c>
      <c r="DN70" s="9">
        <f t="shared" si="67"/>
        <v>-0.42229955557570437</v>
      </c>
      <c r="DO70" s="9">
        <f t="shared" si="67"/>
        <v>-0.40866928594579754</v>
      </c>
      <c r="DP70" s="9">
        <f t="shared" si="67"/>
        <v>-0.39405449621084554</v>
      </c>
      <c r="DQ70" s="9">
        <f t="shared" si="67"/>
        <v>-0.37849039467942402</v>
      </c>
      <c r="DR70" s="9">
        <f t="shared" si="67"/>
        <v>-0.36201447663537673</v>
      </c>
      <c r="DS70" s="9">
        <f t="shared" si="67"/>
        <v>-0.34466643400839148</v>
      </c>
      <c r="DT70" s="9">
        <f t="shared" si="67"/>
        <v>-0.32648805975266598</v>
      </c>
      <c r="DU70" s="9">
        <f t="shared" si="67"/>
        <v>-0.30752314716401968</v>
      </c>
      <c r="DV70" s="9">
        <f t="shared" si="67"/>
        <v>-0.28781738437800891</v>
      </c>
      <c r="DW70" s="9">
        <f t="shared" si="67"/>
        <v>-0.26741824430320604</v>
      </c>
      <c r="DX70" s="9">
        <f t="shared" si="67"/>
        <v>-0.24637487025480487</v>
      </c>
      <c r="DY70" s="9">
        <f t="shared" si="67"/>
        <v>-0.22473795756406995</v>
      </c>
      <c r="DZ70" s="9">
        <f t="shared" si="67"/>
        <v>-0.20255963144884298</v>
      </c>
      <c r="EA70" s="9">
        <f t="shared" si="67"/>
        <v>-0.17989332143932751</v>
      </c>
      <c r="EB70" s="9">
        <f t="shared" si="67"/>
        <v>-0.15679363266167065</v>
      </c>
      <c r="EC70" s="9">
        <f t="shared" si="67"/>
        <v>-0.13331621428943158</v>
      </c>
      <c r="ED70" s="9">
        <f t="shared" si="67"/>
        <v>-0.10951762547984803</v>
      </c>
      <c r="EE70" s="9">
        <f t="shared" si="67"/>
        <v>-8.5455199117872568E-2</v>
      </c>
      <c r="EF70" s="9">
        <f t="shared" si="67"/>
        <v>-6.118690369623063E-2</v>
      </c>
      <c r="EG70" s="9">
        <f t="shared" si="67"/>
        <v>-3.6771203664244669E-2</v>
      </c>
      <c r="EH70" s="9">
        <f t="shared" si="67"/>
        <v>-1.2266918581854492E-2</v>
      </c>
      <c r="EI70" s="9">
        <f t="shared" si="67"/>
        <v>1.2266918581854431E-2</v>
      </c>
    </row>
    <row r="71" spans="3:139" x14ac:dyDescent="0.2">
      <c r="G71" s="6">
        <v>1.4971652489763858</v>
      </c>
      <c r="H71" s="9">
        <f t="shared" si="61"/>
        <v>-3.8697950703936733E-4</v>
      </c>
      <c r="I71" s="9">
        <f t="shared" si="61"/>
        <v>-1.1600062535902442E-3</v>
      </c>
      <c r="J71" s="9">
        <f t="shared" si="61"/>
        <v>-1.9302384434716742E-3</v>
      </c>
      <c r="K71" s="9">
        <f t="shared" si="61"/>
        <v>-2.6958205198738612E-3</v>
      </c>
      <c r="L71" s="9">
        <f t="shared" si="61"/>
        <v>-3.4549081285176792E-3</v>
      </c>
      <c r="M71" s="9">
        <f t="shared" si="61"/>
        <v>-4.2056725608656895E-3</v>
      </c>
      <c r="N71" s="9">
        <f t="shared" si="61"/>
        <v>-4.9463051596411655E-3</v>
      </c>
      <c r="O71" s="9">
        <f t="shared" si="61"/>
        <v>-5.675021676041901E-3</v>
      </c>
      <c r="P71" s="9">
        <f t="shared" si="61"/>
        <v>-6.390066568151857E-3</v>
      </c>
      <c r="Q71" s="9">
        <f t="shared" si="61"/>
        <v>-7.0897172301954111E-3</v>
      </c>
      <c r="R71" s="9">
        <f t="shared" si="62"/>
        <v>-7.7722881424455359E-3</v>
      </c>
      <c r="S71" s="9">
        <f t="shared" si="62"/>
        <v>-8.4361349317884707E-3</v>
      </c>
      <c r="T71" s="9">
        <f t="shared" si="62"/>
        <v>-9.0796583331625783E-3</v>
      </c>
      <c r="U71" s="9">
        <f t="shared" si="62"/>
        <v>-9.7013080423279507E-3</v>
      </c>
      <c r="V71" s="9">
        <f t="shared" si="62"/>
        <v>-1.0299586450685131E-2</v>
      </c>
      <c r="W71" s="9">
        <f t="shared" si="62"/>
        <v>-1.0873052253145386E-2</v>
      </c>
      <c r="X71" s="9">
        <f t="shared" si="62"/>
        <v>-1.1420323920360914E-2</v>
      </c>
      <c r="Y71" s="9">
        <f t="shared" si="62"/>
        <v>-1.1940083026950057E-2</v>
      </c>
      <c r="Z71" s="9">
        <f t="shared" si="62"/>
        <v>-1.2431077427699526E-2</v>
      </c>
      <c r="AA71" s="9">
        <f t="shared" si="62"/>
        <v>-1.2892124274091876E-2</v>
      </c>
      <c r="AB71" s="9">
        <f t="shared" si="63"/>
        <v>-1.3322112863891221E-2</v>
      </c>
      <c r="AC71" s="9">
        <f t="shared" si="63"/>
        <v>-1.3720007316922181E-2</v>
      </c>
      <c r="AD71" s="9">
        <f t="shared" si="63"/>
        <v>-1.4084849070595961E-2</v>
      </c>
      <c r="AE71" s="9">
        <f t="shared" si="63"/>
        <v>-1.4415759189171606E-2</v>
      </c>
      <c r="AF71" s="9">
        <f t="shared" si="63"/>
        <v>-1.4711940481189156E-2</v>
      </c>
      <c r="AG71" s="9">
        <f t="shared" si="63"/>
        <v>-1.4972679419973727E-2</v>
      </c>
      <c r="AH71" s="9">
        <f t="shared" si="63"/>
        <v>-1.5197347862583754E-2</v>
      </c>
      <c r="AI71" s="9">
        <f t="shared" si="63"/>
        <v>-1.5385404563062359E-2</v>
      </c>
      <c r="AJ71" s="9">
        <f t="shared" si="63"/>
        <v>-1.5536396476346264E-2</v>
      </c>
      <c r="AK71" s="9">
        <f t="shared" si="63"/>
        <v>-1.5649959849691041E-2</v>
      </c>
      <c r="AL71" s="9">
        <f t="shared" si="64"/>
        <v>-1.5725821098983322E-2</v>
      </c>
      <c r="AM71" s="9">
        <f t="shared" si="64"/>
        <v>-1.5763797467828911E-2</v>
      </c>
      <c r="AN71" s="7">
        <f t="shared" si="64"/>
        <v>-1.5763797467828911E-2</v>
      </c>
      <c r="AO71" s="9">
        <f t="shared" si="64"/>
        <v>-1.5725821098983322E-2</v>
      </c>
      <c r="AP71" s="9">
        <f t="shared" si="64"/>
        <v>-1.5649959849691041E-2</v>
      </c>
      <c r="AQ71" s="9">
        <f t="shared" si="64"/>
        <v>-1.5536396476346264E-2</v>
      </c>
      <c r="AR71" s="9">
        <f t="shared" si="64"/>
        <v>-1.5385404563062359E-2</v>
      </c>
      <c r="AS71" s="9">
        <f t="shared" si="64"/>
        <v>-1.5197347862583754E-2</v>
      </c>
      <c r="AT71" s="9">
        <f t="shared" si="64"/>
        <v>-1.4972679419973727E-2</v>
      </c>
      <c r="AU71" s="9">
        <f t="shared" si="64"/>
        <v>-1.4711940481189156E-2</v>
      </c>
      <c r="AV71" s="9">
        <f t="shared" si="65"/>
        <v>-1.4415759189171606E-2</v>
      </c>
      <c r="AW71" s="9">
        <f t="shared" si="65"/>
        <v>-1.4084849070595961E-2</v>
      </c>
      <c r="AX71" s="9">
        <f t="shared" si="65"/>
        <v>-1.3720007316922181E-2</v>
      </c>
      <c r="AY71" s="9">
        <f t="shared" si="65"/>
        <v>-1.3322112863891221E-2</v>
      </c>
      <c r="AZ71" s="9">
        <f t="shared" si="65"/>
        <v>-1.2892124274091876E-2</v>
      </c>
      <c r="BA71" s="9">
        <f t="shared" si="65"/>
        <v>-1.2431077427699526E-2</v>
      </c>
      <c r="BB71" s="9">
        <f t="shared" si="65"/>
        <v>-1.1940083026950057E-2</v>
      </c>
      <c r="BC71" s="9">
        <f t="shared" si="65"/>
        <v>-1.1420323920360914E-2</v>
      </c>
      <c r="BD71" s="9">
        <f t="shared" si="65"/>
        <v>-1.0873052253145386E-2</v>
      </c>
      <c r="BE71" s="9">
        <f t="shared" si="65"/>
        <v>-1.0299586450685131E-2</v>
      </c>
      <c r="BF71" s="9">
        <f t="shared" si="66"/>
        <v>-9.7013080423279507E-3</v>
      </c>
      <c r="BG71" s="9">
        <f t="shared" si="66"/>
        <v>-9.0796583331625783E-3</v>
      </c>
      <c r="BH71" s="9">
        <f t="shared" si="66"/>
        <v>-8.4361349317884707E-3</v>
      </c>
      <c r="BI71" s="9">
        <f t="shared" si="66"/>
        <v>-7.7722881424455359E-3</v>
      </c>
      <c r="BJ71" s="9">
        <f t="shared" si="66"/>
        <v>-7.0897172301954111E-3</v>
      </c>
      <c r="BK71" s="9">
        <f t="shared" si="66"/>
        <v>-6.390066568151857E-3</v>
      </c>
      <c r="BL71" s="9">
        <f t="shared" si="66"/>
        <v>-5.675021676041901E-3</v>
      </c>
      <c r="BM71" s="9">
        <f t="shared" si="66"/>
        <v>-4.9463051596411655E-3</v>
      </c>
      <c r="BN71" s="9">
        <f t="shared" si="66"/>
        <v>-4.2056725608656895E-3</v>
      </c>
      <c r="BO71" s="9">
        <f t="shared" si="66"/>
        <v>-3.4549081285176792E-3</v>
      </c>
      <c r="BP71" s="9">
        <f t="shared" si="66"/>
        <v>-2.6958205198738612E-3</v>
      </c>
      <c r="BQ71" s="9">
        <f t="shared" si="66"/>
        <v>-1.9302384434716742E-3</v>
      </c>
      <c r="BR71" s="9">
        <f t="shared" si="66"/>
        <v>-1.1600062535902442E-3</v>
      </c>
      <c r="BS71" s="9">
        <f t="shared" si="66"/>
        <v>-3.8697950703936733E-4</v>
      </c>
      <c r="BT71" s="9">
        <f t="shared" si="66"/>
        <v>3.8697950703936543E-4</v>
      </c>
      <c r="BV71" s="6">
        <v>1.4971652489763858</v>
      </c>
      <c r="BW71" s="9">
        <f t="shared" si="68"/>
        <v>-1.2237366500535635E-2</v>
      </c>
      <c r="BX71" s="9">
        <f t="shared" si="67"/>
        <v>-3.6682618613840451E-2</v>
      </c>
      <c r="BY71" s="9">
        <f t="shared" si="67"/>
        <v>-6.1039499085886607E-2</v>
      </c>
      <c r="BZ71" s="9">
        <f t="shared" si="67"/>
        <v>-8.5249330058206188E-2</v>
      </c>
      <c r="CA71" s="9">
        <f t="shared" si="67"/>
        <v>-0.10925378792745602</v>
      </c>
      <c r="CB71" s="9">
        <f t="shared" si="67"/>
        <v>-0.1329950438520871</v>
      </c>
      <c r="CC71" s="9">
        <f t="shared" si="67"/>
        <v>-0.15641590306708847</v>
      </c>
      <c r="CD71" s="9">
        <f t="shared" si="67"/>
        <v>-0.17945994267118617</v>
      </c>
      <c r="CE71" s="9">
        <f t="shared" si="67"/>
        <v>-0.20207164755455442</v>
      </c>
      <c r="CF71" s="9">
        <f t="shared" si="67"/>
        <v>-0.22419654413957787</v>
      </c>
      <c r="CG71" s="9">
        <f t="shared" si="67"/>
        <v>-0.24578133161247109</v>
      </c>
      <c r="CH71" s="9">
        <f t="shared" si="67"/>
        <v>-0.26677401032960779</v>
      </c>
      <c r="CI71" s="9">
        <f t="shared" si="67"/>
        <v>-0.28712400708921682</v>
      </c>
      <c r="CJ71" s="9">
        <f t="shared" si="67"/>
        <v>-0.30678229696665515</v>
      </c>
      <c r="CK71" s="9">
        <f t="shared" si="67"/>
        <v>-0.32570152141974523</v>
      </c>
      <c r="CL71" s="9">
        <f t="shared" si="67"/>
        <v>-0.34383610237965118</v>
      </c>
      <c r="CM71" s="9">
        <f t="shared" si="67"/>
        <v>-0.36114235205243889</v>
      </c>
      <c r="CN71" s="9">
        <f t="shared" si="67"/>
        <v>-0.37757857816679813</v>
      </c>
      <c r="CO71" s="9">
        <f t="shared" si="67"/>
        <v>-0.39310518441437614</v>
      </c>
      <c r="CP71" s="9">
        <f t="shared" si="67"/>
        <v>-0.40768476584075225</v>
      </c>
      <c r="CQ71" s="9">
        <f t="shared" si="67"/>
        <v>-0.42128219895725</v>
      </c>
      <c r="CR71" s="9">
        <f t="shared" si="67"/>
        <v>-0.43386472635649714</v>
      </c>
      <c r="CS71" s="9">
        <f t="shared" si="67"/>
        <v>-0.44540203562788971</v>
      </c>
      <c r="CT71" s="9">
        <f t="shared" si="67"/>
        <v>-0.45586633238284396</v>
      </c>
      <c r="CU71" s="9">
        <f t="shared" si="67"/>
        <v>-0.46523240721391307</v>
      </c>
      <c r="CV71" s="9">
        <f t="shared" si="67"/>
        <v>-0.47347769642645771</v>
      </c>
      <c r="CW71" s="9">
        <f t="shared" si="67"/>
        <v>-0.48058233639656278</v>
      </c>
      <c r="CX71" s="9">
        <f t="shared" si="67"/>
        <v>-0.48652921142424749</v>
      </c>
      <c r="CY71" s="9">
        <f t="shared" si="67"/>
        <v>-0.4913039949666852</v>
      </c>
      <c r="CZ71" s="9">
        <f t="shared" si="67"/>
        <v>-0.49489518415210071</v>
      </c>
      <c r="DA71" s="9">
        <f t="shared" si="67"/>
        <v>-0.49729412749119523</v>
      </c>
      <c r="DB71" s="9">
        <f t="shared" si="67"/>
        <v>-0.49849504571934233</v>
      </c>
      <c r="DC71" s="7">
        <f t="shared" si="67"/>
        <v>-0.49849504571934233</v>
      </c>
      <c r="DD71" s="9">
        <f t="shared" si="67"/>
        <v>-0.49729412749119523</v>
      </c>
      <c r="DE71" s="9">
        <f t="shared" si="67"/>
        <v>-0.49489518415210071</v>
      </c>
      <c r="DF71" s="9">
        <f t="shared" si="67"/>
        <v>-0.4913039949666852</v>
      </c>
      <c r="DG71" s="9">
        <f t="shared" si="67"/>
        <v>-0.48652921142424749</v>
      </c>
      <c r="DH71" s="9">
        <f t="shared" si="67"/>
        <v>-0.48058233639656278</v>
      </c>
      <c r="DI71" s="9">
        <f t="shared" si="67"/>
        <v>-0.47347769642645771</v>
      </c>
      <c r="DJ71" s="9">
        <f t="shared" si="67"/>
        <v>-0.46523240721391307</v>
      </c>
      <c r="DK71" s="9">
        <f t="shared" si="67"/>
        <v>-0.45586633238284396</v>
      </c>
      <c r="DL71" s="9">
        <f t="shared" si="67"/>
        <v>-0.44540203562788971</v>
      </c>
      <c r="DM71" s="9">
        <f t="shared" si="67"/>
        <v>-0.43386472635649714</v>
      </c>
      <c r="DN71" s="9">
        <f t="shared" si="67"/>
        <v>-0.42128219895725</v>
      </c>
      <c r="DO71" s="9">
        <f t="shared" si="67"/>
        <v>-0.40768476584075225</v>
      </c>
      <c r="DP71" s="9">
        <f t="shared" si="67"/>
        <v>-0.39310518441437614</v>
      </c>
      <c r="DQ71" s="9">
        <f t="shared" si="67"/>
        <v>-0.37757857816679813</v>
      </c>
      <c r="DR71" s="9">
        <f t="shared" si="67"/>
        <v>-0.36114235205243889</v>
      </c>
      <c r="DS71" s="9">
        <f t="shared" si="67"/>
        <v>-0.34383610237965118</v>
      </c>
      <c r="DT71" s="9">
        <f t="shared" si="67"/>
        <v>-0.32570152141974523</v>
      </c>
      <c r="DU71" s="9">
        <f t="shared" si="67"/>
        <v>-0.30678229696665515</v>
      </c>
      <c r="DV71" s="9">
        <f t="shared" si="67"/>
        <v>-0.28712400708921682</v>
      </c>
      <c r="DW71" s="9">
        <f t="shared" si="67"/>
        <v>-0.26677401032960779</v>
      </c>
      <c r="DX71" s="9">
        <f t="shared" si="67"/>
        <v>-0.24578133161247109</v>
      </c>
      <c r="DY71" s="9">
        <f t="shared" si="67"/>
        <v>-0.22419654413957787</v>
      </c>
      <c r="DZ71" s="9">
        <f t="shared" si="67"/>
        <v>-0.20207164755455442</v>
      </c>
      <c r="EA71" s="9">
        <f t="shared" si="67"/>
        <v>-0.17945994267118617</v>
      </c>
      <c r="EB71" s="9">
        <f t="shared" si="67"/>
        <v>-0.15641590306708847</v>
      </c>
      <c r="EC71" s="9">
        <f t="shared" si="67"/>
        <v>-0.1329950438520871</v>
      </c>
      <c r="ED71" s="9">
        <f t="shared" si="67"/>
        <v>-0.10925378792745602</v>
      </c>
      <c r="EE71" s="9">
        <f t="shared" si="67"/>
        <v>-8.5249330058206188E-2</v>
      </c>
      <c r="EF71" s="9">
        <f t="shared" si="67"/>
        <v>-6.1039499085886607E-2</v>
      </c>
      <c r="EG71" s="9">
        <f t="shared" si="67"/>
        <v>-3.6682618613840451E-2</v>
      </c>
      <c r="EH71" s="9">
        <f t="shared" si="67"/>
        <v>-1.2237366500535635E-2</v>
      </c>
      <c r="EI71" s="9">
        <f t="shared" si="67"/>
        <v>1.2237366500535574E-2</v>
      </c>
    </row>
    <row r="72" spans="3:139" x14ac:dyDescent="0.2">
      <c r="G72" s="6">
        <v>1.4480778637640452</v>
      </c>
      <c r="H72" s="9">
        <f t="shared" si="61"/>
        <v>-3.8511272064584688E-4</v>
      </c>
      <c r="I72" s="9">
        <f t="shared" si="61"/>
        <v>-1.1544103916616161E-3</v>
      </c>
      <c r="J72" s="9">
        <f t="shared" si="61"/>
        <v>-1.920926986929464E-3</v>
      </c>
      <c r="K72" s="9">
        <f t="shared" si="61"/>
        <v>-2.6828159008324666E-3</v>
      </c>
      <c r="L72" s="9">
        <f t="shared" si="61"/>
        <v>-3.4382416762434409E-3</v>
      </c>
      <c r="M72" s="9">
        <f t="shared" si="61"/>
        <v>-4.1853844263019455E-3</v>
      </c>
      <c r="N72" s="9">
        <f t="shared" si="61"/>
        <v>-4.9224442186811086E-3</v>
      </c>
      <c r="O72" s="9">
        <f t="shared" si="61"/>
        <v>-5.6476454117822773E-3</v>
      </c>
      <c r="P72" s="9">
        <f t="shared" si="61"/>
        <v>-6.3592409324111461E-3</v>
      </c>
      <c r="Q72" s="9">
        <f t="shared" si="61"/>
        <v>-7.0555164846301168E-3</v>
      </c>
      <c r="R72" s="9">
        <f t="shared" si="62"/>
        <v>-7.7347946796473581E-3</v>
      </c>
      <c r="S72" s="9">
        <f t="shared" si="62"/>
        <v>-8.3954390767933297E-3</v>
      </c>
      <c r="T72" s="9">
        <f t="shared" si="62"/>
        <v>-9.0358581258496926E-3</v>
      </c>
      <c r="U72" s="9">
        <f t="shared" si="62"/>
        <v>-9.654509001233184E-3</v>
      </c>
      <c r="V72" s="9">
        <f t="shared" si="62"/>
        <v>-1.024990131879759E-2</v>
      </c>
      <c r="W72" s="9">
        <f t="shared" si="62"/>
        <v>-1.0820600726299692E-2</v>
      </c>
      <c r="X72" s="9">
        <f t="shared" si="62"/>
        <v>-1.1365232358879452E-2</v>
      </c>
      <c r="Y72" s="9">
        <f t="shared" si="62"/>
        <v>-1.1882484151229883E-2</v>
      </c>
      <c r="Z72" s="9">
        <f t="shared" si="62"/>
        <v>-1.2371109998477316E-2</v>
      </c>
      <c r="AA72" s="9">
        <f t="shared" si="62"/>
        <v>-1.2829932758157156E-2</v>
      </c>
      <c r="AB72" s="9">
        <f t="shared" si="63"/>
        <v>-1.3257847086053208E-2</v>
      </c>
      <c r="AC72" s="9">
        <f t="shared" si="63"/>
        <v>-1.3653822099068704E-2</v>
      </c>
      <c r="AD72" s="9">
        <f t="shared" si="63"/>
        <v>-1.4016903858713972E-2</v>
      </c>
      <c r="AE72" s="9">
        <f t="shared" si="63"/>
        <v>-1.4346217669227824E-2</v>
      </c>
      <c r="AF72" s="9">
        <f t="shared" si="63"/>
        <v>-1.4640970184796244E-2</v>
      </c>
      <c r="AG72" s="9">
        <f t="shared" si="63"/>
        <v>-1.4900451320791961E-2</v>
      </c>
      <c r="AH72" s="9">
        <f t="shared" si="63"/>
        <v>-1.5124035964430495E-2</v>
      </c>
      <c r="AI72" s="9">
        <f t="shared" si="63"/>
        <v>-1.5311185480721624E-2</v>
      </c>
      <c r="AJ72" s="9">
        <f t="shared" si="63"/>
        <v>-1.5461449010088234E-2</v>
      </c>
      <c r="AK72" s="9">
        <f t="shared" si="63"/>
        <v>-1.5574464554526555E-2</v>
      </c>
      <c r="AL72" s="9">
        <f t="shared" si="64"/>
        <v>-1.5649959849691038E-2</v>
      </c>
      <c r="AM72" s="9">
        <f t="shared" si="64"/>
        <v>-1.5687753020803035E-2</v>
      </c>
      <c r="AN72" s="7">
        <f t="shared" si="64"/>
        <v>-1.5687753020803035E-2</v>
      </c>
      <c r="AO72" s="9">
        <f t="shared" si="64"/>
        <v>-1.5649959849691038E-2</v>
      </c>
      <c r="AP72" s="9">
        <f t="shared" si="64"/>
        <v>-1.5574464554526555E-2</v>
      </c>
      <c r="AQ72" s="9">
        <f t="shared" si="64"/>
        <v>-1.5461449010088234E-2</v>
      </c>
      <c r="AR72" s="9">
        <f t="shared" si="64"/>
        <v>-1.5311185480721624E-2</v>
      </c>
      <c r="AS72" s="9">
        <f t="shared" si="64"/>
        <v>-1.5124035964430495E-2</v>
      </c>
      <c r="AT72" s="9">
        <f t="shared" si="64"/>
        <v>-1.4900451320791961E-2</v>
      </c>
      <c r="AU72" s="9">
        <f t="shared" si="64"/>
        <v>-1.4640970184796244E-2</v>
      </c>
      <c r="AV72" s="9">
        <f t="shared" si="65"/>
        <v>-1.4346217669227824E-2</v>
      </c>
      <c r="AW72" s="9">
        <f t="shared" si="65"/>
        <v>-1.4016903858713972E-2</v>
      </c>
      <c r="AX72" s="9">
        <f t="shared" si="65"/>
        <v>-1.3653822099068704E-2</v>
      </c>
      <c r="AY72" s="9">
        <f t="shared" si="65"/>
        <v>-1.3257847086053208E-2</v>
      </c>
      <c r="AZ72" s="9">
        <f t="shared" si="65"/>
        <v>-1.2829932758157156E-2</v>
      </c>
      <c r="BA72" s="9">
        <f t="shared" si="65"/>
        <v>-1.2371109998477316E-2</v>
      </c>
      <c r="BB72" s="9">
        <f t="shared" si="65"/>
        <v>-1.1882484151229883E-2</v>
      </c>
      <c r="BC72" s="9">
        <f t="shared" si="65"/>
        <v>-1.1365232358879452E-2</v>
      </c>
      <c r="BD72" s="9">
        <f t="shared" si="65"/>
        <v>-1.0820600726299692E-2</v>
      </c>
      <c r="BE72" s="9">
        <f t="shared" si="65"/>
        <v>-1.024990131879759E-2</v>
      </c>
      <c r="BF72" s="9">
        <f t="shared" si="66"/>
        <v>-9.654509001233184E-3</v>
      </c>
      <c r="BG72" s="9">
        <f t="shared" si="66"/>
        <v>-9.0358581258496926E-3</v>
      </c>
      <c r="BH72" s="9">
        <f t="shared" si="66"/>
        <v>-8.3954390767933297E-3</v>
      </c>
      <c r="BI72" s="9">
        <f t="shared" si="66"/>
        <v>-7.7347946796473581E-3</v>
      </c>
      <c r="BJ72" s="9">
        <f t="shared" si="66"/>
        <v>-7.0555164846301168E-3</v>
      </c>
      <c r="BK72" s="9">
        <f t="shared" si="66"/>
        <v>-6.3592409324111461E-3</v>
      </c>
      <c r="BL72" s="9">
        <f t="shared" si="66"/>
        <v>-5.6476454117822773E-3</v>
      </c>
      <c r="BM72" s="9">
        <f t="shared" si="66"/>
        <v>-4.9224442186811086E-3</v>
      </c>
      <c r="BN72" s="9">
        <f t="shared" si="66"/>
        <v>-4.1853844263019455E-3</v>
      </c>
      <c r="BO72" s="9">
        <f t="shared" si="66"/>
        <v>-3.4382416762434409E-3</v>
      </c>
      <c r="BP72" s="9">
        <f t="shared" si="66"/>
        <v>-2.6828159008324666E-3</v>
      </c>
      <c r="BQ72" s="9">
        <f t="shared" si="66"/>
        <v>-1.920926986929464E-3</v>
      </c>
      <c r="BR72" s="9">
        <f t="shared" si="66"/>
        <v>-1.1544103916616161E-3</v>
      </c>
      <c r="BS72" s="9">
        <f t="shared" si="66"/>
        <v>-3.8511272064584688E-4</v>
      </c>
      <c r="BT72" s="9">
        <f t="shared" si="66"/>
        <v>3.8511272064584504E-4</v>
      </c>
      <c r="BV72" s="6">
        <v>1.4480778637640452</v>
      </c>
      <c r="BW72" s="9">
        <f t="shared" si="68"/>
        <v>-1.2178333531450276E-2</v>
      </c>
      <c r="BX72" s="9">
        <f t="shared" si="67"/>
        <v>-3.6505661922177579E-2</v>
      </c>
      <c r="BY72" s="9">
        <f t="shared" si="67"/>
        <v>-6.0745044975816009E-2</v>
      </c>
      <c r="BZ72" s="9">
        <f t="shared" si="67"/>
        <v>-8.4838087895470163E-2</v>
      </c>
      <c r="CA72" s="9">
        <f t="shared" si="67"/>
        <v>-0.10872674843044515</v>
      </c>
      <c r="CB72" s="9">
        <f t="shared" si="67"/>
        <v>-0.13235347670511288</v>
      </c>
      <c r="CC72" s="9">
        <f t="shared" si="67"/>
        <v>-0.15566135386160262</v>
      </c>
      <c r="CD72" s="9">
        <f t="shared" si="67"/>
        <v>-0.17859422918231543</v>
      </c>
      <c r="CE72" s="9">
        <f t="shared" si="67"/>
        <v>-0.20109685536192101</v>
      </c>
      <c r="CF72" s="9">
        <f t="shared" si="67"/>
        <v>-0.22311502160295557</v>
      </c>
      <c r="CG72" s="9">
        <f t="shared" si="67"/>
        <v>-0.2445956842143808</v>
      </c>
      <c r="CH72" s="9">
        <f t="shared" si="67"/>
        <v>-0.26548709439848189</v>
      </c>
      <c r="CI72" s="9">
        <f t="shared" si="67"/>
        <v>-0.28573892291825403</v>
      </c>
      <c r="CJ72" s="9">
        <f t="shared" si="67"/>
        <v>-0.30530238134494231</v>
      </c>
      <c r="CK72" s="9">
        <f t="shared" si="67"/>
        <v>-0.32413033959364029</v>
      </c>
      <c r="CL72" s="9">
        <f t="shared" si="67"/>
        <v>-0.34217743946379259</v>
      </c>
      <c r="CM72" s="9">
        <f t="shared" si="67"/>
        <v>-0.35940020391107264</v>
      </c>
      <c r="CN72" s="9">
        <f t="shared" si="67"/>
        <v>-0.37575714178739089</v>
      </c>
      <c r="CO72" s="9">
        <f t="shared" si="67"/>
        <v>-0.39120884779670495</v>
      </c>
      <c r="CP72" s="9">
        <f t="shared" si="67"/>
        <v>-0.40571809742582854</v>
      </c>
      <c r="CQ72" s="9">
        <f t="shared" si="67"/>
        <v>-0.41924993662154508</v>
      </c>
      <c r="CR72" s="9">
        <f t="shared" si="67"/>
        <v>-0.43177176599798295</v>
      </c>
      <c r="CS72" s="9">
        <f t="shared" si="67"/>
        <v>-0.44325341937139151</v>
      </c>
      <c r="CT72" s="9">
        <f t="shared" si="67"/>
        <v>-0.45366723643312024</v>
      </c>
      <c r="CU72" s="9">
        <f t="shared" si="67"/>
        <v>-0.46298812938572476</v>
      </c>
      <c r="CV72" s="9">
        <f t="shared" si="67"/>
        <v>-0.47119364338166841</v>
      </c>
      <c r="CW72" s="9">
        <f t="shared" si="67"/>
        <v>-0.47826401061901691</v>
      </c>
      <c r="CX72" s="9">
        <f t="shared" si="67"/>
        <v>-0.48418219796380441</v>
      </c>
      <c r="CY72" s="9">
        <f t="shared" si="67"/>
        <v>-0.48893394798434531</v>
      </c>
      <c r="CZ72" s="9">
        <f t="shared" si="67"/>
        <v>-0.49250781329863597</v>
      </c>
      <c r="DA72" s="9">
        <f t="shared" si="67"/>
        <v>-0.49489518415210071</v>
      </c>
      <c r="DB72" s="9">
        <f t="shared" si="67"/>
        <v>-0.49609030915924446</v>
      </c>
      <c r="DC72" s="7">
        <f t="shared" si="67"/>
        <v>-0.49609030915924446</v>
      </c>
      <c r="DD72" s="9">
        <f t="shared" si="67"/>
        <v>-0.49489518415210071</v>
      </c>
      <c r="DE72" s="9">
        <f t="shared" si="67"/>
        <v>-0.49250781329863597</v>
      </c>
      <c r="DF72" s="9">
        <f t="shared" si="67"/>
        <v>-0.48893394798434531</v>
      </c>
      <c r="DG72" s="9">
        <f t="shared" si="67"/>
        <v>-0.48418219796380441</v>
      </c>
      <c r="DH72" s="9">
        <f t="shared" si="67"/>
        <v>-0.47826401061901691</v>
      </c>
      <c r="DI72" s="9">
        <f t="shared" si="67"/>
        <v>-0.47119364338166841</v>
      </c>
      <c r="DJ72" s="9">
        <f t="shared" si="67"/>
        <v>-0.46298812938572476</v>
      </c>
      <c r="DK72" s="9">
        <f t="shared" si="67"/>
        <v>-0.45366723643312024</v>
      </c>
      <c r="DL72" s="9">
        <f t="shared" si="67"/>
        <v>-0.44325341937139151</v>
      </c>
      <c r="DM72" s="9">
        <f t="shared" si="67"/>
        <v>-0.43177176599798295</v>
      </c>
      <c r="DN72" s="9">
        <f t="shared" si="67"/>
        <v>-0.41924993662154508</v>
      </c>
      <c r="DO72" s="9">
        <f t="shared" si="67"/>
        <v>-0.40571809742582854</v>
      </c>
      <c r="DP72" s="9">
        <f t="shared" si="67"/>
        <v>-0.39120884779670495</v>
      </c>
      <c r="DQ72" s="9">
        <f t="shared" si="67"/>
        <v>-0.37575714178739089</v>
      </c>
      <c r="DR72" s="9">
        <f t="shared" si="67"/>
        <v>-0.35940020391107264</v>
      </c>
      <c r="DS72" s="9">
        <f t="shared" si="67"/>
        <v>-0.34217743946379259</v>
      </c>
      <c r="DT72" s="9">
        <f t="shared" si="67"/>
        <v>-0.32413033959364029</v>
      </c>
      <c r="DU72" s="9">
        <f t="shared" si="67"/>
        <v>-0.30530238134494231</v>
      </c>
      <c r="DV72" s="9">
        <f t="shared" si="67"/>
        <v>-0.28573892291825403</v>
      </c>
      <c r="DW72" s="9">
        <f t="shared" si="67"/>
        <v>-0.26548709439848189</v>
      </c>
      <c r="DX72" s="9">
        <f t="shared" si="67"/>
        <v>-0.2445956842143808</v>
      </c>
      <c r="DY72" s="9">
        <f t="shared" si="67"/>
        <v>-0.22311502160295557</v>
      </c>
      <c r="DZ72" s="9">
        <f t="shared" si="67"/>
        <v>-0.20109685536192101</v>
      </c>
      <c r="EA72" s="9">
        <f t="shared" si="67"/>
        <v>-0.17859422918231543</v>
      </c>
      <c r="EB72" s="9">
        <f t="shared" si="67"/>
        <v>-0.15566135386160262</v>
      </c>
      <c r="EC72" s="9">
        <f t="shared" si="67"/>
        <v>-0.13235347670511288</v>
      </c>
      <c r="ED72" s="9">
        <f t="shared" si="67"/>
        <v>-0.10872674843044515</v>
      </c>
      <c r="EE72" s="9">
        <f t="shared" si="67"/>
        <v>-8.4838087895470163E-2</v>
      </c>
      <c r="EF72" s="9">
        <f t="shared" si="67"/>
        <v>-6.0745044975816009E-2</v>
      </c>
      <c r="EG72" s="9">
        <f t="shared" si="67"/>
        <v>-3.6505661922177579E-2</v>
      </c>
      <c r="EH72" s="9">
        <f t="shared" si="67"/>
        <v>-1.2178333531450276E-2</v>
      </c>
      <c r="EI72" s="9">
        <f t="shared" ref="BX72:EI76" si="69">EXP(-$B$5*($B$1^2+$B$2^2)*$B$6)*-COS($B$1*EI$67)*SIN($B$2*$G72)</f>
        <v>1.2178333531450215E-2</v>
      </c>
    </row>
    <row r="73" spans="3:139" x14ac:dyDescent="0.2">
      <c r="G73" s="6">
        <v>1.3989904785517047</v>
      </c>
      <c r="H73" s="9">
        <f t="shared" si="61"/>
        <v>-3.823181639764002E-4</v>
      </c>
      <c r="I73" s="9">
        <f t="shared" si="61"/>
        <v>-1.1460334539850668E-3</v>
      </c>
      <c r="J73" s="9">
        <f t="shared" si="61"/>
        <v>-1.9069878490224083E-3</v>
      </c>
      <c r="K73" s="9">
        <f t="shared" si="61"/>
        <v>-2.6633481432990465E-3</v>
      </c>
      <c r="L73" s="9">
        <f t="shared" si="61"/>
        <v>-3.413292198616729E-3</v>
      </c>
      <c r="M73" s="9">
        <f t="shared" si="61"/>
        <v>-4.1550133340588604E-3</v>
      </c>
      <c r="N73" s="9">
        <f t="shared" si="61"/>
        <v>-4.8867246784430581E-3</v>
      </c>
      <c r="O73" s="9">
        <f t="shared" si="61"/>
        <v>-5.6066634750503563E-3</v>
      </c>
      <c r="P73" s="9">
        <f t="shared" si="61"/>
        <v>-6.3130953282605354E-3</v>
      </c>
      <c r="Q73" s="9">
        <f t="shared" si="61"/>
        <v>-7.0043183818630931E-3</v>
      </c>
      <c r="R73" s="9">
        <f t="shared" si="62"/>
        <v>-7.6786674189779115E-3</v>
      </c>
      <c r="S73" s="9">
        <f t="shared" si="62"/>
        <v>-8.3345178737085791E-3</v>
      </c>
      <c r="T73" s="9">
        <f t="shared" si="62"/>
        <v>-8.9702897448639372E-3</v>
      </c>
      <c r="U73" s="9">
        <f t="shared" si="62"/>
        <v>-9.5844514023193314E-3</v>
      </c>
      <c r="V73" s="9">
        <f t="shared" si="62"/>
        <v>-1.0175523276847743E-2</v>
      </c>
      <c r="W73" s="9">
        <f t="shared" si="62"/>
        <v>-1.0742081424531657E-2</v>
      </c>
      <c r="X73" s="9">
        <f t="shared" si="62"/>
        <v>-1.1282760957168663E-2</v>
      </c>
      <c r="Y73" s="9">
        <f t="shared" si="62"/>
        <v>-1.1796259330406707E-2</v>
      </c>
      <c r="Z73" s="9">
        <f t="shared" si="62"/>
        <v>-1.2281339481687517E-2</v>
      </c>
      <c r="AA73" s="9">
        <f t="shared" si="62"/>
        <v>-1.2736832810438647E-2</v>
      </c>
      <c r="AB73" s="9">
        <f t="shared" si="63"/>
        <v>-1.3161641993334638E-2</v>
      </c>
      <c r="AC73" s="9">
        <f t="shared" si="63"/>
        <v>-1.3554743627845003E-2</v>
      </c>
      <c r="AD73" s="9">
        <f t="shared" si="63"/>
        <v>-1.3915190697700565E-2</v>
      </c>
      <c r="AE73" s="9">
        <f t="shared" si="63"/>
        <v>-1.4242114854338614E-2</v>
      </c>
      <c r="AF73" s="9">
        <f t="shared" si="63"/>
        <v>-1.4534728508830629E-2</v>
      </c>
      <c r="AG73" s="9">
        <f t="shared" si="63"/>
        <v>-1.4792326729253014E-2</v>
      </c>
      <c r="AH73" s="9">
        <f t="shared" si="63"/>
        <v>-1.5014288938929829E-2</v>
      </c>
      <c r="AI73" s="9">
        <f t="shared" si="63"/>
        <v>-1.5200080411456374E-2</v>
      </c>
      <c r="AJ73" s="9">
        <f t="shared" si="63"/>
        <v>-1.5349253558901915E-2</v>
      </c>
      <c r="AK73" s="9">
        <f t="shared" si="63"/>
        <v>-1.5461449010088233E-2</v>
      </c>
      <c r="AL73" s="9">
        <f t="shared" si="64"/>
        <v>-1.5536396476346262E-2</v>
      </c>
      <c r="AM73" s="9">
        <f t="shared" si="64"/>
        <v>-1.5573915402665166E-2</v>
      </c>
      <c r="AN73" s="7">
        <f t="shared" si="64"/>
        <v>-1.5573915402665166E-2</v>
      </c>
      <c r="AO73" s="9">
        <f t="shared" si="64"/>
        <v>-1.5536396476346262E-2</v>
      </c>
      <c r="AP73" s="9">
        <f t="shared" si="64"/>
        <v>-1.5461449010088233E-2</v>
      </c>
      <c r="AQ73" s="9">
        <f t="shared" si="64"/>
        <v>-1.5349253558901915E-2</v>
      </c>
      <c r="AR73" s="9">
        <f t="shared" si="64"/>
        <v>-1.5200080411456374E-2</v>
      </c>
      <c r="AS73" s="9">
        <f t="shared" si="64"/>
        <v>-1.5014288938929829E-2</v>
      </c>
      <c r="AT73" s="9">
        <f t="shared" si="64"/>
        <v>-1.4792326729253014E-2</v>
      </c>
      <c r="AU73" s="9">
        <f t="shared" si="64"/>
        <v>-1.4534728508830629E-2</v>
      </c>
      <c r="AV73" s="9">
        <f t="shared" si="65"/>
        <v>-1.4242114854338614E-2</v>
      </c>
      <c r="AW73" s="9">
        <f t="shared" si="65"/>
        <v>-1.3915190697700565E-2</v>
      </c>
      <c r="AX73" s="9">
        <f t="shared" si="65"/>
        <v>-1.3554743627845003E-2</v>
      </c>
      <c r="AY73" s="9">
        <f t="shared" si="65"/>
        <v>-1.3161641993334638E-2</v>
      </c>
      <c r="AZ73" s="9">
        <f t="shared" si="65"/>
        <v>-1.2736832810438647E-2</v>
      </c>
      <c r="BA73" s="9">
        <f t="shared" si="65"/>
        <v>-1.2281339481687517E-2</v>
      </c>
      <c r="BB73" s="9">
        <f t="shared" si="65"/>
        <v>-1.1796259330406707E-2</v>
      </c>
      <c r="BC73" s="9">
        <f t="shared" si="65"/>
        <v>-1.1282760957168663E-2</v>
      </c>
      <c r="BD73" s="9">
        <f t="shared" si="65"/>
        <v>-1.0742081424531657E-2</v>
      </c>
      <c r="BE73" s="9">
        <f t="shared" si="65"/>
        <v>-1.0175523276847743E-2</v>
      </c>
      <c r="BF73" s="9">
        <f t="shared" si="66"/>
        <v>-9.5844514023193314E-3</v>
      </c>
      <c r="BG73" s="9">
        <f t="shared" si="66"/>
        <v>-8.9702897448639372E-3</v>
      </c>
      <c r="BH73" s="9">
        <f t="shared" si="66"/>
        <v>-8.3345178737085791E-3</v>
      </c>
      <c r="BI73" s="9">
        <f t="shared" si="66"/>
        <v>-7.6786674189779115E-3</v>
      </c>
      <c r="BJ73" s="9">
        <f t="shared" si="66"/>
        <v>-7.0043183818630931E-3</v>
      </c>
      <c r="BK73" s="9">
        <f t="shared" si="66"/>
        <v>-6.3130953282605354E-3</v>
      </c>
      <c r="BL73" s="9">
        <f t="shared" si="66"/>
        <v>-5.6066634750503563E-3</v>
      </c>
      <c r="BM73" s="9">
        <f t="shared" si="66"/>
        <v>-4.8867246784430581E-3</v>
      </c>
      <c r="BN73" s="9">
        <f t="shared" si="66"/>
        <v>-4.1550133340588604E-3</v>
      </c>
      <c r="BO73" s="9">
        <f t="shared" si="66"/>
        <v>-3.413292198616729E-3</v>
      </c>
      <c r="BP73" s="9">
        <f t="shared" si="66"/>
        <v>-2.6633481432990465E-3</v>
      </c>
      <c r="BQ73" s="9">
        <f t="shared" si="66"/>
        <v>-1.9069878490224083E-3</v>
      </c>
      <c r="BR73" s="9">
        <f t="shared" si="66"/>
        <v>-1.1460334539850668E-3</v>
      </c>
      <c r="BS73" s="9">
        <f t="shared" si="66"/>
        <v>-3.823181639764002E-4</v>
      </c>
      <c r="BT73" s="9">
        <f t="shared" si="66"/>
        <v>3.8231816397639836E-4</v>
      </c>
      <c r="BV73" s="6">
        <v>1.3989904785517047</v>
      </c>
      <c r="BW73" s="9">
        <f t="shared" si="68"/>
        <v>-1.2089961890191616E-2</v>
      </c>
      <c r="BX73" s="9">
        <f t="shared" si="69"/>
        <v>-3.6240759893425838E-2</v>
      </c>
      <c r="BY73" s="9">
        <f t="shared" si="69"/>
        <v>-6.0304250731761128E-2</v>
      </c>
      <c r="BZ73" s="9">
        <f t="shared" si="69"/>
        <v>-8.4222463348055068E-2</v>
      </c>
      <c r="CA73" s="9">
        <f t="shared" si="69"/>
        <v>-0.10793777667312693</v>
      </c>
      <c r="CB73" s="9">
        <f t="shared" si="69"/>
        <v>-0.13139305843996069</v>
      </c>
      <c r="CC73" s="9">
        <f t="shared" si="69"/>
        <v>-0.1545318028203399</v>
      </c>
      <c r="CD73" s="9">
        <f t="shared" si="69"/>
        <v>-0.17729826655233755</v>
      </c>
      <c r="CE73" s="9">
        <f t="shared" si="69"/>
        <v>-0.19963760323071653</v>
      </c>
      <c r="CF73" s="9">
        <f t="shared" si="69"/>
        <v>-0.22149599543672391</v>
      </c>
      <c r="CG73" s="9">
        <f t="shared" si="69"/>
        <v>-0.2428207843889664</v>
      </c>
      <c r="CH73" s="9">
        <f t="shared" si="69"/>
        <v>-0.26356059680302707</v>
      </c>
      <c r="CI73" s="9">
        <f t="shared" si="69"/>
        <v>-0.28366546865420744</v>
      </c>
      <c r="CJ73" s="9">
        <f t="shared" si="69"/>
        <v>-0.30308696554523917</v>
      </c>
      <c r="CK73" s="9">
        <f t="shared" si="69"/>
        <v>-0.32177829938898966</v>
      </c>
      <c r="CL73" s="9">
        <f t="shared" si="69"/>
        <v>-0.33969444112506181</v>
      </c>
      <c r="CM73" s="9">
        <f t="shared" si="69"/>
        <v>-0.3567922291987447</v>
      </c>
      <c r="CN73" s="9">
        <f t="shared" si="69"/>
        <v>-0.3730304735409794</v>
      </c>
      <c r="CO73" s="9">
        <f t="shared" si="69"/>
        <v>-0.3883700547988434</v>
      </c>
      <c r="CP73" s="9">
        <f t="shared" si="69"/>
        <v>-0.40277401857749773</v>
      </c>
      <c r="CQ73" s="9">
        <f t="shared" si="69"/>
        <v>-0.41620766446656149</v>
      </c>
      <c r="CR73" s="9">
        <f t="shared" si="69"/>
        <v>-0.42863862963643945</v>
      </c>
      <c r="CS73" s="9">
        <f t="shared" si="69"/>
        <v>-0.44003696680321341</v>
      </c>
      <c r="CT73" s="9">
        <f t="shared" si="69"/>
        <v>-0.4503752163742723</v>
      </c>
      <c r="CU73" s="9">
        <f t="shared" si="69"/>
        <v>-0.45962847260087564</v>
      </c>
      <c r="CV73" s="9">
        <f t="shared" si="69"/>
        <v>-0.46777444357828402</v>
      </c>
      <c r="CW73" s="9">
        <f t="shared" si="69"/>
        <v>-0.47479350494891004</v>
      </c>
      <c r="CX73" s="9">
        <f t="shared" si="69"/>
        <v>-0.48066874717911479</v>
      </c>
      <c r="CY73" s="9">
        <f t="shared" si="69"/>
        <v>-0.48538601629575517</v>
      </c>
      <c r="CZ73" s="9">
        <f t="shared" si="69"/>
        <v>-0.48893394798434531</v>
      </c>
      <c r="DA73" s="9">
        <f t="shared" si="69"/>
        <v>-0.4913039949666852</v>
      </c>
      <c r="DB73" s="9">
        <f t="shared" si="69"/>
        <v>-0.49249044759200283</v>
      </c>
      <c r="DC73" s="7">
        <f t="shared" si="69"/>
        <v>-0.49249044759200283</v>
      </c>
      <c r="DD73" s="9">
        <f t="shared" si="69"/>
        <v>-0.4913039949666852</v>
      </c>
      <c r="DE73" s="9">
        <f t="shared" si="69"/>
        <v>-0.48893394798434531</v>
      </c>
      <c r="DF73" s="9">
        <f t="shared" si="69"/>
        <v>-0.48538601629575517</v>
      </c>
      <c r="DG73" s="9">
        <f t="shared" si="69"/>
        <v>-0.48066874717911479</v>
      </c>
      <c r="DH73" s="9">
        <f t="shared" si="69"/>
        <v>-0.47479350494891004</v>
      </c>
      <c r="DI73" s="9">
        <f t="shared" si="69"/>
        <v>-0.46777444357828402</v>
      </c>
      <c r="DJ73" s="9">
        <f t="shared" si="69"/>
        <v>-0.45962847260087564</v>
      </c>
      <c r="DK73" s="9">
        <f t="shared" si="69"/>
        <v>-0.4503752163742723</v>
      </c>
      <c r="DL73" s="9">
        <f t="shared" si="69"/>
        <v>-0.44003696680321341</v>
      </c>
      <c r="DM73" s="9">
        <f t="shared" si="69"/>
        <v>-0.42863862963643945</v>
      </c>
      <c r="DN73" s="9">
        <f t="shared" si="69"/>
        <v>-0.41620766446656149</v>
      </c>
      <c r="DO73" s="9">
        <f t="shared" si="69"/>
        <v>-0.40277401857749773</v>
      </c>
      <c r="DP73" s="9">
        <f t="shared" si="69"/>
        <v>-0.3883700547988434</v>
      </c>
      <c r="DQ73" s="9">
        <f t="shared" si="69"/>
        <v>-0.3730304735409794</v>
      </c>
      <c r="DR73" s="9">
        <f t="shared" si="69"/>
        <v>-0.3567922291987447</v>
      </c>
      <c r="DS73" s="9">
        <f t="shared" si="69"/>
        <v>-0.33969444112506181</v>
      </c>
      <c r="DT73" s="9">
        <f t="shared" si="69"/>
        <v>-0.32177829938898966</v>
      </c>
      <c r="DU73" s="9">
        <f t="shared" si="69"/>
        <v>-0.30308696554523917</v>
      </c>
      <c r="DV73" s="9">
        <f t="shared" si="69"/>
        <v>-0.28366546865420744</v>
      </c>
      <c r="DW73" s="9">
        <f t="shared" si="69"/>
        <v>-0.26356059680302707</v>
      </c>
      <c r="DX73" s="9">
        <f t="shared" si="69"/>
        <v>-0.2428207843889664</v>
      </c>
      <c r="DY73" s="9">
        <f t="shared" si="69"/>
        <v>-0.22149599543672391</v>
      </c>
      <c r="DZ73" s="9">
        <f t="shared" si="69"/>
        <v>-0.19963760323071653</v>
      </c>
      <c r="EA73" s="9">
        <f t="shared" si="69"/>
        <v>-0.17729826655233755</v>
      </c>
      <c r="EB73" s="9">
        <f t="shared" si="69"/>
        <v>-0.1545318028203399</v>
      </c>
      <c r="EC73" s="9">
        <f t="shared" si="69"/>
        <v>-0.13139305843996069</v>
      </c>
      <c r="ED73" s="9">
        <f t="shared" si="69"/>
        <v>-0.10793777667312693</v>
      </c>
      <c r="EE73" s="9">
        <f t="shared" si="69"/>
        <v>-8.4222463348055068E-2</v>
      </c>
      <c r="EF73" s="9">
        <f t="shared" si="69"/>
        <v>-6.0304250731761128E-2</v>
      </c>
      <c r="EG73" s="9">
        <f t="shared" si="69"/>
        <v>-3.6240759893425838E-2</v>
      </c>
      <c r="EH73" s="9">
        <f t="shared" si="69"/>
        <v>-1.2089961890191616E-2</v>
      </c>
      <c r="EI73" s="9">
        <f t="shared" si="69"/>
        <v>1.2089961890191557E-2</v>
      </c>
    </row>
    <row r="74" spans="3:139" x14ac:dyDescent="0.2">
      <c r="G74" s="6">
        <v>1.3499030933393643</v>
      </c>
      <c r="H74" s="9">
        <f t="shared" si="61"/>
        <v>-3.786025693628182E-4</v>
      </c>
      <c r="I74" s="9">
        <f t="shared" si="61"/>
        <v>-1.1348956213371928E-3</v>
      </c>
      <c r="J74" s="9">
        <f t="shared" si="61"/>
        <v>-1.8884546103546495E-3</v>
      </c>
      <c r="K74" s="9">
        <f t="shared" si="61"/>
        <v>-2.637464146806674E-3</v>
      </c>
      <c r="L74" s="9">
        <f t="shared" si="61"/>
        <v>-3.3801198011144625E-3</v>
      </c>
      <c r="M74" s="9">
        <f t="shared" si="61"/>
        <v>-4.1146324507578425E-3</v>
      </c>
      <c r="N74" s="9">
        <f t="shared" si="61"/>
        <v>-4.839232590428108E-3</v>
      </c>
      <c r="O74" s="9">
        <f t="shared" si="61"/>
        <v>-5.5521745949213179E-3</v>
      </c>
      <c r="P74" s="9">
        <f t="shared" si="61"/>
        <v>-6.2517409245023015E-3</v>
      </c>
      <c r="Q74" s="9">
        <f t="shared" si="61"/>
        <v>-6.9362462626083301E-3</v>
      </c>
      <c r="R74" s="9">
        <f t="shared" si="62"/>
        <v>-7.6040415759243158E-3</v>
      </c>
      <c r="S74" s="9">
        <f t="shared" si="62"/>
        <v>-8.2535180870485191E-3</v>
      </c>
      <c r="T74" s="9">
        <f t="shared" si="62"/>
        <v>-8.8831111501782214E-3</v>
      </c>
      <c r="U74" s="9">
        <f t="shared" si="62"/>
        <v>-9.4913040204784981E-3</v>
      </c>
      <c r="V74" s="9">
        <f t="shared" si="62"/>
        <v>-1.0076631508053397E-2</v>
      </c>
      <c r="W74" s="9">
        <f t="shared" si="62"/>
        <v>-1.0637683507716716E-2</v>
      </c>
      <c r="X74" s="9">
        <f t="shared" si="62"/>
        <v>-1.1173108396058916E-2</v>
      </c>
      <c r="Y74" s="9">
        <f t="shared" si="62"/>
        <v>-1.1681616287626295E-2</v>
      </c>
      <c r="Z74" s="9">
        <f t="shared" si="62"/>
        <v>-1.2161982142368041E-2</v>
      </c>
      <c r="AA74" s="9">
        <f t="shared" si="62"/>
        <v>-1.2613048716864998E-2</v>
      </c>
      <c r="AB74" s="9">
        <f t="shared" si="63"/>
        <v>-1.3033729352230442E-2</v>
      </c>
      <c r="AC74" s="9">
        <f t="shared" si="63"/>
        <v>-1.3423010591966501E-2</v>
      </c>
      <c r="AD74" s="9">
        <f t="shared" si="63"/>
        <v>-1.3779954623469643E-2</v>
      </c>
      <c r="AE74" s="9">
        <f t="shared" si="63"/>
        <v>-1.4103701537303373E-2</v>
      </c>
      <c r="AF74" s="9">
        <f t="shared" si="63"/>
        <v>-1.4393471398795384E-2</v>
      </c>
      <c r="AG74" s="9">
        <f t="shared" si="63"/>
        <v>-1.4648566126968498E-2</v>
      </c>
      <c r="AH74" s="9">
        <f t="shared" si="63"/>
        <v>-1.4868371176278889E-2</v>
      </c>
      <c r="AI74" s="9">
        <f t="shared" si="63"/>
        <v>-1.5052357017110123E-2</v>
      </c>
      <c r="AJ74" s="9">
        <f t="shared" si="63"/>
        <v>-1.5200080411456374E-2</v>
      </c>
      <c r="AK74" s="9">
        <f t="shared" si="63"/>
        <v>-1.5311185480721624E-2</v>
      </c>
      <c r="AL74" s="9">
        <f t="shared" si="64"/>
        <v>-1.5385404563062357E-2</v>
      </c>
      <c r="AM74" s="9">
        <f t="shared" si="64"/>
        <v>-1.5422558858208398E-2</v>
      </c>
      <c r="AN74" s="7">
        <f t="shared" si="64"/>
        <v>-1.5422558858208398E-2</v>
      </c>
      <c r="AO74" s="9">
        <f t="shared" si="64"/>
        <v>-1.5385404563062357E-2</v>
      </c>
      <c r="AP74" s="9">
        <f t="shared" si="64"/>
        <v>-1.5311185480721624E-2</v>
      </c>
      <c r="AQ74" s="9">
        <f t="shared" si="64"/>
        <v>-1.5200080411456374E-2</v>
      </c>
      <c r="AR74" s="9">
        <f t="shared" si="64"/>
        <v>-1.5052357017110123E-2</v>
      </c>
      <c r="AS74" s="9">
        <f t="shared" si="64"/>
        <v>-1.4868371176278889E-2</v>
      </c>
      <c r="AT74" s="9">
        <f t="shared" si="64"/>
        <v>-1.4648566126968498E-2</v>
      </c>
      <c r="AU74" s="9">
        <f t="shared" si="64"/>
        <v>-1.4393471398795384E-2</v>
      </c>
      <c r="AV74" s="9">
        <f t="shared" si="65"/>
        <v>-1.4103701537303373E-2</v>
      </c>
      <c r="AW74" s="9">
        <f t="shared" si="65"/>
        <v>-1.3779954623469643E-2</v>
      </c>
      <c r="AX74" s="9">
        <f t="shared" si="65"/>
        <v>-1.3423010591966501E-2</v>
      </c>
      <c r="AY74" s="9">
        <f t="shared" si="65"/>
        <v>-1.3033729352230442E-2</v>
      </c>
      <c r="AZ74" s="9">
        <f t="shared" si="65"/>
        <v>-1.2613048716864998E-2</v>
      </c>
      <c r="BA74" s="9">
        <f t="shared" si="65"/>
        <v>-1.2161982142368041E-2</v>
      </c>
      <c r="BB74" s="9">
        <f t="shared" si="65"/>
        <v>-1.1681616287626295E-2</v>
      </c>
      <c r="BC74" s="9">
        <f t="shared" si="65"/>
        <v>-1.1173108396058916E-2</v>
      </c>
      <c r="BD74" s="9">
        <f t="shared" si="65"/>
        <v>-1.0637683507716716E-2</v>
      </c>
      <c r="BE74" s="9">
        <f t="shared" si="65"/>
        <v>-1.0076631508053397E-2</v>
      </c>
      <c r="BF74" s="9">
        <f t="shared" si="66"/>
        <v>-9.4913040204784981E-3</v>
      </c>
      <c r="BG74" s="9">
        <f t="shared" si="66"/>
        <v>-8.8831111501782214E-3</v>
      </c>
      <c r="BH74" s="9">
        <f t="shared" si="66"/>
        <v>-8.2535180870485191E-3</v>
      </c>
      <c r="BI74" s="9">
        <f t="shared" si="66"/>
        <v>-7.6040415759243158E-3</v>
      </c>
      <c r="BJ74" s="9">
        <f t="shared" si="66"/>
        <v>-6.9362462626083301E-3</v>
      </c>
      <c r="BK74" s="9">
        <f t="shared" si="66"/>
        <v>-6.2517409245023015E-3</v>
      </c>
      <c r="BL74" s="9">
        <f t="shared" si="66"/>
        <v>-5.5521745949213179E-3</v>
      </c>
      <c r="BM74" s="9">
        <f t="shared" si="66"/>
        <v>-4.839232590428108E-3</v>
      </c>
      <c r="BN74" s="9">
        <f t="shared" si="66"/>
        <v>-4.1146324507578425E-3</v>
      </c>
      <c r="BO74" s="9">
        <f t="shared" si="66"/>
        <v>-3.3801198011144625E-3</v>
      </c>
      <c r="BP74" s="9">
        <f t="shared" si="66"/>
        <v>-2.637464146806674E-3</v>
      </c>
      <c r="BQ74" s="9">
        <f t="shared" si="66"/>
        <v>-1.8884546103546495E-3</v>
      </c>
      <c r="BR74" s="9">
        <f t="shared" si="66"/>
        <v>-1.1348956213371928E-3</v>
      </c>
      <c r="BS74" s="9">
        <f t="shared" si="66"/>
        <v>-3.786025693628182E-4</v>
      </c>
      <c r="BT74" s="9">
        <f t="shared" si="66"/>
        <v>3.7860256936281635E-4</v>
      </c>
      <c r="BV74" s="6">
        <v>1.3499030933393643</v>
      </c>
      <c r="BW74" s="9">
        <f t="shared" si="68"/>
        <v>-1.1972464471783894E-2</v>
      </c>
      <c r="BX74" s="9">
        <f t="shared" si="69"/>
        <v>-3.5888550699775167E-2</v>
      </c>
      <c r="BY74" s="9">
        <f t="shared" si="69"/>
        <v>-5.9718178265664904E-2</v>
      </c>
      <c r="BZ74" s="9">
        <f t="shared" si="69"/>
        <v>-8.3403939509418004E-2</v>
      </c>
      <c r="CA74" s="9">
        <f t="shared" si="69"/>
        <v>-0.10688877335757051</v>
      </c>
      <c r="CB74" s="9">
        <f t="shared" si="69"/>
        <v>-0.13011610278835395</v>
      </c>
      <c r="CC74" s="9">
        <f t="shared" si="69"/>
        <v>-0.15302997113069564</v>
      </c>
      <c r="CD74" s="9">
        <f t="shared" si="69"/>
        <v>-0.17557517686874105</v>
      </c>
      <c r="CE74" s="9">
        <f t="shared" si="69"/>
        <v>-0.19769740662714042</v>
      </c>
      <c r="CF74" s="9">
        <f t="shared" si="69"/>
        <v>-0.21934336601672735</v>
      </c>
      <c r="CG74" s="9">
        <f t="shared" si="69"/>
        <v>-0.24046090802537023</v>
      </c>
      <c r="CH74" s="9">
        <f t="shared" si="69"/>
        <v>-0.26099915864469192</v>
      </c>
      <c r="CI74" s="9">
        <f t="shared" si="69"/>
        <v>-0.28090863943001226</v>
      </c>
      <c r="CJ74" s="9">
        <f t="shared" si="69"/>
        <v>-0.30014138669825474</v>
      </c>
      <c r="CK74" s="9">
        <f t="shared" si="69"/>
        <v>-0.31865106707666063</v>
      </c>
      <c r="CL74" s="9">
        <f t="shared" si="69"/>
        <v>-0.33639308912394178</v>
      </c>
      <c r="CM74" s="9">
        <f t="shared" si="69"/>
        <v>-0.35332471075496863</v>
      </c>
      <c r="CN74" s="9">
        <f t="shared" si="69"/>
        <v>-0.3694051422101971</v>
      </c>
      <c r="CO74" s="9">
        <f t="shared" si="69"/>
        <v>-0.38459564432177223</v>
      </c>
      <c r="CP74" s="9">
        <f t="shared" si="69"/>
        <v>-0.39885962183957629</v>
      </c>
      <c r="CQ74" s="9">
        <f t="shared" si="69"/>
        <v>-0.41216271159239209</v>
      </c>
      <c r="CR74" s="9">
        <f t="shared" si="69"/>
        <v>-0.42447286527179201</v>
      </c>
      <c r="CS74" s="9">
        <f t="shared" si="69"/>
        <v>-0.43576042663932024</v>
      </c>
      <c r="CT74" s="9">
        <f t="shared" si="69"/>
        <v>-0.44599820297096887</v>
      </c>
      <c r="CU74" s="9">
        <f t="shared" si="69"/>
        <v>-0.45516153056683162</v>
      </c>
      <c r="CV74" s="9">
        <f t="shared" si="69"/>
        <v>-0.46322833416811726</v>
      </c>
      <c r="CW74" s="9">
        <f t="shared" si="69"/>
        <v>-0.47017918013838184</v>
      </c>
      <c r="CX74" s="9">
        <f t="shared" si="69"/>
        <v>-0.47599732328086086</v>
      </c>
      <c r="CY74" s="9">
        <f t="shared" si="69"/>
        <v>-0.48066874717911479</v>
      </c>
      <c r="CZ74" s="9">
        <f t="shared" si="69"/>
        <v>-0.48418219796380441</v>
      </c>
      <c r="DA74" s="9">
        <f t="shared" si="69"/>
        <v>-0.48652921142424749</v>
      </c>
      <c r="DB74" s="9">
        <f t="shared" si="69"/>
        <v>-0.48770413339944363</v>
      </c>
      <c r="DC74" s="7">
        <f t="shared" si="69"/>
        <v>-0.48770413339944363</v>
      </c>
      <c r="DD74" s="9">
        <f t="shared" si="69"/>
        <v>-0.48652921142424749</v>
      </c>
      <c r="DE74" s="9">
        <f t="shared" si="69"/>
        <v>-0.48418219796380441</v>
      </c>
      <c r="DF74" s="9">
        <f t="shared" si="69"/>
        <v>-0.48066874717911479</v>
      </c>
      <c r="DG74" s="9">
        <f t="shared" si="69"/>
        <v>-0.47599732328086086</v>
      </c>
      <c r="DH74" s="9">
        <f t="shared" si="69"/>
        <v>-0.47017918013838184</v>
      </c>
      <c r="DI74" s="9">
        <f t="shared" si="69"/>
        <v>-0.46322833416811726</v>
      </c>
      <c r="DJ74" s="9">
        <f t="shared" si="69"/>
        <v>-0.45516153056683162</v>
      </c>
      <c r="DK74" s="9">
        <f t="shared" si="69"/>
        <v>-0.44599820297096887</v>
      </c>
      <c r="DL74" s="9">
        <f t="shared" si="69"/>
        <v>-0.43576042663932024</v>
      </c>
      <c r="DM74" s="9">
        <f t="shared" si="69"/>
        <v>-0.42447286527179201</v>
      </c>
      <c r="DN74" s="9">
        <f t="shared" si="69"/>
        <v>-0.41216271159239209</v>
      </c>
      <c r="DO74" s="9">
        <f t="shared" si="69"/>
        <v>-0.39885962183957629</v>
      </c>
      <c r="DP74" s="9">
        <f t="shared" si="69"/>
        <v>-0.38459564432177223</v>
      </c>
      <c r="DQ74" s="9">
        <f t="shared" si="69"/>
        <v>-0.3694051422101971</v>
      </c>
      <c r="DR74" s="9">
        <f t="shared" si="69"/>
        <v>-0.35332471075496863</v>
      </c>
      <c r="DS74" s="9">
        <f t="shared" si="69"/>
        <v>-0.33639308912394178</v>
      </c>
      <c r="DT74" s="9">
        <f t="shared" si="69"/>
        <v>-0.31865106707666063</v>
      </c>
      <c r="DU74" s="9">
        <f t="shared" si="69"/>
        <v>-0.30014138669825474</v>
      </c>
      <c r="DV74" s="9">
        <f t="shared" si="69"/>
        <v>-0.28090863943001226</v>
      </c>
      <c r="DW74" s="9">
        <f t="shared" si="69"/>
        <v>-0.26099915864469192</v>
      </c>
      <c r="DX74" s="9">
        <f t="shared" si="69"/>
        <v>-0.24046090802537023</v>
      </c>
      <c r="DY74" s="9">
        <f t="shared" si="69"/>
        <v>-0.21934336601672735</v>
      </c>
      <c r="DZ74" s="9">
        <f t="shared" si="69"/>
        <v>-0.19769740662714042</v>
      </c>
      <c r="EA74" s="9">
        <f t="shared" si="69"/>
        <v>-0.17557517686874105</v>
      </c>
      <c r="EB74" s="9">
        <f t="shared" si="69"/>
        <v>-0.15302997113069564</v>
      </c>
      <c r="EC74" s="9">
        <f t="shared" si="69"/>
        <v>-0.13011610278835395</v>
      </c>
      <c r="ED74" s="9">
        <f t="shared" si="69"/>
        <v>-0.10688877335757051</v>
      </c>
      <c r="EE74" s="9">
        <f t="shared" si="69"/>
        <v>-8.3403939509418004E-2</v>
      </c>
      <c r="EF74" s="9">
        <f t="shared" si="69"/>
        <v>-5.9718178265664904E-2</v>
      </c>
      <c r="EG74" s="9">
        <f t="shared" si="69"/>
        <v>-3.5888550699775167E-2</v>
      </c>
      <c r="EH74" s="9">
        <f t="shared" si="69"/>
        <v>-1.1972464471783894E-2</v>
      </c>
      <c r="EI74" s="9">
        <f t="shared" si="69"/>
        <v>1.1972464471783835E-2</v>
      </c>
    </row>
    <row r="75" spans="3:139" x14ac:dyDescent="0.2">
      <c r="G75" s="6">
        <v>1.3008157081270237</v>
      </c>
      <c r="H75" s="9">
        <f t="shared" si="61"/>
        <v>-3.7397488799797263E-4</v>
      </c>
      <c r="I75" s="9">
        <f t="shared" si="61"/>
        <v>-1.1210237257324009E-3</v>
      </c>
      <c r="J75" s="9">
        <f t="shared" si="61"/>
        <v>-1.865371919121458E-3</v>
      </c>
      <c r="K75" s="9">
        <f t="shared" si="61"/>
        <v>-2.6052262681700682E-3</v>
      </c>
      <c r="L75" s="9">
        <f t="shared" si="61"/>
        <v>-3.3388043989477836E-3</v>
      </c>
      <c r="M75" s="9">
        <f t="shared" si="61"/>
        <v>-4.0643390574837106E-3</v>
      </c>
      <c r="N75" s="9">
        <f t="shared" si="61"/>
        <v>-4.7800823672361024E-3</v>
      </c>
      <c r="O75" s="9">
        <f t="shared" si="61"/>
        <v>-5.4843100398800559E-3</v>
      </c>
      <c r="P75" s="9">
        <f t="shared" si="61"/>
        <v>-6.17532552926911E-3</v>
      </c>
      <c r="Q75" s="9">
        <f t="shared" si="61"/>
        <v>-6.8514641185635234E-3</v>
      </c>
      <c r="R75" s="9">
        <f t="shared" si="62"/>
        <v>-7.5110969306789368E-3</v>
      </c>
      <c r="S75" s="9">
        <f t="shared" si="62"/>
        <v>-8.1526348523939546E-3</v>
      </c>
      <c r="T75" s="9">
        <f t="shared" si="62"/>
        <v>-8.7745323626630799E-3</v>
      </c>
      <c r="U75" s="9">
        <f t="shared" si="62"/>
        <v>-9.3752912559122836E-3</v>
      </c>
      <c r="V75" s="9">
        <f t="shared" si="62"/>
        <v>-9.9534642513474676E-3</v>
      </c>
      <c r="W75" s="9">
        <f t="shared" si="62"/>
        <v>-1.0507658479580654E-2</v>
      </c>
      <c r="X75" s="9">
        <f t="shared" si="62"/>
        <v>-1.1036538838174348E-2</v>
      </c>
      <c r="Y75" s="9">
        <f t="shared" si="62"/>
        <v>-1.1538831208020245E-2</v>
      </c>
      <c r="Z75" s="9">
        <f t="shared" si="62"/>
        <v>-1.2013325522803778E-2</v>
      </c>
      <c r="AA75" s="9">
        <f t="shared" si="62"/>
        <v>-1.2458878684159833E-2</v>
      </c>
      <c r="AB75" s="9">
        <f t="shared" si="63"/>
        <v>-1.287441731549686E-2</v>
      </c>
      <c r="AC75" s="9">
        <f t="shared" si="63"/>
        <v>-1.3258940347855082E-2</v>
      </c>
      <c r="AD75" s="9">
        <f t="shared" si="63"/>
        <v>-1.3611521431569306E-2</v>
      </c>
      <c r="AE75" s="9">
        <f t="shared" si="63"/>
        <v>-1.3931311167926412E-2</v>
      </c>
      <c r="AF75" s="9">
        <f t="shared" si="63"/>
        <v>-1.4217539155441241E-2</v>
      </c>
      <c r="AG75" s="9">
        <f t="shared" si="63"/>
        <v>-1.4469515845821259E-2</v>
      </c>
      <c r="AH75" s="9">
        <f t="shared" si="63"/>
        <v>-1.4686634205148787E-2</v>
      </c>
      <c r="AI75" s="9">
        <f t="shared" si="63"/>
        <v>-1.4868371176278891E-2</v>
      </c>
      <c r="AJ75" s="9">
        <f t="shared" si="63"/>
        <v>-1.501428893892983E-2</v>
      </c>
      <c r="AK75" s="9">
        <f t="shared" si="63"/>
        <v>-1.5124035964430495E-2</v>
      </c>
      <c r="AL75" s="9">
        <f t="shared" si="64"/>
        <v>-1.5197347862583753E-2</v>
      </c>
      <c r="AM75" s="9">
        <f t="shared" si="64"/>
        <v>-1.5234048018605591E-2</v>
      </c>
      <c r="AN75" s="7">
        <f t="shared" si="64"/>
        <v>-1.5234048018605591E-2</v>
      </c>
      <c r="AO75" s="9">
        <f t="shared" si="64"/>
        <v>-1.5197347862583753E-2</v>
      </c>
      <c r="AP75" s="9">
        <f t="shared" si="64"/>
        <v>-1.5124035964430495E-2</v>
      </c>
      <c r="AQ75" s="9">
        <f t="shared" si="64"/>
        <v>-1.501428893892983E-2</v>
      </c>
      <c r="AR75" s="9">
        <f t="shared" si="64"/>
        <v>-1.4868371176278891E-2</v>
      </c>
      <c r="AS75" s="9">
        <f t="shared" si="64"/>
        <v>-1.4686634205148787E-2</v>
      </c>
      <c r="AT75" s="9">
        <f t="shared" si="64"/>
        <v>-1.4469515845821259E-2</v>
      </c>
      <c r="AU75" s="9">
        <f t="shared" si="64"/>
        <v>-1.4217539155441241E-2</v>
      </c>
      <c r="AV75" s="9">
        <f t="shared" si="65"/>
        <v>-1.3931311167926412E-2</v>
      </c>
      <c r="AW75" s="9">
        <f t="shared" si="65"/>
        <v>-1.3611521431569306E-2</v>
      </c>
      <c r="AX75" s="9">
        <f t="shared" si="65"/>
        <v>-1.3258940347855082E-2</v>
      </c>
      <c r="AY75" s="9">
        <f t="shared" si="65"/>
        <v>-1.287441731549686E-2</v>
      </c>
      <c r="AZ75" s="9">
        <f t="shared" si="65"/>
        <v>-1.2458878684159833E-2</v>
      </c>
      <c r="BA75" s="9">
        <f t="shared" si="65"/>
        <v>-1.2013325522803778E-2</v>
      </c>
      <c r="BB75" s="9">
        <f t="shared" si="65"/>
        <v>-1.1538831208020245E-2</v>
      </c>
      <c r="BC75" s="9">
        <f t="shared" si="65"/>
        <v>-1.1036538838174348E-2</v>
      </c>
      <c r="BD75" s="9">
        <f t="shared" si="65"/>
        <v>-1.0507658479580654E-2</v>
      </c>
      <c r="BE75" s="9">
        <f t="shared" si="65"/>
        <v>-9.9534642513474676E-3</v>
      </c>
      <c r="BF75" s="9">
        <f t="shared" si="66"/>
        <v>-9.3752912559122836E-3</v>
      </c>
      <c r="BG75" s="9">
        <f t="shared" si="66"/>
        <v>-8.7745323626630799E-3</v>
      </c>
      <c r="BH75" s="9">
        <f t="shared" si="66"/>
        <v>-8.1526348523939546E-3</v>
      </c>
      <c r="BI75" s="9">
        <f t="shared" si="66"/>
        <v>-7.5110969306789368E-3</v>
      </c>
      <c r="BJ75" s="9">
        <f t="shared" si="66"/>
        <v>-6.8514641185635234E-3</v>
      </c>
      <c r="BK75" s="9">
        <f t="shared" si="66"/>
        <v>-6.17532552926911E-3</v>
      </c>
      <c r="BL75" s="9">
        <f t="shared" si="66"/>
        <v>-5.4843100398800559E-3</v>
      </c>
      <c r="BM75" s="9">
        <f t="shared" si="66"/>
        <v>-4.7800823672361024E-3</v>
      </c>
      <c r="BN75" s="9">
        <f t="shared" si="66"/>
        <v>-4.0643390574837106E-3</v>
      </c>
      <c r="BO75" s="9">
        <f t="shared" si="66"/>
        <v>-3.3388043989477836E-3</v>
      </c>
      <c r="BP75" s="9">
        <f t="shared" si="66"/>
        <v>-2.6052262681700682E-3</v>
      </c>
      <c r="BQ75" s="9">
        <f t="shared" si="66"/>
        <v>-1.865371919121458E-3</v>
      </c>
      <c r="BR75" s="9">
        <f t="shared" si="66"/>
        <v>-1.1210237257324009E-3</v>
      </c>
      <c r="BS75" s="9">
        <f t="shared" si="66"/>
        <v>-3.7397488799797263E-4</v>
      </c>
      <c r="BT75" s="9">
        <f t="shared" si="66"/>
        <v>3.7397488799797084E-4</v>
      </c>
      <c r="BV75" s="6">
        <v>1.3008157081270237</v>
      </c>
      <c r="BW75" s="9">
        <f t="shared" si="68"/>
        <v>-1.1826124337799608E-2</v>
      </c>
      <c r="BX75" s="9">
        <f t="shared" si="69"/>
        <v>-3.5449882844022958E-2</v>
      </c>
      <c r="BY75" s="9">
        <f t="shared" si="69"/>
        <v>-5.8988239477432043E-2</v>
      </c>
      <c r="BZ75" s="9">
        <f t="shared" si="69"/>
        <v>-8.238448827518044E-2</v>
      </c>
      <c r="CA75" s="9">
        <f t="shared" si="69"/>
        <v>-0.10558226562464489</v>
      </c>
      <c r="CB75" s="9">
        <f t="shared" si="69"/>
        <v>-0.12852568604830544</v>
      </c>
      <c r="CC75" s="9">
        <f t="shared" si="69"/>
        <v>-0.1511594768367551</v>
      </c>
      <c r="CD75" s="9">
        <f t="shared" si="69"/>
        <v>-0.17342911120549853</v>
      </c>
      <c r="CE75" s="9">
        <f t="shared" si="69"/>
        <v>-0.1952809396547518</v>
      </c>
      <c r="CF75" s="9">
        <f t="shared" si="69"/>
        <v>-0.21666231921578666</v>
      </c>
      <c r="CG75" s="9">
        <f t="shared" si="69"/>
        <v>-0.23752174027245287</v>
      </c>
      <c r="CH75" s="9">
        <f t="shared" si="69"/>
        <v>-0.25780895065235537</v>
      </c>
      <c r="CI75" s="9">
        <f t="shared" si="69"/>
        <v>-0.27747507668873927</v>
      </c>
      <c r="CJ75" s="9">
        <f t="shared" si="69"/>
        <v>-0.29647274096143367</v>
      </c>
      <c r="CK75" s="9">
        <f t="shared" si="69"/>
        <v>-0.3147561764332068</v>
      </c>
      <c r="CL75" s="9">
        <f t="shared" si="69"/>
        <v>-0.33228133670656745</v>
      </c>
      <c r="CM75" s="9">
        <f t="shared" si="69"/>
        <v>-0.34900600213539423</v>
      </c>
      <c r="CN75" s="9">
        <f t="shared" si="69"/>
        <v>-0.36488988153576141</v>
      </c>
      <c r="CO75" s="9">
        <f t="shared" si="69"/>
        <v>-0.37989470925093005</v>
      </c>
      <c r="CP75" s="9">
        <f t="shared" si="69"/>
        <v>-0.39398433733666655</v>
      </c>
      <c r="CQ75" s="9">
        <f t="shared" si="69"/>
        <v>-0.40712482264480682</v>
      </c>
      <c r="CR75" s="9">
        <f t="shared" si="69"/>
        <v>-0.41928450859527289</v>
      </c>
      <c r="CS75" s="9">
        <f t="shared" si="69"/>
        <v>-0.43043410143954736</v>
      </c>
      <c r="CT75" s="9">
        <f t="shared" si="69"/>
        <v>-0.4405467408318795</v>
      </c>
      <c r="CU75" s="9">
        <f t="shared" si="69"/>
        <v>-0.4495980645382105</v>
      </c>
      <c r="CV75" s="9">
        <f t="shared" si="69"/>
        <v>-0.45756626712692938</v>
      </c>
      <c r="CW75" s="9">
        <f t="shared" si="69"/>
        <v>-0.46443215250006797</v>
      </c>
      <c r="CX75" s="9">
        <f t="shared" si="69"/>
        <v>-0.47017918013838184</v>
      </c>
      <c r="CY75" s="9">
        <f t="shared" si="69"/>
        <v>-0.47479350494891004</v>
      </c>
      <c r="CZ75" s="9">
        <f t="shared" si="69"/>
        <v>-0.47826401061901691</v>
      </c>
      <c r="DA75" s="9">
        <f t="shared" si="69"/>
        <v>-0.48058233639656278</v>
      </c>
      <c r="DB75" s="9">
        <f t="shared" si="69"/>
        <v>-0.48174289723168823</v>
      </c>
      <c r="DC75" s="7">
        <f t="shared" si="69"/>
        <v>-0.48174289723168823</v>
      </c>
      <c r="DD75" s="9">
        <f t="shared" si="69"/>
        <v>-0.48058233639656278</v>
      </c>
      <c r="DE75" s="9">
        <f t="shared" si="69"/>
        <v>-0.47826401061901691</v>
      </c>
      <c r="DF75" s="9">
        <f t="shared" si="69"/>
        <v>-0.47479350494891004</v>
      </c>
      <c r="DG75" s="9">
        <f t="shared" si="69"/>
        <v>-0.47017918013838184</v>
      </c>
      <c r="DH75" s="9">
        <f t="shared" si="69"/>
        <v>-0.46443215250006797</v>
      </c>
      <c r="DI75" s="9">
        <f t="shared" si="69"/>
        <v>-0.45756626712692938</v>
      </c>
      <c r="DJ75" s="9">
        <f t="shared" si="69"/>
        <v>-0.4495980645382105</v>
      </c>
      <c r="DK75" s="9">
        <f t="shared" si="69"/>
        <v>-0.4405467408318795</v>
      </c>
      <c r="DL75" s="9">
        <f t="shared" si="69"/>
        <v>-0.43043410143954736</v>
      </c>
      <c r="DM75" s="9">
        <f t="shared" si="69"/>
        <v>-0.41928450859527289</v>
      </c>
      <c r="DN75" s="9">
        <f t="shared" si="69"/>
        <v>-0.40712482264480682</v>
      </c>
      <c r="DO75" s="9">
        <f t="shared" si="69"/>
        <v>-0.39398433733666655</v>
      </c>
      <c r="DP75" s="9">
        <f t="shared" si="69"/>
        <v>-0.37989470925093005</v>
      </c>
      <c r="DQ75" s="9">
        <f t="shared" si="69"/>
        <v>-0.36488988153576141</v>
      </c>
      <c r="DR75" s="9">
        <f t="shared" si="69"/>
        <v>-0.34900600213539423</v>
      </c>
      <c r="DS75" s="9">
        <f t="shared" si="69"/>
        <v>-0.33228133670656745</v>
      </c>
      <c r="DT75" s="9">
        <f t="shared" si="69"/>
        <v>-0.3147561764332068</v>
      </c>
      <c r="DU75" s="9">
        <f t="shared" si="69"/>
        <v>-0.29647274096143367</v>
      </c>
      <c r="DV75" s="9">
        <f t="shared" si="69"/>
        <v>-0.27747507668873927</v>
      </c>
      <c r="DW75" s="9">
        <f t="shared" si="69"/>
        <v>-0.25780895065235537</v>
      </c>
      <c r="DX75" s="9">
        <f t="shared" si="69"/>
        <v>-0.23752174027245287</v>
      </c>
      <c r="DY75" s="9">
        <f t="shared" si="69"/>
        <v>-0.21666231921578666</v>
      </c>
      <c r="DZ75" s="9">
        <f t="shared" si="69"/>
        <v>-0.1952809396547518</v>
      </c>
      <c r="EA75" s="9">
        <f t="shared" si="69"/>
        <v>-0.17342911120549853</v>
      </c>
      <c r="EB75" s="9">
        <f t="shared" si="69"/>
        <v>-0.1511594768367551</v>
      </c>
      <c r="EC75" s="9">
        <f t="shared" si="69"/>
        <v>-0.12852568604830544</v>
      </c>
      <c r="ED75" s="9">
        <f t="shared" si="69"/>
        <v>-0.10558226562464489</v>
      </c>
      <c r="EE75" s="9">
        <f t="shared" si="69"/>
        <v>-8.238448827518044E-2</v>
      </c>
      <c r="EF75" s="9">
        <f t="shared" si="69"/>
        <v>-5.8988239477432043E-2</v>
      </c>
      <c r="EG75" s="9">
        <f t="shared" si="69"/>
        <v>-3.5449882844022958E-2</v>
      </c>
      <c r="EH75" s="9">
        <f t="shared" si="69"/>
        <v>-1.1826124337799608E-2</v>
      </c>
      <c r="EI75" s="9">
        <f t="shared" si="69"/>
        <v>1.1826124337799549E-2</v>
      </c>
    </row>
    <row r="76" spans="3:139" x14ac:dyDescent="0.2">
      <c r="G76" s="6">
        <v>1.2517283229146832</v>
      </c>
      <c r="H76" s="9">
        <f t="shared" si="61"/>
        <v>-3.6844626837160849E-4</v>
      </c>
      <c r="I76" s="9">
        <f t="shared" si="61"/>
        <v>-1.1044511857822381E-3</v>
      </c>
      <c r="J76" s="9">
        <f t="shared" si="61"/>
        <v>-1.8377953835478199E-3</v>
      </c>
      <c r="K76" s="9">
        <f t="shared" si="61"/>
        <v>-2.5667121712625706E-3</v>
      </c>
      <c r="L76" s="9">
        <f t="shared" si="61"/>
        <v>-3.2894455245393132E-3</v>
      </c>
      <c r="M76" s="9">
        <f t="shared" si="61"/>
        <v>-4.0042543154260443E-3</v>
      </c>
      <c r="N76" s="9">
        <f t="shared" si="61"/>
        <v>-4.7094165069356594E-3</v>
      </c>
      <c r="O76" s="9">
        <f t="shared" si="61"/>
        <v>-5.4032333015838971E-3</v>
      </c>
      <c r="P76" s="9">
        <f t="shared" si="61"/>
        <v>-6.0840332339412752E-3</v>
      </c>
      <c r="Q76" s="9">
        <f t="shared" si="61"/>
        <v>-6.7501761973397176E-3</v>
      </c>
      <c r="R76" s="9">
        <f t="shared" si="62"/>
        <v>-7.4000573950331631E-3</v>
      </c>
      <c r="S76" s="9">
        <f t="shared" si="62"/>
        <v>-8.0321112062934977E-3</v>
      </c>
      <c r="T76" s="9">
        <f t="shared" si="62"/>
        <v>-8.6448149581280203E-3</v>
      </c>
      <c r="U76" s="9">
        <f t="shared" si="62"/>
        <v>-9.2366925935320494E-3</v>
      </c>
      <c r="V76" s="9">
        <f t="shared" si="62"/>
        <v>-9.8063182274395425E-3</v>
      </c>
      <c r="W76" s="9">
        <f t="shared" si="62"/>
        <v>-1.0352319581805101E-2</v>
      </c>
      <c r="X76" s="9">
        <f t="shared" si="62"/>
        <v>-1.0873381291541988E-2</v>
      </c>
      <c r="Y76" s="9">
        <f t="shared" si="62"/>
        <v>-1.1368248073351829E-2</v>
      </c>
      <c r="Z76" s="9">
        <f t="shared" si="62"/>
        <v>-1.1835727749812041E-2</v>
      </c>
      <c r="AA76" s="9">
        <f t="shared" si="62"/>
        <v>-1.2274694121435639E-2</v>
      </c>
      <c r="AB76" s="9">
        <f t="shared" si="63"/>
        <v>-1.2684089679784474E-2</v>
      </c>
      <c r="AC76" s="9">
        <f t="shared" si="63"/>
        <v>-1.3062928155099669E-2</v>
      </c>
      <c r="AD76" s="9">
        <f t="shared" si="63"/>
        <v>-1.3410296892311852E-2</v>
      </c>
      <c r="AE76" s="9">
        <f t="shared" si="63"/>
        <v>-1.3725359049707177E-2</v>
      </c>
      <c r="AF76" s="9">
        <f t="shared" si="63"/>
        <v>-1.4007355614952288E-2</v>
      </c>
      <c r="AG76" s="9">
        <f t="shared" si="63"/>
        <v>-1.4255607233621532E-2</v>
      </c>
      <c r="AH76" s="9">
        <f t="shared" si="63"/>
        <v>-1.4469515845821257E-2</v>
      </c>
      <c r="AI76" s="9">
        <f t="shared" si="63"/>
        <v>-1.4648566126968498E-2</v>
      </c>
      <c r="AJ76" s="9">
        <f t="shared" si="63"/>
        <v>-1.4792326729253014E-2</v>
      </c>
      <c r="AK76" s="9">
        <f t="shared" si="63"/>
        <v>-1.4900451320791961E-2</v>
      </c>
      <c r="AL76" s="9">
        <f t="shared" si="64"/>
        <v>-1.4972679419973727E-2</v>
      </c>
      <c r="AM76" s="9">
        <f t="shared" si="64"/>
        <v>-1.5008837022980949E-2</v>
      </c>
      <c r="AN76" s="7">
        <f t="shared" si="64"/>
        <v>-1.5008837022980949E-2</v>
      </c>
      <c r="AO76" s="9">
        <f t="shared" si="64"/>
        <v>-1.4972679419973727E-2</v>
      </c>
      <c r="AP76" s="9">
        <f t="shared" si="64"/>
        <v>-1.4900451320791961E-2</v>
      </c>
      <c r="AQ76" s="9">
        <f t="shared" si="64"/>
        <v>-1.4792326729253014E-2</v>
      </c>
      <c r="AR76" s="9">
        <f t="shared" si="64"/>
        <v>-1.4648566126968498E-2</v>
      </c>
      <c r="AS76" s="9">
        <f t="shared" si="64"/>
        <v>-1.4469515845821257E-2</v>
      </c>
      <c r="AT76" s="9">
        <f t="shared" si="64"/>
        <v>-1.4255607233621532E-2</v>
      </c>
      <c r="AU76" s="9">
        <f t="shared" si="64"/>
        <v>-1.4007355614952288E-2</v>
      </c>
      <c r="AV76" s="9">
        <f t="shared" si="65"/>
        <v>-1.3725359049707177E-2</v>
      </c>
      <c r="AW76" s="9">
        <f t="shared" si="65"/>
        <v>-1.3410296892311852E-2</v>
      </c>
      <c r="AX76" s="9">
        <f t="shared" si="65"/>
        <v>-1.3062928155099669E-2</v>
      </c>
      <c r="AY76" s="9">
        <f t="shared" si="65"/>
        <v>-1.2684089679784474E-2</v>
      </c>
      <c r="AZ76" s="9">
        <f t="shared" si="65"/>
        <v>-1.2274694121435639E-2</v>
      </c>
      <c r="BA76" s="9">
        <f t="shared" si="65"/>
        <v>-1.1835727749812041E-2</v>
      </c>
      <c r="BB76" s="9">
        <f t="shared" si="65"/>
        <v>-1.1368248073351829E-2</v>
      </c>
      <c r="BC76" s="9">
        <f t="shared" si="65"/>
        <v>-1.0873381291541988E-2</v>
      </c>
      <c r="BD76" s="9">
        <f t="shared" si="65"/>
        <v>-1.0352319581805101E-2</v>
      </c>
      <c r="BE76" s="9">
        <f t="shared" si="65"/>
        <v>-9.8063182274395425E-3</v>
      </c>
      <c r="BF76" s="9">
        <f t="shared" si="66"/>
        <v>-9.2366925935320494E-3</v>
      </c>
      <c r="BG76" s="9">
        <f t="shared" si="66"/>
        <v>-8.6448149581280203E-3</v>
      </c>
      <c r="BH76" s="9">
        <f t="shared" si="66"/>
        <v>-8.0321112062934977E-3</v>
      </c>
      <c r="BI76" s="9">
        <f t="shared" si="66"/>
        <v>-7.4000573950331631E-3</v>
      </c>
      <c r="BJ76" s="9">
        <f t="shared" si="66"/>
        <v>-6.7501761973397176E-3</v>
      </c>
      <c r="BK76" s="9">
        <f t="shared" si="66"/>
        <v>-6.0840332339412752E-3</v>
      </c>
      <c r="BL76" s="9">
        <f t="shared" si="66"/>
        <v>-5.4032333015838971E-3</v>
      </c>
      <c r="BM76" s="9">
        <f t="shared" si="66"/>
        <v>-4.7094165069356594E-3</v>
      </c>
      <c r="BN76" s="9">
        <f t="shared" si="66"/>
        <v>-4.0042543154260443E-3</v>
      </c>
      <c r="BO76" s="9">
        <f t="shared" si="66"/>
        <v>-3.2894455245393132E-3</v>
      </c>
      <c r="BP76" s="9">
        <f t="shared" si="66"/>
        <v>-2.5667121712625706E-3</v>
      </c>
      <c r="BQ76" s="9">
        <f t="shared" si="66"/>
        <v>-1.8377953835478199E-3</v>
      </c>
      <c r="BR76" s="9">
        <f t="shared" si="66"/>
        <v>-1.1044511857822381E-3</v>
      </c>
      <c r="BS76" s="9">
        <f t="shared" si="66"/>
        <v>-3.6844626837160849E-4</v>
      </c>
      <c r="BT76" s="9">
        <f t="shared" si="66"/>
        <v>3.6844626837160671E-4</v>
      </c>
      <c r="BV76" s="6">
        <v>1.2517283229146832</v>
      </c>
      <c r="BW76" s="9">
        <f t="shared" si="68"/>
        <v>-1.1651294034439409E-2</v>
      </c>
      <c r="BX76" s="9">
        <f t="shared" si="69"/>
        <v>-3.4925813115456485E-2</v>
      </c>
      <c r="BY76" s="9">
        <f t="shared" si="69"/>
        <v>-5.8116192853538494E-2</v>
      </c>
      <c r="BZ76" s="9">
        <f t="shared" si="69"/>
        <v>-8.1166565592659043E-2</v>
      </c>
      <c r="CA76" s="9">
        <f t="shared" si="69"/>
        <v>-0.10402140096591526</v>
      </c>
      <c r="CB76" s="9">
        <f t="shared" si="69"/>
        <v>-0.12662563967304608</v>
      </c>
      <c r="CC76" s="9">
        <f t="shared" si="69"/>
        <v>-0.14892482612310839</v>
      </c>
      <c r="CD76" s="9">
        <f t="shared" si="69"/>
        <v>-0.17086523962276595</v>
      </c>
      <c r="CE76" s="9">
        <f t="shared" si="69"/>
        <v>-0.19239402379414475</v>
      </c>
      <c r="CF76" s="9">
        <f t="shared" si="69"/>
        <v>-0.21345931391047732</v>
      </c>
      <c r="CG76" s="9">
        <f t="shared" si="69"/>
        <v>-0.23401036184277188</v>
      </c>
      <c r="CH76" s="9">
        <f t="shared" si="69"/>
        <v>-0.25399765831650023</v>
      </c>
      <c r="CI76" s="9">
        <f t="shared" si="69"/>
        <v>-0.27337305218377683</v>
      </c>
      <c r="CJ76" s="9">
        <f t="shared" si="69"/>
        <v>-0.29208986642369134</v>
      </c>
      <c r="CK76" s="9">
        <f t="shared" si="69"/>
        <v>-0.31010301059134043</v>
      </c>
      <c r="CL76" s="9">
        <f t="shared" si="69"/>
        <v>-0.32736908944465931</v>
      </c>
      <c r="CM76" s="9">
        <f t="shared" si="69"/>
        <v>-0.34384650748736029</v>
      </c>
      <c r="CN76" s="9">
        <f t="shared" si="69"/>
        <v>-0.35949556917612713</v>
      </c>
      <c r="CO76" s="9">
        <f t="shared" si="69"/>
        <v>-0.37427857455065577</v>
      </c>
      <c r="CP76" s="9">
        <f t="shared" si="69"/>
        <v>-0.38815991005616057</v>
      </c>
      <c r="CQ76" s="9">
        <f t="shared" si="69"/>
        <v>-0.40110613433954739</v>
      </c>
      <c r="CR76" s="9">
        <f t="shared" si="69"/>
        <v>-0.41308605881256222</v>
      </c>
      <c r="CS76" s="9">
        <f t="shared" si="69"/>
        <v>-0.42407082278783215</v>
      </c>
      <c r="CT76" s="9">
        <f t="shared" si="69"/>
        <v>-0.43403396300678904</v>
      </c>
      <c r="CU76" s="9">
        <f t="shared" si="69"/>
        <v>-0.44295147739197738</v>
      </c>
      <c r="CV76" s="9">
        <f t="shared" si="69"/>
        <v>-0.45080188287016121</v>
      </c>
      <c r="CW76" s="9">
        <f t="shared" si="69"/>
        <v>-0.45756626712692938</v>
      </c>
      <c r="CX76" s="9">
        <f t="shared" si="69"/>
        <v>-0.46322833416811726</v>
      </c>
      <c r="CY76" s="9">
        <f t="shared" si="69"/>
        <v>-0.46777444357828402</v>
      </c>
      <c r="CZ76" s="9">
        <f t="shared" si="69"/>
        <v>-0.47119364338166841</v>
      </c>
      <c r="DA76" s="9">
        <f t="shared" si="69"/>
        <v>-0.47347769642645771</v>
      </c>
      <c r="DB76" s="9">
        <f t="shared" si="69"/>
        <v>-0.47462110022880744</v>
      </c>
      <c r="DC76" s="7">
        <f t="shared" si="69"/>
        <v>-0.47462110022880744</v>
      </c>
      <c r="DD76" s="9">
        <f t="shared" si="69"/>
        <v>-0.47347769642645771</v>
      </c>
      <c r="DE76" s="9">
        <f t="shared" si="69"/>
        <v>-0.47119364338166841</v>
      </c>
      <c r="DF76" s="9">
        <f t="shared" si="69"/>
        <v>-0.46777444357828402</v>
      </c>
      <c r="DG76" s="9">
        <f t="shared" si="69"/>
        <v>-0.46322833416811726</v>
      </c>
      <c r="DH76" s="9">
        <f t="shared" si="69"/>
        <v>-0.45756626712692938</v>
      </c>
      <c r="DI76" s="9">
        <f t="shared" si="69"/>
        <v>-0.45080188287016121</v>
      </c>
      <c r="DJ76" s="9">
        <f t="shared" si="69"/>
        <v>-0.44295147739197738</v>
      </c>
      <c r="DK76" s="9">
        <f t="shared" si="69"/>
        <v>-0.43403396300678904</v>
      </c>
      <c r="DL76" s="9">
        <f t="shared" si="69"/>
        <v>-0.42407082278783215</v>
      </c>
      <c r="DM76" s="9">
        <f t="shared" si="69"/>
        <v>-0.41308605881256222</v>
      </c>
      <c r="DN76" s="9">
        <f t="shared" si="69"/>
        <v>-0.40110613433954739</v>
      </c>
      <c r="DO76" s="9">
        <f t="shared" si="69"/>
        <v>-0.38815991005616057</v>
      </c>
      <c r="DP76" s="9">
        <f t="shared" si="69"/>
        <v>-0.37427857455065577</v>
      </c>
      <c r="DQ76" s="9">
        <f t="shared" si="69"/>
        <v>-0.35949556917612713</v>
      </c>
      <c r="DR76" s="9">
        <f t="shared" si="69"/>
        <v>-0.34384650748736029</v>
      </c>
      <c r="DS76" s="9">
        <f t="shared" si="69"/>
        <v>-0.32736908944465931</v>
      </c>
      <c r="DT76" s="9">
        <f t="shared" si="69"/>
        <v>-0.31010301059134043</v>
      </c>
      <c r="DU76" s="9">
        <f t="shared" si="69"/>
        <v>-0.29208986642369134</v>
      </c>
      <c r="DV76" s="9">
        <f t="shared" si="69"/>
        <v>-0.27337305218377683</v>
      </c>
      <c r="DW76" s="9">
        <f t="shared" si="69"/>
        <v>-0.25399765831650023</v>
      </c>
      <c r="DX76" s="9">
        <f t="shared" si="69"/>
        <v>-0.23401036184277188</v>
      </c>
      <c r="DY76" s="9">
        <f t="shared" si="69"/>
        <v>-0.21345931391047732</v>
      </c>
      <c r="DZ76" s="9">
        <f t="shared" si="69"/>
        <v>-0.19239402379414475</v>
      </c>
      <c r="EA76" s="9">
        <f t="shared" si="69"/>
        <v>-0.17086523962276595</v>
      </c>
      <c r="EB76" s="9">
        <f t="shared" si="69"/>
        <v>-0.14892482612310839</v>
      </c>
      <c r="EC76" s="9">
        <f t="shared" si="69"/>
        <v>-0.12662563967304608</v>
      </c>
      <c r="ED76" s="9">
        <f t="shared" si="69"/>
        <v>-0.10402140096591526</v>
      </c>
      <c r="EE76" s="9">
        <f t="shared" si="69"/>
        <v>-8.1166565592659043E-2</v>
      </c>
      <c r="EF76" s="9">
        <f t="shared" si="69"/>
        <v>-5.8116192853538494E-2</v>
      </c>
      <c r="EG76" s="9">
        <f t="shared" si="69"/>
        <v>-3.4925813115456485E-2</v>
      </c>
      <c r="EH76" s="9">
        <f t="shared" ref="EH76:EI106" si="70">EXP(-$B$5*($B$1^2+$B$2^2)*$B$6)*-COS($B$1*EH$67)*SIN($B$2*$G76)</f>
        <v>-1.1651294034439409E-2</v>
      </c>
      <c r="EI76" s="9">
        <f t="shared" si="70"/>
        <v>1.1651294034439352E-2</v>
      </c>
    </row>
    <row r="77" spans="3:139" x14ac:dyDescent="0.2">
      <c r="G77" s="6">
        <v>1.2026409377023426</v>
      </c>
      <c r="H77" s="9">
        <f t="shared" si="61"/>
        <v>-3.6203002941265547E-4</v>
      </c>
      <c r="I77" s="9">
        <f t="shared" si="61"/>
        <v>-1.0852179261870275E-3</v>
      </c>
      <c r="J77" s="9">
        <f t="shared" si="61"/>
        <v>-1.8057914379233507E-3</v>
      </c>
      <c r="K77" s="9">
        <f t="shared" si="61"/>
        <v>-2.5220146399170672E-3</v>
      </c>
      <c r="L77" s="9">
        <f t="shared" si="61"/>
        <v>-3.2321620877408279E-3</v>
      </c>
      <c r="M77" s="9">
        <f t="shared" si="61"/>
        <v>-3.934522973991262E-3</v>
      </c>
      <c r="N77" s="9">
        <f t="shared" si="61"/>
        <v>-4.627405249773839E-3</v>
      </c>
      <c r="O77" s="9">
        <f t="shared" si="61"/>
        <v>-5.3091397009968804E-3</v>
      </c>
      <c r="P77" s="9">
        <f t="shared" si="61"/>
        <v>-5.978083969654502E-3</v>
      </c>
      <c r="Q77" s="9">
        <f t="shared" si="61"/>
        <v>-6.6326265104109149E-3</v>
      </c>
      <c r="R77" s="9">
        <f t="shared" si="62"/>
        <v>-7.2711904729542785E-3</v>
      </c>
      <c r="S77" s="9">
        <f t="shared" si="62"/>
        <v>-7.8922375007672279E-3</v>
      </c>
      <c r="T77" s="9">
        <f t="shared" si="62"/>
        <v>-8.4942714371624688E-3</v>
      </c>
      <c r="U77" s="9">
        <f t="shared" si="62"/>
        <v>-9.0758419296552775E-3</v>
      </c>
      <c r="V77" s="9">
        <f t="shared" si="62"/>
        <v>-9.6355479239896812E-3</v>
      </c>
      <c r="W77" s="9">
        <f t="shared" si="62"/>
        <v>-1.0172041039400875E-2</v>
      </c>
      <c r="X77" s="9">
        <f t="shared" si="62"/>
        <v>-1.0684028816982584E-2</v>
      </c>
      <c r="Y77" s="9">
        <f t="shared" si="62"/>
        <v>-1.1170277833333778E-2</v>
      </c>
      <c r="Z77" s="9">
        <f t="shared" si="62"/>
        <v>-1.1629616671983692E-2</v>
      </c>
      <c r="AA77" s="9">
        <f t="shared" si="62"/>
        <v>-1.206093874543668E-2</v>
      </c>
      <c r="AB77" s="9">
        <f t="shared" si="63"/>
        <v>-1.2463204961038445E-2</v>
      </c>
      <c r="AC77" s="9">
        <f t="shared" si="63"/>
        <v>-1.2835446224241244E-2</v>
      </c>
      <c r="AD77" s="9">
        <f t="shared" si="63"/>
        <v>-1.3176765773237535E-2</v>
      </c>
      <c r="AE77" s="9">
        <f t="shared" si="63"/>
        <v>-1.3486341339337729E-2</v>
      </c>
      <c r="AF77" s="9">
        <f t="shared" si="63"/>
        <v>-1.3763427127887466E-2</v>
      </c>
      <c r="AG77" s="9">
        <f t="shared" si="63"/>
        <v>-1.4007355614952288E-2</v>
      </c>
      <c r="AH77" s="9">
        <f t="shared" si="63"/>
        <v>-1.4217539155441239E-2</v>
      </c>
      <c r="AI77" s="9">
        <f t="shared" si="63"/>
        <v>-1.4393471398795382E-2</v>
      </c>
      <c r="AJ77" s="9">
        <f t="shared" si="63"/>
        <v>-1.4534728508830629E-2</v>
      </c>
      <c r="AK77" s="9">
        <f t="shared" si="63"/>
        <v>-1.4640970184796242E-2</v>
      </c>
      <c r="AL77" s="9">
        <f t="shared" si="64"/>
        <v>-1.4711940481189152E-2</v>
      </c>
      <c r="AM77" s="9">
        <f t="shared" si="64"/>
        <v>-1.4747468424349087E-2</v>
      </c>
      <c r="AN77" s="7">
        <f t="shared" si="64"/>
        <v>-1.4747468424349087E-2</v>
      </c>
      <c r="AO77" s="9">
        <f t="shared" si="64"/>
        <v>-1.4711940481189152E-2</v>
      </c>
      <c r="AP77" s="9">
        <f t="shared" si="64"/>
        <v>-1.4640970184796242E-2</v>
      </c>
      <c r="AQ77" s="9">
        <f t="shared" si="64"/>
        <v>-1.4534728508830629E-2</v>
      </c>
      <c r="AR77" s="9">
        <f t="shared" si="64"/>
        <v>-1.4393471398795382E-2</v>
      </c>
      <c r="AS77" s="9">
        <f t="shared" si="64"/>
        <v>-1.4217539155441239E-2</v>
      </c>
      <c r="AT77" s="9">
        <f t="shared" si="64"/>
        <v>-1.4007355614952288E-2</v>
      </c>
      <c r="AU77" s="9">
        <f t="shared" si="64"/>
        <v>-1.3763427127887466E-2</v>
      </c>
      <c r="AV77" s="9">
        <f t="shared" si="65"/>
        <v>-1.3486341339337729E-2</v>
      </c>
      <c r="AW77" s="9">
        <f t="shared" si="65"/>
        <v>-1.3176765773237535E-2</v>
      </c>
      <c r="AX77" s="9">
        <f t="shared" si="65"/>
        <v>-1.2835446224241244E-2</v>
      </c>
      <c r="AY77" s="9">
        <f t="shared" si="65"/>
        <v>-1.2463204961038445E-2</v>
      </c>
      <c r="AZ77" s="9">
        <f t="shared" si="65"/>
        <v>-1.206093874543668E-2</v>
      </c>
      <c r="BA77" s="9">
        <f t="shared" si="65"/>
        <v>-1.1629616671983692E-2</v>
      </c>
      <c r="BB77" s="9">
        <f t="shared" si="65"/>
        <v>-1.1170277833333778E-2</v>
      </c>
      <c r="BC77" s="9">
        <f t="shared" si="65"/>
        <v>-1.0684028816982584E-2</v>
      </c>
      <c r="BD77" s="9">
        <f t="shared" si="65"/>
        <v>-1.0172041039400875E-2</v>
      </c>
      <c r="BE77" s="9">
        <f t="shared" si="65"/>
        <v>-9.6355479239896812E-3</v>
      </c>
      <c r="BF77" s="9">
        <f t="shared" si="66"/>
        <v>-9.0758419296552775E-3</v>
      </c>
      <c r="BG77" s="9">
        <f t="shared" si="66"/>
        <v>-8.4942714371624688E-3</v>
      </c>
      <c r="BH77" s="9">
        <f t="shared" si="66"/>
        <v>-7.8922375007672279E-3</v>
      </c>
      <c r="BI77" s="9">
        <f t="shared" si="66"/>
        <v>-7.2711904729542785E-3</v>
      </c>
      <c r="BJ77" s="9">
        <f t="shared" si="66"/>
        <v>-6.6326265104109149E-3</v>
      </c>
      <c r="BK77" s="9">
        <f t="shared" si="66"/>
        <v>-5.978083969654502E-3</v>
      </c>
      <c r="BL77" s="9">
        <f t="shared" si="66"/>
        <v>-5.3091397009968804E-3</v>
      </c>
      <c r="BM77" s="9">
        <f t="shared" si="66"/>
        <v>-4.627405249773839E-3</v>
      </c>
      <c r="BN77" s="9">
        <f t="shared" si="66"/>
        <v>-3.934522973991262E-3</v>
      </c>
      <c r="BO77" s="9">
        <f t="shared" si="66"/>
        <v>-3.2321620877408279E-3</v>
      </c>
      <c r="BP77" s="9">
        <f t="shared" si="66"/>
        <v>-2.5220146399170672E-3</v>
      </c>
      <c r="BQ77" s="9">
        <f t="shared" si="66"/>
        <v>-1.8057914379233507E-3</v>
      </c>
      <c r="BR77" s="9">
        <f t="shared" si="66"/>
        <v>-1.0852179261870275E-3</v>
      </c>
      <c r="BS77" s="9">
        <f t="shared" si="66"/>
        <v>-3.6203002941265547E-4</v>
      </c>
      <c r="BT77" s="9">
        <f t="shared" si="66"/>
        <v>3.6203002941265374E-4</v>
      </c>
      <c r="BV77" s="6">
        <v>1.2026409377023426</v>
      </c>
      <c r="BW77" s="9">
        <f t="shared" si="68"/>
        <v>-1.1448394743217419E-2</v>
      </c>
      <c r="BX77" s="9">
        <f t="shared" si="68"/>
        <v>-3.4317604043954945E-2</v>
      </c>
      <c r="BY77" s="9">
        <f t="shared" si="68"/>
        <v>-5.7104139230683477E-2</v>
      </c>
      <c r="BZ77" s="9">
        <f t="shared" si="68"/>
        <v>-7.9753105544273423E-2</v>
      </c>
      <c r="CA77" s="9">
        <f t="shared" si="68"/>
        <v>-0.10220993964106011</v>
      </c>
      <c r="CB77" s="9">
        <f t="shared" si="68"/>
        <v>-0.1244205410407182</v>
      </c>
      <c r="CC77" s="9">
        <f t="shared" si="68"/>
        <v>-0.1463314024590569</v>
      </c>
      <c r="CD77" s="9">
        <f t="shared" si="68"/>
        <v>-0.16788973871175467</v>
      </c>
      <c r="CE77" s="9">
        <f t="shared" si="68"/>
        <v>-0.18904361387849136</v>
      </c>
      <c r="CF77" s="9">
        <f t="shared" si="68"/>
        <v>-0.20974206642112991</v>
      </c>
      <c r="CG77" s="9">
        <f t="shared" si="68"/>
        <v>-0.2299352319545247</v>
      </c>
      <c r="CH77" s="9">
        <f t="shared" si="68"/>
        <v>-0.24957446337419331</v>
      </c>
      <c r="CI77" s="9">
        <f t="shared" si="68"/>
        <v>-0.26861244805145229</v>
      </c>
      <c r="CJ77" s="9">
        <f t="shared" si="68"/>
        <v>-0.2870033218136836</v>
      </c>
      <c r="CK77" s="9">
        <f t="shared" si="68"/>
        <v>-0.30470277943514373</v>
      </c>
      <c r="CL77" s="9">
        <f t="shared" si="68"/>
        <v>-0.32166818137213327</v>
      </c>
      <c r="CM77" s="9">
        <f t="shared" ref="CM77:DB93" si="71">EXP(-$B$5*($B$1^2+$B$2^2)*$B$6)*-COS($B$1*CM$67)*SIN($B$2*$G77)</f>
        <v>-0.33785865648539226</v>
      </c>
      <c r="CN77" s="9">
        <f t="shared" si="71"/>
        <v>-0.3532352005022546</v>
      </c>
      <c r="CO77" s="9">
        <f t="shared" si="71"/>
        <v>-0.36776076998135765</v>
      </c>
      <c r="CP77" s="9">
        <f t="shared" si="71"/>
        <v>-0.38140037155353657</v>
      </c>
      <c r="CQ77" s="9">
        <f t="shared" si="71"/>
        <v>-0.39412114622391597</v>
      </c>
      <c r="CR77" s="9">
        <f t="shared" si="71"/>
        <v>-0.4058924485321066</v>
      </c>
      <c r="CS77" s="9">
        <f t="shared" si="71"/>
        <v>-0.41668592037980379</v>
      </c>
      <c r="CT77" s="9">
        <f t="shared" si="71"/>
        <v>-0.42647555934792997</v>
      </c>
      <c r="CU77" s="9">
        <f t="shared" si="71"/>
        <v>-0.4352377813387398</v>
      </c>
      <c r="CV77" s="9">
        <f t="shared" si="71"/>
        <v>-0.44295147739197732</v>
      </c>
      <c r="CW77" s="9">
        <f t="shared" si="71"/>
        <v>-0.44959806453821044</v>
      </c>
      <c r="CX77" s="9">
        <f t="shared" si="71"/>
        <v>-0.45516153056683156</v>
      </c>
      <c r="CY77" s="9">
        <f t="shared" si="71"/>
        <v>-0.45962847260087558</v>
      </c>
      <c r="CZ77" s="9">
        <f t="shared" si="71"/>
        <v>-0.4629881293857247</v>
      </c>
      <c r="DA77" s="9">
        <f t="shared" si="71"/>
        <v>-0.46523240721391301</v>
      </c>
      <c r="DB77" s="9">
        <f t="shared" si="71"/>
        <v>-0.46635589942357686</v>
      </c>
      <c r="DC77" s="7">
        <f t="shared" ref="DC77:DR92" si="72">EXP(-$B$5*($B$1^2+$B$2^2)*$B$6)*-COS($B$1*DC$67)*SIN($B$2*$G77)</f>
        <v>-0.46635589942357686</v>
      </c>
      <c r="DD77" s="9">
        <f t="shared" si="72"/>
        <v>-0.46523240721391301</v>
      </c>
      <c r="DE77" s="9">
        <f t="shared" si="72"/>
        <v>-0.4629881293857247</v>
      </c>
      <c r="DF77" s="9">
        <f t="shared" si="72"/>
        <v>-0.45962847260087558</v>
      </c>
      <c r="DG77" s="9">
        <f t="shared" si="72"/>
        <v>-0.45516153056683156</v>
      </c>
      <c r="DH77" s="9">
        <f t="shared" si="72"/>
        <v>-0.44959806453821044</v>
      </c>
      <c r="DI77" s="9">
        <f t="shared" si="72"/>
        <v>-0.44295147739197732</v>
      </c>
      <c r="DJ77" s="9">
        <f t="shared" si="72"/>
        <v>-0.4352377813387398</v>
      </c>
      <c r="DK77" s="9">
        <f t="shared" si="72"/>
        <v>-0.42647555934792997</v>
      </c>
      <c r="DL77" s="9">
        <f t="shared" si="72"/>
        <v>-0.41668592037980379</v>
      </c>
      <c r="DM77" s="9">
        <f t="shared" si="72"/>
        <v>-0.4058924485321066</v>
      </c>
      <c r="DN77" s="9">
        <f t="shared" si="72"/>
        <v>-0.39412114622391597</v>
      </c>
      <c r="DO77" s="9">
        <f t="shared" si="72"/>
        <v>-0.38140037155353657</v>
      </c>
      <c r="DP77" s="9">
        <f t="shared" si="72"/>
        <v>-0.36776076998135765</v>
      </c>
      <c r="DQ77" s="9">
        <f t="shared" si="72"/>
        <v>-0.3532352005022546</v>
      </c>
      <c r="DR77" s="9">
        <f t="shared" si="72"/>
        <v>-0.33785865648539226</v>
      </c>
      <c r="DS77" s="9">
        <f t="shared" ref="DS77:EH106" si="73">EXP(-$B$5*($B$1^2+$B$2^2)*$B$6)*-COS($B$1*DS$67)*SIN($B$2*$G77)</f>
        <v>-0.32166818137213327</v>
      </c>
      <c r="DT77" s="9">
        <f t="shared" si="73"/>
        <v>-0.30470277943514373</v>
      </c>
      <c r="DU77" s="9">
        <f t="shared" si="73"/>
        <v>-0.2870033218136836</v>
      </c>
      <c r="DV77" s="9">
        <f t="shared" si="73"/>
        <v>-0.26861244805145229</v>
      </c>
      <c r="DW77" s="9">
        <f t="shared" si="73"/>
        <v>-0.24957446337419331</v>
      </c>
      <c r="DX77" s="9">
        <f t="shared" si="73"/>
        <v>-0.2299352319545247</v>
      </c>
      <c r="DY77" s="9">
        <f t="shared" si="73"/>
        <v>-0.20974206642112991</v>
      </c>
      <c r="DZ77" s="9">
        <f t="shared" si="73"/>
        <v>-0.18904361387849136</v>
      </c>
      <c r="EA77" s="9">
        <f t="shared" si="73"/>
        <v>-0.16788973871175467</v>
      </c>
      <c r="EB77" s="9">
        <f t="shared" si="73"/>
        <v>-0.1463314024590569</v>
      </c>
      <c r="EC77" s="9">
        <f t="shared" si="73"/>
        <v>-0.1244205410407182</v>
      </c>
      <c r="ED77" s="9">
        <f t="shared" si="73"/>
        <v>-0.10220993964106011</v>
      </c>
      <c r="EE77" s="9">
        <f t="shared" si="73"/>
        <v>-7.9753105544273423E-2</v>
      </c>
      <c r="EF77" s="9">
        <f t="shared" si="73"/>
        <v>-5.7104139230683477E-2</v>
      </c>
      <c r="EG77" s="9">
        <f t="shared" si="73"/>
        <v>-3.4317604043954945E-2</v>
      </c>
      <c r="EH77" s="9">
        <f t="shared" si="73"/>
        <v>-1.1448394743217419E-2</v>
      </c>
      <c r="EI77" s="9">
        <f t="shared" si="70"/>
        <v>1.1448394743217362E-2</v>
      </c>
    </row>
    <row r="78" spans="3:139" x14ac:dyDescent="0.2">
      <c r="G78" s="6">
        <v>1.1535535524900022</v>
      </c>
      <c r="H78" s="9">
        <f t="shared" si="61"/>
        <v>-3.5474162840276201E-4</v>
      </c>
      <c r="I78" s="9">
        <f t="shared" si="61"/>
        <v>-1.0633702815537683E-3</v>
      </c>
      <c r="J78" s="9">
        <f t="shared" si="61"/>
        <v>-1.7694371825562752E-3</v>
      </c>
      <c r="K78" s="9">
        <f t="shared" si="61"/>
        <v>-2.4712413544016112E-3</v>
      </c>
      <c r="L78" s="9">
        <f t="shared" si="61"/>
        <v>-3.1670920893690129E-3</v>
      </c>
      <c r="M78" s="9">
        <f t="shared" si="61"/>
        <v>-3.8553130220886234E-3</v>
      </c>
      <c r="N78" s="9">
        <f t="shared" si="61"/>
        <v>-4.5342461680524838E-3</v>
      </c>
      <c r="O78" s="9">
        <f t="shared" si="61"/>
        <v>-5.2022559178444474E-3</v>
      </c>
      <c r="P78" s="9">
        <f t="shared" si="61"/>
        <v>-5.8577329774665192E-3</v>
      </c>
      <c r="Q78" s="9">
        <f t="shared" si="61"/>
        <v>-6.4990982452690638E-3</v>
      </c>
      <c r="R78" s="9">
        <f t="shared" si="62"/>
        <v>-7.1248066161449805E-3</v>
      </c>
      <c r="S78" s="9">
        <f t="shared" si="62"/>
        <v>-7.7333507038232496E-3</v>
      </c>
      <c r="T78" s="9">
        <f t="shared" si="62"/>
        <v>-8.3232644722944869E-3</v>
      </c>
      <c r="U78" s="9">
        <f t="shared" si="62"/>
        <v>-8.8931267676201006E-3</v>
      </c>
      <c r="V78" s="9">
        <f t="shared" si="62"/>
        <v>-9.4415647416166096E-3</v>
      </c>
      <c r="W78" s="9">
        <f t="shared" si="62"/>
        <v>-9.9672571591671658E-3</v>
      </c>
      <c r="X78" s="9">
        <f t="shared" si="62"/>
        <v>-1.046893758119267E-2</v>
      </c>
      <c r="Y78" s="9">
        <f t="shared" si="62"/>
        <v>-1.0945397415614445E-2</v>
      </c>
      <c r="Z78" s="9">
        <f t="shared" si="62"/>
        <v>-1.1395488828958421E-2</v>
      </c>
      <c r="AA78" s="9">
        <f t="shared" si="62"/>
        <v>-1.1818127511586498E-2</v>
      </c>
      <c r="AB78" s="9">
        <f t="shared" si="63"/>
        <v>-1.2212295289893451E-2</v>
      </c>
      <c r="AC78" s="9">
        <f t="shared" si="63"/>
        <v>-1.2577042579176316E-2</v>
      </c>
      <c r="AD78" s="9">
        <f t="shared" si="63"/>
        <v>-1.2911490671267121E-2</v>
      </c>
      <c r="AE78" s="9">
        <f t="shared" si="63"/>
        <v>-1.3214833851417829E-2</v>
      </c>
      <c r="AF78" s="9">
        <f t="shared" si="63"/>
        <v>-1.3486341339337729E-2</v>
      </c>
      <c r="AG78" s="9">
        <f t="shared" si="63"/>
        <v>-1.3725359049707175E-2</v>
      </c>
      <c r="AH78" s="9">
        <f t="shared" si="63"/>
        <v>-1.3931311167926412E-2</v>
      </c>
      <c r="AI78" s="9">
        <f t="shared" si="63"/>
        <v>-1.4103701537303373E-2</v>
      </c>
      <c r="AJ78" s="9">
        <f t="shared" si="63"/>
        <v>-1.4242114854338614E-2</v>
      </c>
      <c r="AK78" s="9">
        <f t="shared" si="63"/>
        <v>-1.4346217669227822E-2</v>
      </c>
      <c r="AL78" s="9">
        <f t="shared" si="64"/>
        <v>-1.4415759189171602E-2</v>
      </c>
      <c r="AM78" s="9">
        <f t="shared" si="64"/>
        <v>-1.4450571882557295E-2</v>
      </c>
      <c r="AN78" s="7">
        <f t="shared" si="64"/>
        <v>-1.4450571882557295E-2</v>
      </c>
      <c r="AO78" s="9">
        <f t="shared" si="64"/>
        <v>-1.4415759189171602E-2</v>
      </c>
      <c r="AP78" s="9">
        <f t="shared" si="64"/>
        <v>-1.4346217669227822E-2</v>
      </c>
      <c r="AQ78" s="9">
        <f t="shared" si="64"/>
        <v>-1.4242114854338614E-2</v>
      </c>
      <c r="AR78" s="9">
        <f t="shared" si="64"/>
        <v>-1.4103701537303373E-2</v>
      </c>
      <c r="AS78" s="9">
        <f t="shared" si="64"/>
        <v>-1.3931311167926412E-2</v>
      </c>
      <c r="AT78" s="9">
        <f t="shared" si="64"/>
        <v>-1.3725359049707175E-2</v>
      </c>
      <c r="AU78" s="9">
        <f t="shared" si="64"/>
        <v>-1.3486341339337729E-2</v>
      </c>
      <c r="AV78" s="9">
        <f t="shared" si="65"/>
        <v>-1.3214833851417829E-2</v>
      </c>
      <c r="AW78" s="9">
        <f t="shared" si="65"/>
        <v>-1.2911490671267121E-2</v>
      </c>
      <c r="AX78" s="9">
        <f t="shared" si="65"/>
        <v>-1.2577042579176316E-2</v>
      </c>
      <c r="AY78" s="9">
        <f t="shared" si="65"/>
        <v>-1.2212295289893451E-2</v>
      </c>
      <c r="AZ78" s="9">
        <f t="shared" si="65"/>
        <v>-1.1818127511586498E-2</v>
      </c>
      <c r="BA78" s="9">
        <f t="shared" si="65"/>
        <v>-1.1395488828958421E-2</v>
      </c>
      <c r="BB78" s="9">
        <f t="shared" si="65"/>
        <v>-1.0945397415614445E-2</v>
      </c>
      <c r="BC78" s="9">
        <f t="shared" si="65"/>
        <v>-1.046893758119267E-2</v>
      </c>
      <c r="BD78" s="9">
        <f t="shared" si="65"/>
        <v>-9.9672571591671658E-3</v>
      </c>
      <c r="BE78" s="9">
        <f t="shared" si="65"/>
        <v>-9.4415647416166096E-3</v>
      </c>
      <c r="BF78" s="9">
        <f t="shared" si="66"/>
        <v>-8.8931267676201006E-3</v>
      </c>
      <c r="BG78" s="9">
        <f t="shared" si="66"/>
        <v>-8.3232644722944869E-3</v>
      </c>
      <c r="BH78" s="9">
        <f t="shared" si="66"/>
        <v>-7.7333507038232496E-3</v>
      </c>
      <c r="BI78" s="9">
        <f t="shared" si="66"/>
        <v>-7.1248066161449805E-3</v>
      </c>
      <c r="BJ78" s="9">
        <f t="shared" si="66"/>
        <v>-6.4990982452690638E-3</v>
      </c>
      <c r="BK78" s="9">
        <f t="shared" si="66"/>
        <v>-5.8577329774665192E-3</v>
      </c>
      <c r="BL78" s="9">
        <f t="shared" si="66"/>
        <v>-5.2022559178444474E-3</v>
      </c>
      <c r="BM78" s="9">
        <f t="shared" si="66"/>
        <v>-4.5342461680524838E-3</v>
      </c>
      <c r="BN78" s="9">
        <f t="shared" si="66"/>
        <v>-3.8553130220886234E-3</v>
      </c>
      <c r="BO78" s="9">
        <f t="shared" si="66"/>
        <v>-3.1670920893690129E-3</v>
      </c>
      <c r="BP78" s="9">
        <f t="shared" si="66"/>
        <v>-2.4712413544016112E-3</v>
      </c>
      <c r="BQ78" s="9">
        <f t="shared" si="66"/>
        <v>-1.7694371825562752E-3</v>
      </c>
      <c r="BR78" s="9">
        <f t="shared" si="66"/>
        <v>-1.0633702815537683E-3</v>
      </c>
      <c r="BS78" s="9">
        <f t="shared" si="66"/>
        <v>-3.5474162840276201E-4</v>
      </c>
      <c r="BT78" s="9">
        <f t="shared" si="66"/>
        <v>3.5474162840276027E-4</v>
      </c>
      <c r="BV78" s="6">
        <v>1.1535535524900022</v>
      </c>
      <c r="BW78" s="9">
        <f t="shared" si="68"/>
        <v>-1.1217915266298071E-2</v>
      </c>
      <c r="BX78" s="9">
        <f t="shared" si="68"/>
        <v>-3.3626720858444412E-2</v>
      </c>
      <c r="BY78" s="9">
        <f t="shared" si="68"/>
        <v>-5.5954516734689881E-2</v>
      </c>
      <c r="BZ78" s="9">
        <f t="shared" si="68"/>
        <v>-7.8147513279084646E-2</v>
      </c>
      <c r="CA78" s="9">
        <f t="shared" si="68"/>
        <v>-0.10015224561907626</v>
      </c>
      <c r="CB78" s="9">
        <f t="shared" si="68"/>
        <v>-0.12191570242707096</v>
      </c>
      <c r="CC78" s="9">
        <f t="shared" si="68"/>
        <v>-0.1433854536293645</v>
      </c>
      <c r="CD78" s="9">
        <f t="shared" si="68"/>
        <v>-0.16450977671478245</v>
      </c>
      <c r="CE78" s="9">
        <f t="shared" si="68"/>
        <v>-0.18523778133873978</v>
      </c>
      <c r="CF78" s="9">
        <f t="shared" si="68"/>
        <v>-0.20551953192253875</v>
      </c>
      <c r="CG78" s="9">
        <f t="shared" si="68"/>
        <v>-0.2253061679525514</v>
      </c>
      <c r="CH78" s="9">
        <f t="shared" si="68"/>
        <v>-0.24455002168947679</v>
      </c>
      <c r="CI78" s="9">
        <f t="shared" si="68"/>
        <v>-0.26320473300410013</v>
      </c>
      <c r="CJ78" s="9">
        <f t="shared" si="68"/>
        <v>-0.28122536106290474</v>
      </c>
      <c r="CK78" s="9">
        <f t="shared" si="68"/>
        <v>-0.29856849259447643</v>
      </c>
      <c r="CL78" s="9">
        <f t="shared" si="68"/>
        <v>-0.31519234647587674</v>
      </c>
      <c r="CM78" s="9">
        <f t="shared" si="71"/>
        <v>-0.33105687438702769</v>
      </c>
      <c r="CN78" s="9">
        <f t="shared" si="71"/>
        <v>-0.34612385729062278</v>
      </c>
      <c r="CO78" s="9">
        <f t="shared" si="71"/>
        <v>-0.36035699750513545</v>
      </c>
      <c r="CP78" s="9">
        <f t="shared" si="71"/>
        <v>-0.37372200614911305</v>
      </c>
      <c r="CQ78" s="9">
        <f t="shared" si="71"/>
        <v>-0.38618668574609583</v>
      </c>
      <c r="CR78" s="9">
        <f t="shared" si="71"/>
        <v>-0.3977210077911576</v>
      </c>
      <c r="CS78" s="9">
        <f t="shared" si="71"/>
        <v>-0.40829718509220447</v>
      </c>
      <c r="CT78" s="9">
        <f t="shared" si="71"/>
        <v>-0.41788973871175461</v>
      </c>
      <c r="CU78" s="9">
        <f t="shared" si="71"/>
        <v>-0.42647555934793002</v>
      </c>
      <c r="CV78" s="9">
        <f t="shared" si="71"/>
        <v>-0.43403396300678904</v>
      </c>
      <c r="CW78" s="9">
        <f t="shared" si="71"/>
        <v>-0.4405467408318795</v>
      </c>
      <c r="CX78" s="9">
        <f t="shared" si="71"/>
        <v>-0.44599820297096887</v>
      </c>
      <c r="CY78" s="9">
        <f t="shared" si="71"/>
        <v>-0.4503752163742723</v>
      </c>
      <c r="CZ78" s="9">
        <f t="shared" si="71"/>
        <v>-0.45366723643312024</v>
      </c>
      <c r="DA78" s="9">
        <f t="shared" si="71"/>
        <v>-0.45586633238284396</v>
      </c>
      <c r="DB78" s="9">
        <f t="shared" si="71"/>
        <v>-0.45696720640868255</v>
      </c>
      <c r="DC78" s="7">
        <f t="shared" si="72"/>
        <v>-0.45696720640868255</v>
      </c>
      <c r="DD78" s="9">
        <f t="shared" si="72"/>
        <v>-0.45586633238284396</v>
      </c>
      <c r="DE78" s="9">
        <f t="shared" si="72"/>
        <v>-0.45366723643312024</v>
      </c>
      <c r="DF78" s="9">
        <f t="shared" si="72"/>
        <v>-0.4503752163742723</v>
      </c>
      <c r="DG78" s="9">
        <f t="shared" si="72"/>
        <v>-0.44599820297096887</v>
      </c>
      <c r="DH78" s="9">
        <f t="shared" si="72"/>
        <v>-0.4405467408318795</v>
      </c>
      <c r="DI78" s="9">
        <f t="shared" si="72"/>
        <v>-0.43403396300678904</v>
      </c>
      <c r="DJ78" s="9">
        <f t="shared" si="72"/>
        <v>-0.42647555934793002</v>
      </c>
      <c r="DK78" s="9">
        <f t="shared" si="72"/>
        <v>-0.41788973871175461</v>
      </c>
      <c r="DL78" s="9">
        <f t="shared" si="72"/>
        <v>-0.40829718509220447</v>
      </c>
      <c r="DM78" s="9">
        <f t="shared" si="72"/>
        <v>-0.3977210077911576</v>
      </c>
      <c r="DN78" s="9">
        <f t="shared" si="72"/>
        <v>-0.38618668574609583</v>
      </c>
      <c r="DO78" s="9">
        <f t="shared" si="72"/>
        <v>-0.37372200614911305</v>
      </c>
      <c r="DP78" s="9">
        <f t="shared" si="72"/>
        <v>-0.36035699750513545</v>
      </c>
      <c r="DQ78" s="9">
        <f t="shared" si="72"/>
        <v>-0.34612385729062278</v>
      </c>
      <c r="DR78" s="9">
        <f t="shared" si="72"/>
        <v>-0.33105687438702769</v>
      </c>
      <c r="DS78" s="9">
        <f t="shared" si="73"/>
        <v>-0.31519234647587674</v>
      </c>
      <c r="DT78" s="9">
        <f t="shared" si="73"/>
        <v>-0.29856849259447643</v>
      </c>
      <c r="DU78" s="9">
        <f t="shared" si="73"/>
        <v>-0.28122536106290474</v>
      </c>
      <c r="DV78" s="9">
        <f t="shared" si="73"/>
        <v>-0.26320473300410013</v>
      </c>
      <c r="DW78" s="9">
        <f t="shared" si="73"/>
        <v>-0.24455002168947679</v>
      </c>
      <c r="DX78" s="9">
        <f t="shared" si="73"/>
        <v>-0.2253061679525514</v>
      </c>
      <c r="DY78" s="9">
        <f t="shared" si="73"/>
        <v>-0.20551953192253875</v>
      </c>
      <c r="DZ78" s="9">
        <f t="shared" si="73"/>
        <v>-0.18523778133873978</v>
      </c>
      <c r="EA78" s="9">
        <f t="shared" si="73"/>
        <v>-0.16450977671478245</v>
      </c>
      <c r="EB78" s="9">
        <f t="shared" si="73"/>
        <v>-0.1433854536293645</v>
      </c>
      <c r="EC78" s="9">
        <f t="shared" si="73"/>
        <v>-0.12191570242707096</v>
      </c>
      <c r="ED78" s="9">
        <f t="shared" si="73"/>
        <v>-0.10015224561907626</v>
      </c>
      <c r="EE78" s="9">
        <f t="shared" si="73"/>
        <v>-7.8147513279084646E-2</v>
      </c>
      <c r="EF78" s="9">
        <f t="shared" si="73"/>
        <v>-5.5954516734689881E-2</v>
      </c>
      <c r="EG78" s="9">
        <f t="shared" si="73"/>
        <v>-3.3626720858444412E-2</v>
      </c>
      <c r="EH78" s="9">
        <f t="shared" si="73"/>
        <v>-1.1217915266298071E-2</v>
      </c>
      <c r="EI78" s="9">
        <f t="shared" si="70"/>
        <v>1.1217915266298015E-2</v>
      </c>
    </row>
    <row r="79" spans="3:139" x14ac:dyDescent="0.2">
      <c r="G79" s="6">
        <v>1.1044661672776617</v>
      </c>
      <c r="H79" s="9">
        <f t="shared" ref="H79:Q88" si="74">$B$4*EXP(-$B$5*($B$1^2+$B$2^2)*$B$6)*-COS($B$1*H$67)*SIN($B$2*$G79)</f>
        <v>-3.4659862373834932E-4</v>
      </c>
      <c r="I79" s="9">
        <f t="shared" si="74"/>
        <v>-1.0389608847720098E-3</v>
      </c>
      <c r="J79" s="9">
        <f t="shared" si="74"/>
        <v>-1.7288201980320285E-3</v>
      </c>
      <c r="K79" s="9">
        <f t="shared" si="74"/>
        <v>-2.4145146320082231E-3</v>
      </c>
      <c r="L79" s="9">
        <f t="shared" si="74"/>
        <v>-3.0943922887494034E-3</v>
      </c>
      <c r="M79" s="9">
        <f t="shared" si="74"/>
        <v>-3.7668152834302352E-3</v>
      </c>
      <c r="N79" s="9">
        <f t="shared" si="74"/>
        <v>-4.4301636901592318E-3</v>
      </c>
      <c r="O79" s="9">
        <f t="shared" si="74"/>
        <v>-5.0828394445221244E-3</v>
      </c>
      <c r="P79" s="9">
        <f t="shared" si="74"/>
        <v>-5.7232701934590057E-3</v>
      </c>
      <c r="Q79" s="9">
        <f t="shared" si="74"/>
        <v>-6.349913083200584E-3</v>
      </c>
      <c r="R79" s="9">
        <f t="shared" ref="R79:AA88" si="75">$B$4*EXP(-$B$5*($B$1^2+$B$2^2)*$B$6)*-COS($B$1*R$67)*SIN($B$2*$G79)</f>
        <v>-6.9612584761380341E-3</v>
      </c>
      <c r="S79" s="9">
        <f t="shared" si="75"/>
        <v>-7.5558335876722378E-3</v>
      </c>
      <c r="T79" s="9">
        <f t="shared" si="75"/>
        <v>-8.1322060342808814E-3</v>
      </c>
      <c r="U79" s="9">
        <f t="shared" si="75"/>
        <v>-8.6889872842558172E-3</v>
      </c>
      <c r="V79" s="9">
        <f t="shared" si="75"/>
        <v>-9.2248360027975818E-3</v>
      </c>
      <c r="W79" s="9">
        <f t="shared" si="75"/>
        <v>-9.738461283408403E-3</v>
      </c>
      <c r="X79" s="9">
        <f t="shared" si="75"/>
        <v>-1.0228625757799028E-2</v>
      </c>
      <c r="Y79" s="9">
        <f t="shared" si="75"/>
        <v>-1.0694148576817308E-2</v>
      </c>
      <c r="Z79" s="9">
        <f t="shared" si="75"/>
        <v>-1.1133908255217253E-2</v>
      </c>
      <c r="AA79" s="9">
        <f t="shared" si="75"/>
        <v>-1.1546845373415189E-2</v>
      </c>
      <c r="AB79" s="9">
        <f t="shared" ref="AB79:AK88" si="76">$B$4*EXP(-$B$5*($B$1^2+$B$2^2)*$B$6)*-COS($B$1*AB$67)*SIN($B$2*$G79)</f>
        <v>-1.1931965129724368E-2</v>
      </c>
      <c r="AC79" s="9">
        <f t="shared" si="76"/>
        <v>-1.2288339736919326E-2</v>
      </c>
      <c r="AD79" s="9">
        <f t="shared" si="76"/>
        <v>-1.2615110657356605E-2</v>
      </c>
      <c r="AE79" s="9">
        <f t="shared" si="76"/>
        <v>-1.2911490671267121E-2</v>
      </c>
      <c r="AF79" s="9">
        <f t="shared" si="76"/>
        <v>-1.3176765773237537E-2</v>
      </c>
      <c r="AG79" s="9">
        <f t="shared" si="76"/>
        <v>-1.3410296892311852E-2</v>
      </c>
      <c r="AH79" s="9">
        <f t="shared" si="76"/>
        <v>-1.3611521431569306E-2</v>
      </c>
      <c r="AI79" s="9">
        <f t="shared" si="76"/>
        <v>-1.3779954623469643E-2</v>
      </c>
      <c r="AJ79" s="9">
        <f t="shared" si="76"/>
        <v>-1.3915190697700565E-2</v>
      </c>
      <c r="AK79" s="9">
        <f t="shared" si="76"/>
        <v>-1.401690385871397E-2</v>
      </c>
      <c r="AL79" s="9">
        <f t="shared" ref="AL79:AU88" si="77">$B$4*EXP(-$B$5*($B$1^2+$B$2^2)*$B$6)*-COS($B$1*AL$67)*SIN($B$2*$G79)</f>
        <v>-1.408484907059596E-2</v>
      </c>
      <c r="AM79" s="9">
        <f t="shared" si="77"/>
        <v>-1.4118862647379812E-2</v>
      </c>
      <c r="AN79" s="7">
        <f t="shared" si="77"/>
        <v>-1.4118862647379812E-2</v>
      </c>
      <c r="AO79" s="9">
        <f t="shared" si="77"/>
        <v>-1.408484907059596E-2</v>
      </c>
      <c r="AP79" s="9">
        <f t="shared" si="77"/>
        <v>-1.401690385871397E-2</v>
      </c>
      <c r="AQ79" s="9">
        <f t="shared" si="77"/>
        <v>-1.3915190697700565E-2</v>
      </c>
      <c r="AR79" s="9">
        <f t="shared" si="77"/>
        <v>-1.3779954623469643E-2</v>
      </c>
      <c r="AS79" s="9">
        <f t="shared" si="77"/>
        <v>-1.3611521431569306E-2</v>
      </c>
      <c r="AT79" s="9">
        <f t="shared" si="77"/>
        <v>-1.3410296892311852E-2</v>
      </c>
      <c r="AU79" s="9">
        <f t="shared" si="77"/>
        <v>-1.3176765773237537E-2</v>
      </c>
      <c r="AV79" s="9">
        <f t="shared" ref="AV79:BE88" si="78">$B$4*EXP(-$B$5*($B$1^2+$B$2^2)*$B$6)*-COS($B$1*AV$67)*SIN($B$2*$G79)</f>
        <v>-1.2911490671267121E-2</v>
      </c>
      <c r="AW79" s="9">
        <f t="shared" si="78"/>
        <v>-1.2615110657356605E-2</v>
      </c>
      <c r="AX79" s="9">
        <f t="shared" si="78"/>
        <v>-1.2288339736919326E-2</v>
      </c>
      <c r="AY79" s="9">
        <f t="shared" si="78"/>
        <v>-1.1931965129724368E-2</v>
      </c>
      <c r="AZ79" s="9">
        <f t="shared" si="78"/>
        <v>-1.1546845373415189E-2</v>
      </c>
      <c r="BA79" s="9">
        <f t="shared" si="78"/>
        <v>-1.1133908255217253E-2</v>
      </c>
      <c r="BB79" s="9">
        <f t="shared" si="78"/>
        <v>-1.0694148576817308E-2</v>
      </c>
      <c r="BC79" s="9">
        <f t="shared" si="78"/>
        <v>-1.0228625757799028E-2</v>
      </c>
      <c r="BD79" s="9">
        <f t="shared" si="78"/>
        <v>-9.738461283408403E-3</v>
      </c>
      <c r="BE79" s="9">
        <f t="shared" si="78"/>
        <v>-9.2248360027975818E-3</v>
      </c>
      <c r="BF79" s="9">
        <f t="shared" ref="BF79:BT88" si="79">$B$4*EXP(-$B$5*($B$1^2+$B$2^2)*$B$6)*-COS($B$1*BF$67)*SIN($B$2*$G79)</f>
        <v>-8.6889872842558172E-3</v>
      </c>
      <c r="BG79" s="9">
        <f t="shared" si="79"/>
        <v>-8.1322060342808814E-3</v>
      </c>
      <c r="BH79" s="9">
        <f t="shared" si="79"/>
        <v>-7.5558335876722378E-3</v>
      </c>
      <c r="BI79" s="9">
        <f t="shared" si="79"/>
        <v>-6.9612584761380341E-3</v>
      </c>
      <c r="BJ79" s="9">
        <f t="shared" si="79"/>
        <v>-6.349913083200584E-3</v>
      </c>
      <c r="BK79" s="9">
        <f t="shared" si="79"/>
        <v>-5.7232701934590057E-3</v>
      </c>
      <c r="BL79" s="9">
        <f t="shared" si="79"/>
        <v>-5.0828394445221244E-3</v>
      </c>
      <c r="BM79" s="9">
        <f t="shared" si="79"/>
        <v>-4.4301636901592318E-3</v>
      </c>
      <c r="BN79" s="9">
        <f t="shared" si="79"/>
        <v>-3.7668152834302352E-3</v>
      </c>
      <c r="BO79" s="9">
        <f t="shared" si="79"/>
        <v>-3.0943922887494034E-3</v>
      </c>
      <c r="BP79" s="9">
        <f t="shared" si="79"/>
        <v>-2.4145146320082231E-3</v>
      </c>
      <c r="BQ79" s="9">
        <f t="shared" si="79"/>
        <v>-1.7288201980320285E-3</v>
      </c>
      <c r="BR79" s="9">
        <f t="shared" si="79"/>
        <v>-1.0389608847720098E-3</v>
      </c>
      <c r="BS79" s="9">
        <f t="shared" si="79"/>
        <v>-3.4659862373834932E-4</v>
      </c>
      <c r="BT79" s="9">
        <f t="shared" si="79"/>
        <v>3.4659862373834758E-4</v>
      </c>
      <c r="BV79" s="6">
        <v>1.1044661672776617</v>
      </c>
      <c r="BW79" s="9">
        <f t="shared" si="68"/>
        <v>-1.0960410848928877E-2</v>
      </c>
      <c r="BX79" s="9">
        <f t="shared" si="68"/>
        <v>-3.2854827957033005E-2</v>
      </c>
      <c r="BY79" s="9">
        <f t="shared" si="68"/>
        <v>-5.467009490684558E-2</v>
      </c>
      <c r="BZ79" s="9">
        <f t="shared" si="68"/>
        <v>-7.6353656809492798E-2</v>
      </c>
      <c r="CA79" s="9">
        <f t="shared" si="68"/>
        <v>-9.785327606509539E-2</v>
      </c>
      <c r="CB79" s="9">
        <f t="shared" si="68"/>
        <v>-0.11911715820772255</v>
      </c>
      <c r="CC79" s="9">
        <f t="shared" si="68"/>
        <v>-0.1400940766827965</v>
      </c>
      <c r="CD79" s="9">
        <f t="shared" si="68"/>
        <v>-0.16073349625634967</v>
      </c>
      <c r="CE79" s="9">
        <f t="shared" si="68"/>
        <v>-0.18098569475882972</v>
      </c>
      <c r="CF79" s="9">
        <f t="shared" si="68"/>
        <v>-0.20080188287016124</v>
      </c>
      <c r="CG79" s="9">
        <f t="shared" si="68"/>
        <v>-0.22013432165749083</v>
      </c>
      <c r="CH79" s="9">
        <f t="shared" si="68"/>
        <v>-0.23893643758245819</v>
      </c>
      <c r="CI79" s="9">
        <f t="shared" si="68"/>
        <v>-0.25716293470092921</v>
      </c>
      <c r="CJ79" s="9">
        <f t="shared" si="68"/>
        <v>-0.27476990378489291</v>
      </c>
      <c r="CK79" s="9">
        <f t="shared" si="68"/>
        <v>-0.29171492810363764</v>
      </c>
      <c r="CL79" s="9">
        <f t="shared" si="68"/>
        <v>-0.3079571856093708</v>
      </c>
      <c r="CM79" s="9">
        <f t="shared" si="71"/>
        <v>-0.32345754728110726</v>
      </c>
      <c r="CN79" s="9">
        <f t="shared" si="71"/>
        <v>-0.33817867138990843</v>
      </c>
      <c r="CO79" s="9">
        <f t="shared" si="71"/>
        <v>-0.35208509345837818</v>
      </c>
      <c r="CP79" s="9">
        <f t="shared" si="71"/>
        <v>-0.36514331169769465</v>
      </c>
      <c r="CQ79" s="9">
        <f t="shared" si="71"/>
        <v>-0.37732186771635468</v>
      </c>
      <c r="CR79" s="9">
        <f t="shared" si="71"/>
        <v>-0.3885914223061937</v>
      </c>
      <c r="CS79" s="9">
        <f t="shared" si="71"/>
        <v>-0.39892482612310837</v>
      </c>
      <c r="CT79" s="9">
        <f t="shared" si="71"/>
        <v>-0.40829718509220447</v>
      </c>
      <c r="CU79" s="9">
        <f t="shared" si="71"/>
        <v>-0.41668592037980384</v>
      </c>
      <c r="CV79" s="9">
        <f t="shared" si="71"/>
        <v>-0.42407082278783215</v>
      </c>
      <c r="CW79" s="9">
        <f t="shared" si="71"/>
        <v>-0.43043410143954736</v>
      </c>
      <c r="CX79" s="9">
        <f t="shared" si="71"/>
        <v>-0.43576042663932024</v>
      </c>
      <c r="CY79" s="9">
        <f t="shared" si="71"/>
        <v>-0.44003696680321341</v>
      </c>
      <c r="CZ79" s="9">
        <f t="shared" si="71"/>
        <v>-0.44325341937139151</v>
      </c>
      <c r="DA79" s="9">
        <f t="shared" si="71"/>
        <v>-0.44540203562788971</v>
      </c>
      <c r="DB79" s="9">
        <f t="shared" si="71"/>
        <v>-0.4464776393679496</v>
      </c>
      <c r="DC79" s="7">
        <f t="shared" si="72"/>
        <v>-0.4464776393679496</v>
      </c>
      <c r="DD79" s="9">
        <f t="shared" si="72"/>
        <v>-0.44540203562788971</v>
      </c>
      <c r="DE79" s="9">
        <f t="shared" si="72"/>
        <v>-0.44325341937139151</v>
      </c>
      <c r="DF79" s="9">
        <f t="shared" si="72"/>
        <v>-0.44003696680321341</v>
      </c>
      <c r="DG79" s="9">
        <f t="shared" si="72"/>
        <v>-0.43576042663932024</v>
      </c>
      <c r="DH79" s="9">
        <f t="shared" si="72"/>
        <v>-0.43043410143954736</v>
      </c>
      <c r="DI79" s="9">
        <f t="shared" si="72"/>
        <v>-0.42407082278783215</v>
      </c>
      <c r="DJ79" s="9">
        <f t="shared" si="72"/>
        <v>-0.41668592037980384</v>
      </c>
      <c r="DK79" s="9">
        <f t="shared" si="72"/>
        <v>-0.40829718509220447</v>
      </c>
      <c r="DL79" s="9">
        <f t="shared" si="72"/>
        <v>-0.39892482612310837</v>
      </c>
      <c r="DM79" s="9">
        <f t="shared" si="72"/>
        <v>-0.3885914223061937</v>
      </c>
      <c r="DN79" s="9">
        <f t="shared" si="72"/>
        <v>-0.37732186771635468</v>
      </c>
      <c r="DO79" s="9">
        <f t="shared" si="72"/>
        <v>-0.36514331169769465</v>
      </c>
      <c r="DP79" s="9">
        <f t="shared" si="72"/>
        <v>-0.35208509345837818</v>
      </c>
      <c r="DQ79" s="9">
        <f t="shared" si="72"/>
        <v>-0.33817867138990843</v>
      </c>
      <c r="DR79" s="9">
        <f t="shared" si="72"/>
        <v>-0.32345754728110726</v>
      </c>
      <c r="DS79" s="9">
        <f t="shared" si="73"/>
        <v>-0.3079571856093708</v>
      </c>
      <c r="DT79" s="9">
        <f t="shared" si="73"/>
        <v>-0.29171492810363764</v>
      </c>
      <c r="DU79" s="9">
        <f t="shared" si="73"/>
        <v>-0.27476990378489291</v>
      </c>
      <c r="DV79" s="9">
        <f t="shared" si="73"/>
        <v>-0.25716293470092921</v>
      </c>
      <c r="DW79" s="9">
        <f t="shared" si="73"/>
        <v>-0.23893643758245819</v>
      </c>
      <c r="DX79" s="9">
        <f t="shared" si="73"/>
        <v>-0.22013432165749083</v>
      </c>
      <c r="DY79" s="9">
        <f t="shared" si="73"/>
        <v>-0.20080188287016124</v>
      </c>
      <c r="DZ79" s="9">
        <f t="shared" si="73"/>
        <v>-0.18098569475882972</v>
      </c>
      <c r="EA79" s="9">
        <f t="shared" si="73"/>
        <v>-0.16073349625634967</v>
      </c>
      <c r="EB79" s="9">
        <f t="shared" si="73"/>
        <v>-0.1400940766827965</v>
      </c>
      <c r="EC79" s="9">
        <f t="shared" si="73"/>
        <v>-0.11911715820772255</v>
      </c>
      <c r="ED79" s="9">
        <f t="shared" si="73"/>
        <v>-9.785327606509539E-2</v>
      </c>
      <c r="EE79" s="9">
        <f t="shared" si="73"/>
        <v>-7.6353656809492798E-2</v>
      </c>
      <c r="EF79" s="9">
        <f t="shared" si="73"/>
        <v>-5.467009490684558E-2</v>
      </c>
      <c r="EG79" s="9">
        <f t="shared" si="73"/>
        <v>-3.2854827957033005E-2</v>
      </c>
      <c r="EH79" s="9">
        <f t="shared" si="73"/>
        <v>-1.0960410848928877E-2</v>
      </c>
      <c r="EI79" s="9">
        <f t="shared" si="70"/>
        <v>1.0960410848928823E-2</v>
      </c>
    </row>
    <row r="80" spans="3:139" x14ac:dyDescent="0.2">
      <c r="G80" s="6">
        <v>1.0553787820653211</v>
      </c>
      <c r="H80" s="9">
        <f t="shared" si="74"/>
        <v>-3.3762063263089695E-4</v>
      </c>
      <c r="I80" s="9">
        <f t="shared" si="74"/>
        <v>-1.0120485402166095E-3</v>
      </c>
      <c r="J80" s="9">
        <f t="shared" si="74"/>
        <v>-1.6840383342239577E-3</v>
      </c>
      <c r="K80" s="9">
        <f t="shared" si="74"/>
        <v>-2.3519711323798228E-3</v>
      </c>
      <c r="L80" s="9">
        <f t="shared" si="74"/>
        <v>-3.0142378260694424E-3</v>
      </c>
      <c r="M80" s="9">
        <f t="shared" si="74"/>
        <v>-3.6692429568200113E-3</v>
      </c>
      <c r="N80" s="9">
        <f t="shared" si="74"/>
        <v>-4.3154085598998753E-3</v>
      </c>
      <c r="O80" s="9">
        <f t="shared" si="74"/>
        <v>-4.9511779657737927E-3</v>
      </c>
      <c r="P80" s="9">
        <f t="shared" si="74"/>
        <v>-5.5750195502561866E-3</v>
      </c>
      <c r="Q80" s="9">
        <f t="shared" si="74"/>
        <v>-6.185430424327976E-3</v>
      </c>
      <c r="R80" s="9">
        <f t="shared" si="75"/>
        <v>-6.7809400547278412E-3</v>
      </c>
      <c r="S80" s="9">
        <f t="shared" si="75"/>
        <v>-7.360113806595665E-3</v>
      </c>
      <c r="T80" s="9">
        <f t="shared" si="75"/>
        <v>-7.9215563996335708E-3</v>
      </c>
      <c r="U80" s="9">
        <f t="shared" si="75"/>
        <v>-8.4639152694583625E-3</v>
      </c>
      <c r="V80" s="9">
        <f t="shared" si="75"/>
        <v>-8.9858838260476106E-3</v>
      </c>
      <c r="W80" s="9">
        <f t="shared" si="75"/>
        <v>-9.4862046014294443E-3</v>
      </c>
      <c r="X80" s="9">
        <f t="shared" si="75"/>
        <v>-9.9636722790330447E-3</v>
      </c>
      <c r="Y80" s="9">
        <f t="shared" si="75"/>
        <v>-1.0417136597401832E-2</v>
      </c>
      <c r="Z80" s="9">
        <f t="shared" si="75"/>
        <v>-1.0845505121274078E-2</v>
      </c>
      <c r="AA80" s="9">
        <f t="shared" si="75"/>
        <v>-1.1247745873355119E-2</v>
      </c>
      <c r="AB80" s="9">
        <f t="shared" si="76"/>
        <v>-1.1622889820441065E-2</v>
      </c>
      <c r="AC80" s="9">
        <f t="shared" si="76"/>
        <v>-1.1970033207904658E-2</v>
      </c>
      <c r="AD80" s="9">
        <f t="shared" si="76"/>
        <v>-1.2288339736919325E-2</v>
      </c>
      <c r="AE80" s="9">
        <f t="shared" si="76"/>
        <v>-1.2577042579176315E-2</v>
      </c>
      <c r="AF80" s="9">
        <f t="shared" si="76"/>
        <v>-1.2835446224241244E-2</v>
      </c>
      <c r="AG80" s="9">
        <f t="shared" si="76"/>
        <v>-1.3062928155099665E-2</v>
      </c>
      <c r="AH80" s="9">
        <f t="shared" si="76"/>
        <v>-1.325894034785508E-2</v>
      </c>
      <c r="AI80" s="9">
        <f t="shared" si="76"/>
        <v>-1.3423010591966499E-2</v>
      </c>
      <c r="AJ80" s="9">
        <f t="shared" si="76"/>
        <v>-1.3554743627845001E-2</v>
      </c>
      <c r="AK80" s="9">
        <f t="shared" si="76"/>
        <v>-1.3653822099068701E-2</v>
      </c>
      <c r="AL80" s="9">
        <f t="shared" si="77"/>
        <v>-1.3720007316922177E-2</v>
      </c>
      <c r="AM80" s="9">
        <f t="shared" si="77"/>
        <v>-1.3753139835418478E-2</v>
      </c>
      <c r="AN80" s="7">
        <f t="shared" si="77"/>
        <v>-1.3753139835418478E-2</v>
      </c>
      <c r="AO80" s="9">
        <f t="shared" si="77"/>
        <v>-1.3720007316922177E-2</v>
      </c>
      <c r="AP80" s="9">
        <f t="shared" si="77"/>
        <v>-1.3653822099068701E-2</v>
      </c>
      <c r="AQ80" s="9">
        <f t="shared" si="77"/>
        <v>-1.3554743627845001E-2</v>
      </c>
      <c r="AR80" s="9">
        <f t="shared" si="77"/>
        <v>-1.3423010591966499E-2</v>
      </c>
      <c r="AS80" s="9">
        <f t="shared" si="77"/>
        <v>-1.325894034785508E-2</v>
      </c>
      <c r="AT80" s="9">
        <f t="shared" si="77"/>
        <v>-1.3062928155099665E-2</v>
      </c>
      <c r="AU80" s="9">
        <f t="shared" si="77"/>
        <v>-1.2835446224241244E-2</v>
      </c>
      <c r="AV80" s="9">
        <f t="shared" si="78"/>
        <v>-1.2577042579176315E-2</v>
      </c>
      <c r="AW80" s="9">
        <f t="shared" si="78"/>
        <v>-1.2288339736919325E-2</v>
      </c>
      <c r="AX80" s="9">
        <f t="shared" si="78"/>
        <v>-1.1970033207904658E-2</v>
      </c>
      <c r="AY80" s="9">
        <f t="shared" si="78"/>
        <v>-1.1622889820441065E-2</v>
      </c>
      <c r="AZ80" s="9">
        <f t="shared" si="78"/>
        <v>-1.1247745873355119E-2</v>
      </c>
      <c r="BA80" s="9">
        <f t="shared" si="78"/>
        <v>-1.0845505121274078E-2</v>
      </c>
      <c r="BB80" s="9">
        <f t="shared" si="78"/>
        <v>-1.0417136597401832E-2</v>
      </c>
      <c r="BC80" s="9">
        <f t="shared" si="78"/>
        <v>-9.9636722790330447E-3</v>
      </c>
      <c r="BD80" s="9">
        <f t="shared" si="78"/>
        <v>-9.4862046014294443E-3</v>
      </c>
      <c r="BE80" s="9">
        <f t="shared" si="78"/>
        <v>-8.9858838260476106E-3</v>
      </c>
      <c r="BF80" s="9">
        <f t="shared" si="79"/>
        <v>-8.4639152694583625E-3</v>
      </c>
      <c r="BG80" s="9">
        <f t="shared" si="79"/>
        <v>-7.9215563996335708E-3</v>
      </c>
      <c r="BH80" s="9">
        <f t="shared" si="79"/>
        <v>-7.360113806595665E-3</v>
      </c>
      <c r="BI80" s="9">
        <f t="shared" si="79"/>
        <v>-6.7809400547278412E-3</v>
      </c>
      <c r="BJ80" s="9">
        <f t="shared" si="79"/>
        <v>-6.185430424327976E-3</v>
      </c>
      <c r="BK80" s="9">
        <f t="shared" si="79"/>
        <v>-5.5750195502561866E-3</v>
      </c>
      <c r="BL80" s="9">
        <f t="shared" si="79"/>
        <v>-4.9511779657737927E-3</v>
      </c>
      <c r="BM80" s="9">
        <f t="shared" si="79"/>
        <v>-4.3154085598998753E-3</v>
      </c>
      <c r="BN80" s="9">
        <f t="shared" si="79"/>
        <v>-3.6692429568200113E-3</v>
      </c>
      <c r="BO80" s="9">
        <f t="shared" si="79"/>
        <v>-3.0142378260694424E-3</v>
      </c>
      <c r="BP80" s="9">
        <f t="shared" si="79"/>
        <v>-2.3519711323798228E-3</v>
      </c>
      <c r="BQ80" s="9">
        <f t="shared" si="79"/>
        <v>-1.6840383342239577E-3</v>
      </c>
      <c r="BR80" s="9">
        <f t="shared" si="79"/>
        <v>-1.0120485402166095E-3</v>
      </c>
      <c r="BS80" s="9">
        <f t="shared" si="79"/>
        <v>-3.3762063263089695E-4</v>
      </c>
      <c r="BT80" s="9">
        <f t="shared" si="79"/>
        <v>3.3762063263089527E-4</v>
      </c>
      <c r="BV80" s="6">
        <v>1.0553787820653211</v>
      </c>
      <c r="BW80" s="9">
        <f t="shared" si="68"/>
        <v>-1.0676501841806008E-2</v>
      </c>
      <c r="BX80" s="9">
        <f t="shared" si="68"/>
        <v>-3.2003784897330044E-2</v>
      </c>
      <c r="BY80" s="9">
        <f t="shared" si="68"/>
        <v>-5.3253968031835922E-2</v>
      </c>
      <c r="BZ80" s="9">
        <f t="shared" si="68"/>
        <v>-7.4375857692856415E-2</v>
      </c>
      <c r="CA80" s="9">
        <f t="shared" si="68"/>
        <v>-9.5318569398138986E-2</v>
      </c>
      <c r="CB80" s="9">
        <f t="shared" si="68"/>
        <v>-0.11603165032082091</v>
      </c>
      <c r="CC80" s="9">
        <f t="shared" si="68"/>
        <v>-0.13646520083470773</v>
      </c>
      <c r="CD80" s="9">
        <f t="shared" si="68"/>
        <v>-0.15656999472684385</v>
      </c>
      <c r="CE80" s="9">
        <f t="shared" si="68"/>
        <v>-0.17629759778777107</v>
      </c>
      <c r="CF80" s="9">
        <f t="shared" si="68"/>
        <v>-0.19560048449378178</v>
      </c>
      <c r="CG80" s="9">
        <f t="shared" si="68"/>
        <v>-0.21443215250006803</v>
      </c>
      <c r="CH80" s="9">
        <f t="shared" si="68"/>
        <v>-0.23274723466894326</v>
      </c>
      <c r="CI80" s="9">
        <f t="shared" si="68"/>
        <v>-0.25050160836325097</v>
      </c>
      <c r="CJ80" s="9">
        <f t="shared" si="68"/>
        <v>-0.26765250174166211</v>
      </c>
      <c r="CK80" s="9">
        <f t="shared" si="68"/>
        <v>-0.28415859679978722</v>
      </c>
      <c r="CL80" s="9">
        <f t="shared" si="68"/>
        <v>-0.29998012890886816</v>
      </c>
      <c r="CM80" s="9">
        <f t="shared" si="71"/>
        <v>-0.31507898261225159</v>
      </c>
      <c r="CN80" s="9">
        <f t="shared" si="71"/>
        <v>-0.32941878344886261</v>
      </c>
      <c r="CO80" s="9">
        <f t="shared" si="71"/>
        <v>-0.34296498558246769</v>
      </c>
      <c r="CP80" s="9">
        <f t="shared" si="71"/>
        <v>-0.3556849550256197</v>
      </c>
      <c r="CQ80" s="9">
        <f t="shared" si="71"/>
        <v>-0.36754804825779253</v>
      </c>
      <c r="CR80" s="9">
        <f t="shared" si="71"/>
        <v>-0.37852568604830544</v>
      </c>
      <c r="CS80" s="9">
        <f t="shared" si="71"/>
        <v>-0.38859142230619365</v>
      </c>
      <c r="CT80" s="9">
        <f t="shared" si="71"/>
        <v>-0.39772100779115754</v>
      </c>
      <c r="CU80" s="9">
        <f t="shared" si="71"/>
        <v>-0.4058924485321066</v>
      </c>
      <c r="CV80" s="9">
        <f t="shared" si="71"/>
        <v>-0.41308605881256216</v>
      </c>
      <c r="CW80" s="9">
        <f t="shared" si="71"/>
        <v>-0.41928450859527283</v>
      </c>
      <c r="CX80" s="9">
        <f t="shared" si="71"/>
        <v>-0.42447286527179195</v>
      </c>
      <c r="CY80" s="9">
        <f t="shared" si="71"/>
        <v>-0.42863862963643939</v>
      </c>
      <c r="CZ80" s="9">
        <f t="shared" si="71"/>
        <v>-0.43177176599798289</v>
      </c>
      <c r="DA80" s="9">
        <f t="shared" si="71"/>
        <v>-0.43386472635649709</v>
      </c>
      <c r="DB80" s="9">
        <f t="shared" si="71"/>
        <v>-0.43491246858715676</v>
      </c>
      <c r="DC80" s="7">
        <f t="shared" si="72"/>
        <v>-0.43491246858715676</v>
      </c>
      <c r="DD80" s="9">
        <f t="shared" si="72"/>
        <v>-0.43386472635649709</v>
      </c>
      <c r="DE80" s="9">
        <f t="shared" si="72"/>
        <v>-0.43177176599798289</v>
      </c>
      <c r="DF80" s="9">
        <f t="shared" si="72"/>
        <v>-0.42863862963643939</v>
      </c>
      <c r="DG80" s="9">
        <f t="shared" si="72"/>
        <v>-0.42447286527179195</v>
      </c>
      <c r="DH80" s="9">
        <f t="shared" si="72"/>
        <v>-0.41928450859527283</v>
      </c>
      <c r="DI80" s="9">
        <f t="shared" si="72"/>
        <v>-0.41308605881256216</v>
      </c>
      <c r="DJ80" s="9">
        <f t="shared" si="72"/>
        <v>-0.4058924485321066</v>
      </c>
      <c r="DK80" s="9">
        <f t="shared" si="72"/>
        <v>-0.39772100779115754</v>
      </c>
      <c r="DL80" s="9">
        <f t="shared" si="72"/>
        <v>-0.38859142230619365</v>
      </c>
      <c r="DM80" s="9">
        <f t="shared" si="72"/>
        <v>-0.37852568604830544</v>
      </c>
      <c r="DN80" s="9">
        <f t="shared" si="72"/>
        <v>-0.36754804825779253</v>
      </c>
      <c r="DO80" s="9">
        <f t="shared" si="72"/>
        <v>-0.3556849550256197</v>
      </c>
      <c r="DP80" s="9">
        <f t="shared" si="72"/>
        <v>-0.34296498558246769</v>
      </c>
      <c r="DQ80" s="9">
        <f t="shared" si="72"/>
        <v>-0.32941878344886261</v>
      </c>
      <c r="DR80" s="9">
        <f t="shared" si="72"/>
        <v>-0.31507898261225159</v>
      </c>
      <c r="DS80" s="9">
        <f t="shared" si="73"/>
        <v>-0.29998012890886816</v>
      </c>
      <c r="DT80" s="9">
        <f t="shared" si="73"/>
        <v>-0.28415859679978722</v>
      </c>
      <c r="DU80" s="9">
        <f t="shared" si="73"/>
        <v>-0.26765250174166211</v>
      </c>
      <c r="DV80" s="9">
        <f t="shared" si="73"/>
        <v>-0.25050160836325097</v>
      </c>
      <c r="DW80" s="9">
        <f t="shared" si="73"/>
        <v>-0.23274723466894326</v>
      </c>
      <c r="DX80" s="9">
        <f t="shared" si="73"/>
        <v>-0.21443215250006803</v>
      </c>
      <c r="DY80" s="9">
        <f t="shared" si="73"/>
        <v>-0.19560048449378178</v>
      </c>
      <c r="DZ80" s="9">
        <f t="shared" si="73"/>
        <v>-0.17629759778777107</v>
      </c>
      <c r="EA80" s="9">
        <f t="shared" si="73"/>
        <v>-0.15656999472684385</v>
      </c>
      <c r="EB80" s="9">
        <f t="shared" si="73"/>
        <v>-0.13646520083470773</v>
      </c>
      <c r="EC80" s="9">
        <f t="shared" si="73"/>
        <v>-0.11603165032082091</v>
      </c>
      <c r="ED80" s="9">
        <f t="shared" si="73"/>
        <v>-9.5318569398138986E-2</v>
      </c>
      <c r="EE80" s="9">
        <f t="shared" si="73"/>
        <v>-7.4375857692856415E-2</v>
      </c>
      <c r="EF80" s="9">
        <f t="shared" si="73"/>
        <v>-5.3253968031835922E-2</v>
      </c>
      <c r="EG80" s="9">
        <f t="shared" si="73"/>
        <v>-3.2003784897330044E-2</v>
      </c>
      <c r="EH80" s="9">
        <f t="shared" si="73"/>
        <v>-1.0676501841806008E-2</v>
      </c>
      <c r="EI80" s="9">
        <f t="shared" si="70"/>
        <v>1.0676501841805955E-2</v>
      </c>
    </row>
    <row r="81" spans="7:139" x14ac:dyDescent="0.2">
      <c r="G81" s="6">
        <v>1.0062913968529805</v>
      </c>
      <c r="H81" s="9">
        <f t="shared" si="74"/>
        <v>-3.2782928384736198E-4</v>
      </c>
      <c r="I81" s="9">
        <f t="shared" si="74"/>
        <v>-9.8269808208284503E-4</v>
      </c>
      <c r="J81" s="9">
        <f t="shared" si="74"/>
        <v>-1.6351994745644042E-3</v>
      </c>
      <c r="K81" s="9">
        <f t="shared" si="74"/>
        <v>-2.2837615282851795E-3</v>
      </c>
      <c r="L81" s="9">
        <f t="shared" si="74"/>
        <v>-2.9268218004504286E-3</v>
      </c>
      <c r="M81" s="9">
        <f t="shared" si="74"/>
        <v>-3.5628311025390829E-3</v>
      </c>
      <c r="N81" s="9">
        <f t="shared" si="74"/>
        <v>-4.1902572324345726E-3</v>
      </c>
      <c r="O81" s="9">
        <f t="shared" si="74"/>
        <v>-4.807588665633941E-3</v>
      </c>
      <c r="P81" s="9">
        <f t="shared" si="74"/>
        <v>-5.4133381966427613E-3</v>
      </c>
      <c r="Q81" s="9">
        <f t="shared" si="74"/>
        <v>-6.0060465217834447E-3</v>
      </c>
      <c r="R81" s="9">
        <f t="shared" si="75"/>
        <v>-6.5842857547856078E-3</v>
      </c>
      <c r="S81" s="9">
        <f t="shared" si="75"/>
        <v>-7.1466628666891734E-3</v>
      </c>
      <c r="T81" s="9">
        <f t="shared" si="75"/>
        <v>-7.6918230417731487E-3</v>
      </c>
      <c r="U81" s="9">
        <f t="shared" si="75"/>
        <v>-8.2184529414253624E-3</v>
      </c>
      <c r="V81" s="9">
        <f t="shared" si="75"/>
        <v>-8.725283868090225E-3</v>
      </c>
      <c r="W81" s="9">
        <f t="shared" si="75"/>
        <v>-9.2110948216722523E-3</v>
      </c>
      <c r="X81" s="9">
        <f t="shared" si="75"/>
        <v>-9.674715441032251E-3</v>
      </c>
      <c r="Y81" s="9">
        <f t="shared" si="75"/>
        <v>-1.0115028823489813E-2</v>
      </c>
      <c r="Z81" s="9">
        <f t="shared" si="75"/>
        <v>-1.0530974215539703E-2</v>
      </c>
      <c r="AA81" s="9">
        <f t="shared" si="75"/>
        <v>-1.0921549568299953E-2</v>
      </c>
      <c r="AB81" s="9">
        <f t="shared" si="76"/>
        <v>-1.128581395153541E-2</v>
      </c>
      <c r="AC81" s="9">
        <f t="shared" si="76"/>
        <v>-1.1622889820441067E-2</v>
      </c>
      <c r="AD81" s="9">
        <f t="shared" si="76"/>
        <v>-1.1931965129724366E-2</v>
      </c>
      <c r="AE81" s="9">
        <f t="shared" si="76"/>
        <v>-1.2212295289893449E-2</v>
      </c>
      <c r="AF81" s="9">
        <f t="shared" si="76"/>
        <v>-1.2463204961038445E-2</v>
      </c>
      <c r="AG81" s="9">
        <f t="shared" si="76"/>
        <v>-1.2684089679784473E-2</v>
      </c>
      <c r="AH81" s="9">
        <f t="shared" si="76"/>
        <v>-1.2874417315496859E-2</v>
      </c>
      <c r="AI81" s="9">
        <f t="shared" si="76"/>
        <v>-1.303372935223044E-2</v>
      </c>
      <c r="AJ81" s="9">
        <f t="shared" si="76"/>
        <v>-1.3161641993334637E-2</v>
      </c>
      <c r="AK81" s="9">
        <f t="shared" si="76"/>
        <v>-1.3257847086053206E-2</v>
      </c>
      <c r="AL81" s="9">
        <f t="shared" si="77"/>
        <v>-1.3322112863891218E-2</v>
      </c>
      <c r="AM81" s="9">
        <f t="shared" si="77"/>
        <v>-1.3354284504960847E-2</v>
      </c>
      <c r="AN81" s="7">
        <f t="shared" si="77"/>
        <v>-1.3354284504960847E-2</v>
      </c>
      <c r="AO81" s="9">
        <f t="shared" si="77"/>
        <v>-1.3322112863891218E-2</v>
      </c>
      <c r="AP81" s="9">
        <f t="shared" si="77"/>
        <v>-1.3257847086053206E-2</v>
      </c>
      <c r="AQ81" s="9">
        <f t="shared" si="77"/>
        <v>-1.3161641993334637E-2</v>
      </c>
      <c r="AR81" s="9">
        <f t="shared" si="77"/>
        <v>-1.303372935223044E-2</v>
      </c>
      <c r="AS81" s="9">
        <f t="shared" si="77"/>
        <v>-1.2874417315496859E-2</v>
      </c>
      <c r="AT81" s="9">
        <f t="shared" si="77"/>
        <v>-1.2684089679784473E-2</v>
      </c>
      <c r="AU81" s="9">
        <f t="shared" si="77"/>
        <v>-1.2463204961038445E-2</v>
      </c>
      <c r="AV81" s="9">
        <f t="shared" si="78"/>
        <v>-1.2212295289893449E-2</v>
      </c>
      <c r="AW81" s="9">
        <f t="shared" si="78"/>
        <v>-1.1931965129724366E-2</v>
      </c>
      <c r="AX81" s="9">
        <f t="shared" si="78"/>
        <v>-1.1622889820441067E-2</v>
      </c>
      <c r="AY81" s="9">
        <f t="shared" si="78"/>
        <v>-1.128581395153541E-2</v>
      </c>
      <c r="AZ81" s="9">
        <f t="shared" si="78"/>
        <v>-1.0921549568299953E-2</v>
      </c>
      <c r="BA81" s="9">
        <f t="shared" si="78"/>
        <v>-1.0530974215539703E-2</v>
      </c>
      <c r="BB81" s="9">
        <f t="shared" si="78"/>
        <v>-1.0115028823489813E-2</v>
      </c>
      <c r="BC81" s="9">
        <f t="shared" si="78"/>
        <v>-9.674715441032251E-3</v>
      </c>
      <c r="BD81" s="9">
        <f t="shared" si="78"/>
        <v>-9.2110948216722523E-3</v>
      </c>
      <c r="BE81" s="9">
        <f t="shared" si="78"/>
        <v>-8.725283868090225E-3</v>
      </c>
      <c r="BF81" s="9">
        <f t="shared" si="79"/>
        <v>-8.2184529414253624E-3</v>
      </c>
      <c r="BG81" s="9">
        <f t="shared" si="79"/>
        <v>-7.6918230417731487E-3</v>
      </c>
      <c r="BH81" s="9">
        <f t="shared" si="79"/>
        <v>-7.1466628666891734E-3</v>
      </c>
      <c r="BI81" s="9">
        <f t="shared" si="79"/>
        <v>-6.5842857547856078E-3</v>
      </c>
      <c r="BJ81" s="9">
        <f t="shared" si="79"/>
        <v>-6.0060465217834447E-3</v>
      </c>
      <c r="BK81" s="9">
        <f t="shared" si="79"/>
        <v>-5.4133381966427613E-3</v>
      </c>
      <c r="BL81" s="9">
        <f t="shared" si="79"/>
        <v>-4.807588665633941E-3</v>
      </c>
      <c r="BM81" s="9">
        <f t="shared" si="79"/>
        <v>-4.1902572324345726E-3</v>
      </c>
      <c r="BN81" s="9">
        <f t="shared" si="79"/>
        <v>-3.5628311025390829E-3</v>
      </c>
      <c r="BO81" s="9">
        <f t="shared" si="79"/>
        <v>-2.9268218004504286E-3</v>
      </c>
      <c r="BP81" s="9">
        <f t="shared" si="79"/>
        <v>-2.2837615282851795E-3</v>
      </c>
      <c r="BQ81" s="9">
        <f t="shared" si="79"/>
        <v>-1.6351994745644042E-3</v>
      </c>
      <c r="BR81" s="9">
        <f t="shared" si="79"/>
        <v>-9.8269808208284503E-4</v>
      </c>
      <c r="BS81" s="9">
        <f t="shared" si="79"/>
        <v>-3.2782928384736198E-4</v>
      </c>
      <c r="BT81" s="9">
        <f t="shared" si="79"/>
        <v>3.2782928384736035E-4</v>
      </c>
      <c r="BV81" s="6">
        <v>1.0062913968529805</v>
      </c>
      <c r="BW81" s="9">
        <f t="shared" si="68"/>
        <v>-1.0366872206595113E-2</v>
      </c>
      <c r="BX81" s="9">
        <f t="shared" si="68"/>
        <v>-3.1075641916608936E-2</v>
      </c>
      <c r="BY81" s="9">
        <f t="shared" si="68"/>
        <v>-5.1709547683340878E-2</v>
      </c>
      <c r="BZ81" s="9">
        <f t="shared" si="68"/>
        <v>-7.2218880620482206E-2</v>
      </c>
      <c r="CA81" s="9">
        <f t="shared" si="68"/>
        <v>-9.2554231948581853E-2</v>
      </c>
      <c r="CB81" s="9">
        <f t="shared" si="68"/>
        <v>-0.11266661202512418</v>
      </c>
      <c r="CC81" s="9">
        <f t="shared" si="68"/>
        <v>-0.13250756836486829</v>
      </c>
      <c r="CD81" s="9">
        <f t="shared" si="68"/>
        <v>-0.15202930236612922</v>
      </c>
      <c r="CE81" s="9">
        <f t="shared" si="68"/>
        <v>-0.17118478446179586</v>
      </c>
      <c r="CF81" s="9">
        <f t="shared" si="68"/>
        <v>-0.18992786741767784</v>
      </c>
      <c r="CG81" s="9">
        <f t="shared" si="68"/>
        <v>-0.20821339750523427</v>
      </c>
      <c r="CH81" s="9">
        <f t="shared" si="68"/>
        <v>-0.22599732328086083</v>
      </c>
      <c r="CI81" s="9">
        <f t="shared" si="68"/>
        <v>-0.24323680170967618</v>
      </c>
      <c r="CJ81" s="9">
        <f t="shared" si="68"/>
        <v>-0.25989030137814534</v>
      </c>
      <c r="CK81" s="9">
        <f t="shared" si="68"/>
        <v>-0.27591770254689263</v>
      </c>
      <c r="CL81" s="9">
        <f t="shared" si="68"/>
        <v>-0.29128039380266807</v>
      </c>
      <c r="CM81" s="9">
        <f t="shared" si="71"/>
        <v>-0.30594136507662362</v>
      </c>
      <c r="CN81" s="9">
        <f t="shared" si="71"/>
        <v>-0.31986529680481079</v>
      </c>
      <c r="CO81" s="9">
        <f t="shared" si="71"/>
        <v>-0.33301864501610423</v>
      </c>
      <c r="CP81" s="9">
        <f t="shared" si="71"/>
        <v>-0.34536972214256551</v>
      </c>
      <c r="CQ81" s="9">
        <f t="shared" si="71"/>
        <v>-0.35688877335757052</v>
      </c>
      <c r="CR81" s="9">
        <f t="shared" si="71"/>
        <v>-0.36754804825779253</v>
      </c>
      <c r="CS81" s="9">
        <f t="shared" si="71"/>
        <v>-0.37732186771635462</v>
      </c>
      <c r="CT81" s="9">
        <f t="shared" si="71"/>
        <v>-0.38618668574609577</v>
      </c>
      <c r="CU81" s="9">
        <f t="shared" si="71"/>
        <v>-0.39412114622391592</v>
      </c>
      <c r="CV81" s="9">
        <f t="shared" si="71"/>
        <v>-0.40110613433954734</v>
      </c>
      <c r="CW81" s="9">
        <f t="shared" si="71"/>
        <v>-0.40712482264480676</v>
      </c>
      <c r="CX81" s="9">
        <f t="shared" si="71"/>
        <v>-0.41216271159239204</v>
      </c>
      <c r="CY81" s="9">
        <f t="shared" si="71"/>
        <v>-0.41620766446656143</v>
      </c>
      <c r="CZ81" s="9">
        <f t="shared" si="71"/>
        <v>-0.41924993662154503</v>
      </c>
      <c r="DA81" s="9">
        <f t="shared" si="71"/>
        <v>-0.42128219895724994</v>
      </c>
      <c r="DB81" s="9">
        <f t="shared" si="71"/>
        <v>-0.42229955557570431</v>
      </c>
      <c r="DC81" s="7">
        <f t="shared" si="72"/>
        <v>-0.42229955557570431</v>
      </c>
      <c r="DD81" s="9">
        <f t="shared" si="72"/>
        <v>-0.42128219895724994</v>
      </c>
      <c r="DE81" s="9">
        <f t="shared" si="72"/>
        <v>-0.41924993662154503</v>
      </c>
      <c r="DF81" s="9">
        <f t="shared" si="72"/>
        <v>-0.41620766446656143</v>
      </c>
      <c r="DG81" s="9">
        <f t="shared" si="72"/>
        <v>-0.41216271159239204</v>
      </c>
      <c r="DH81" s="9">
        <f t="shared" si="72"/>
        <v>-0.40712482264480676</v>
      </c>
      <c r="DI81" s="9">
        <f t="shared" si="72"/>
        <v>-0.40110613433954734</v>
      </c>
      <c r="DJ81" s="9">
        <f t="shared" si="72"/>
        <v>-0.39412114622391592</v>
      </c>
      <c r="DK81" s="9">
        <f t="shared" si="72"/>
        <v>-0.38618668574609577</v>
      </c>
      <c r="DL81" s="9">
        <f t="shared" si="72"/>
        <v>-0.37732186771635462</v>
      </c>
      <c r="DM81" s="9">
        <f t="shared" si="72"/>
        <v>-0.36754804825779253</v>
      </c>
      <c r="DN81" s="9">
        <f t="shared" si="72"/>
        <v>-0.35688877335757052</v>
      </c>
      <c r="DO81" s="9">
        <f t="shared" si="72"/>
        <v>-0.34536972214256551</v>
      </c>
      <c r="DP81" s="9">
        <f t="shared" si="72"/>
        <v>-0.33301864501610423</v>
      </c>
      <c r="DQ81" s="9">
        <f t="shared" si="72"/>
        <v>-0.31986529680481079</v>
      </c>
      <c r="DR81" s="9">
        <f t="shared" si="72"/>
        <v>-0.30594136507662362</v>
      </c>
      <c r="DS81" s="9">
        <f t="shared" si="73"/>
        <v>-0.29128039380266807</v>
      </c>
      <c r="DT81" s="9">
        <f t="shared" si="73"/>
        <v>-0.27591770254689263</v>
      </c>
      <c r="DU81" s="9">
        <f t="shared" si="73"/>
        <v>-0.25989030137814534</v>
      </c>
      <c r="DV81" s="9">
        <f t="shared" si="73"/>
        <v>-0.24323680170967618</v>
      </c>
      <c r="DW81" s="9">
        <f t="shared" si="73"/>
        <v>-0.22599732328086083</v>
      </c>
      <c r="DX81" s="9">
        <f t="shared" si="73"/>
        <v>-0.20821339750523427</v>
      </c>
      <c r="DY81" s="9">
        <f t="shared" si="73"/>
        <v>-0.18992786741767784</v>
      </c>
      <c r="DZ81" s="9">
        <f t="shared" si="73"/>
        <v>-0.17118478446179586</v>
      </c>
      <c r="EA81" s="9">
        <f t="shared" si="73"/>
        <v>-0.15202930236612922</v>
      </c>
      <c r="EB81" s="9">
        <f t="shared" si="73"/>
        <v>-0.13250756836486829</v>
      </c>
      <c r="EC81" s="9">
        <f t="shared" si="73"/>
        <v>-0.11266661202512418</v>
      </c>
      <c r="ED81" s="9">
        <f t="shared" si="73"/>
        <v>-9.2554231948581853E-2</v>
      </c>
      <c r="EE81" s="9">
        <f t="shared" si="73"/>
        <v>-7.2218880620482206E-2</v>
      </c>
      <c r="EF81" s="9">
        <f t="shared" si="73"/>
        <v>-5.1709547683340878E-2</v>
      </c>
      <c r="EG81" s="9">
        <f t="shared" si="73"/>
        <v>-3.1075641916608936E-2</v>
      </c>
      <c r="EH81" s="9">
        <f t="shared" si="73"/>
        <v>-1.0366872206595113E-2</v>
      </c>
      <c r="EI81" s="9">
        <f t="shared" si="70"/>
        <v>1.0366872206595061E-2</v>
      </c>
    </row>
    <row r="82" spans="7:139" x14ac:dyDescent="0.2">
      <c r="G82" s="6">
        <v>0.95720401164064006</v>
      </c>
      <c r="H82" s="9">
        <f t="shared" si="74"/>
        <v>-3.172481656045848E-4</v>
      </c>
      <c r="I82" s="9">
        <f t="shared" si="74"/>
        <v>-9.5098021819515685E-4</v>
      </c>
      <c r="J82" s="9">
        <f t="shared" si="74"/>
        <v>-1.5824212761440673E-3</v>
      </c>
      <c r="K82" s="9">
        <f t="shared" si="74"/>
        <v>-2.2100501426350126E-3</v>
      </c>
      <c r="L82" s="9">
        <f t="shared" si="74"/>
        <v>-2.8323548047548175E-3</v>
      </c>
      <c r="M82" s="9">
        <f t="shared" si="74"/>
        <v>-3.4478360760649904E-3</v>
      </c>
      <c r="N82" s="9">
        <f t="shared" si="74"/>
        <v>-4.0550112082731495E-3</v>
      </c>
      <c r="O82" s="9">
        <f t="shared" si="74"/>
        <v>-4.6524174633035447E-3</v>
      </c>
      <c r="P82" s="9">
        <f t="shared" si="74"/>
        <v>-5.2386156371611974E-3</v>
      </c>
      <c r="Q82" s="9">
        <f t="shared" si="74"/>
        <v>-5.8121935271003931E-3</v>
      </c>
      <c r="R82" s="9">
        <f t="shared" si="75"/>
        <v>-6.3717693337447777E-3</v>
      </c>
      <c r="S82" s="9">
        <f t="shared" si="75"/>
        <v>-6.9159949899630915E-3</v>
      </c>
      <c r="T82" s="9">
        <f t="shared" si="75"/>
        <v>-7.4435594084809684E-3</v>
      </c>
      <c r="U82" s="9">
        <f t="shared" si="75"/>
        <v>-7.9531916404050104E-3</v>
      </c>
      <c r="V82" s="9">
        <f t="shared" si="75"/>
        <v>-8.4436639370500041E-3</v>
      </c>
      <c r="W82" s="9">
        <f t="shared" si="75"/>
        <v>-8.9137947076930318E-3</v>
      </c>
      <c r="X82" s="9">
        <f t="shared" si="75"/>
        <v>-9.3624513661290237E-3</v>
      </c>
      <c r="Y82" s="9">
        <f t="shared" si="75"/>
        <v>-9.7885530591701204E-3</v>
      </c>
      <c r="Z82" s="9">
        <f t="shared" si="75"/>
        <v>-1.019107327051569E-2</v>
      </c>
      <c r="AA82" s="9">
        <f t="shared" si="75"/>
        <v>-1.0569042293719993E-2</v>
      </c>
      <c r="AB82" s="9">
        <f t="shared" si="76"/>
        <v>-1.0921549568299955E-2</v>
      </c>
      <c r="AC82" s="9">
        <f t="shared" si="76"/>
        <v>-1.1247745873355121E-2</v>
      </c>
      <c r="AD82" s="9">
        <f t="shared" si="76"/>
        <v>-1.1546845373415191E-2</v>
      </c>
      <c r="AE82" s="9">
        <f t="shared" si="76"/>
        <v>-1.18181275115865E-2</v>
      </c>
      <c r="AF82" s="9">
        <f t="shared" si="76"/>
        <v>-1.2060938745436681E-2</v>
      </c>
      <c r="AG82" s="9">
        <f t="shared" si="76"/>
        <v>-1.2274694121435639E-2</v>
      </c>
      <c r="AH82" s="9">
        <f t="shared" si="76"/>
        <v>-1.2458878684159833E-2</v>
      </c>
      <c r="AI82" s="9">
        <f t="shared" si="76"/>
        <v>-1.2613048716865E-2</v>
      </c>
      <c r="AJ82" s="9">
        <f t="shared" si="76"/>
        <v>-1.2736832810438647E-2</v>
      </c>
      <c r="AK82" s="9">
        <f t="shared" si="76"/>
        <v>-1.2829932758157154E-2</v>
      </c>
      <c r="AL82" s="9">
        <f t="shared" si="77"/>
        <v>-1.2892124274091876E-2</v>
      </c>
      <c r="AM82" s="9">
        <f t="shared" si="77"/>
        <v>-1.2923257533433591E-2</v>
      </c>
      <c r="AN82" s="7">
        <f t="shared" si="77"/>
        <v>-1.2923257533433591E-2</v>
      </c>
      <c r="AO82" s="9">
        <f t="shared" si="77"/>
        <v>-1.2892124274091876E-2</v>
      </c>
      <c r="AP82" s="9">
        <f t="shared" si="77"/>
        <v>-1.2829932758157154E-2</v>
      </c>
      <c r="AQ82" s="9">
        <f t="shared" si="77"/>
        <v>-1.2736832810438647E-2</v>
      </c>
      <c r="AR82" s="9">
        <f t="shared" si="77"/>
        <v>-1.2613048716865E-2</v>
      </c>
      <c r="AS82" s="9">
        <f t="shared" si="77"/>
        <v>-1.2458878684159833E-2</v>
      </c>
      <c r="AT82" s="9">
        <f t="shared" si="77"/>
        <v>-1.2274694121435639E-2</v>
      </c>
      <c r="AU82" s="9">
        <f t="shared" si="77"/>
        <v>-1.2060938745436681E-2</v>
      </c>
      <c r="AV82" s="9">
        <f t="shared" si="78"/>
        <v>-1.18181275115865E-2</v>
      </c>
      <c r="AW82" s="9">
        <f t="shared" si="78"/>
        <v>-1.1546845373415191E-2</v>
      </c>
      <c r="AX82" s="9">
        <f t="shared" si="78"/>
        <v>-1.1247745873355121E-2</v>
      </c>
      <c r="AY82" s="9">
        <f t="shared" si="78"/>
        <v>-1.0921549568299955E-2</v>
      </c>
      <c r="AZ82" s="9">
        <f t="shared" si="78"/>
        <v>-1.0569042293719993E-2</v>
      </c>
      <c r="BA82" s="9">
        <f t="shared" si="78"/>
        <v>-1.019107327051569E-2</v>
      </c>
      <c r="BB82" s="9">
        <f t="shared" si="78"/>
        <v>-9.7885530591701204E-3</v>
      </c>
      <c r="BC82" s="9">
        <f t="shared" si="78"/>
        <v>-9.3624513661290237E-3</v>
      </c>
      <c r="BD82" s="9">
        <f t="shared" si="78"/>
        <v>-8.9137947076930318E-3</v>
      </c>
      <c r="BE82" s="9">
        <f t="shared" si="78"/>
        <v>-8.4436639370500041E-3</v>
      </c>
      <c r="BF82" s="9">
        <f t="shared" si="79"/>
        <v>-7.9531916404050104E-3</v>
      </c>
      <c r="BG82" s="9">
        <f t="shared" si="79"/>
        <v>-7.4435594084809684E-3</v>
      </c>
      <c r="BH82" s="9">
        <f t="shared" si="79"/>
        <v>-6.9159949899630915E-3</v>
      </c>
      <c r="BI82" s="9">
        <f t="shared" si="79"/>
        <v>-6.3717693337447777E-3</v>
      </c>
      <c r="BJ82" s="9">
        <f t="shared" si="79"/>
        <v>-5.8121935271003931E-3</v>
      </c>
      <c r="BK82" s="9">
        <f t="shared" si="79"/>
        <v>-5.2386156371611974E-3</v>
      </c>
      <c r="BL82" s="9">
        <f t="shared" si="79"/>
        <v>-4.6524174633035447E-3</v>
      </c>
      <c r="BM82" s="9">
        <f t="shared" si="79"/>
        <v>-4.0550112082731495E-3</v>
      </c>
      <c r="BN82" s="9">
        <f t="shared" si="79"/>
        <v>-3.4478360760649904E-3</v>
      </c>
      <c r="BO82" s="9">
        <f t="shared" si="79"/>
        <v>-2.8323548047548175E-3</v>
      </c>
      <c r="BP82" s="9">
        <f t="shared" si="79"/>
        <v>-2.2100501426350126E-3</v>
      </c>
      <c r="BQ82" s="9">
        <f t="shared" si="79"/>
        <v>-1.5824212761440673E-3</v>
      </c>
      <c r="BR82" s="9">
        <f t="shared" si="79"/>
        <v>-9.5098021819515685E-4</v>
      </c>
      <c r="BS82" s="9">
        <f t="shared" si="79"/>
        <v>-3.172481656045848E-4</v>
      </c>
      <c r="BT82" s="9">
        <f t="shared" si="79"/>
        <v>3.1724816560458322E-4</v>
      </c>
      <c r="BV82" s="6">
        <v>0.95720401164064006</v>
      </c>
      <c r="BW82" s="9">
        <f t="shared" si="68"/>
        <v>-1.0032267868207771E-2</v>
      </c>
      <c r="BX82" s="9">
        <f t="shared" si="68"/>
        <v>-3.0072634992605957E-2</v>
      </c>
      <c r="BY82" s="9">
        <f t="shared" si="68"/>
        <v>-5.0040554505255221E-2</v>
      </c>
      <c r="BZ82" s="9">
        <f t="shared" si="68"/>
        <v>-6.9887921939066414E-2</v>
      </c>
      <c r="CA82" s="9">
        <f t="shared" si="68"/>
        <v>-8.9566923247467317E-2</v>
      </c>
      <c r="CB82" s="9">
        <f t="shared" si="68"/>
        <v>-0.10903014999262925</v>
      </c>
      <c r="CC82" s="9">
        <f t="shared" si="68"/>
        <v>-0.12823071355654567</v>
      </c>
      <c r="CD82" s="9">
        <f t="shared" si="68"/>
        <v>-0.14712235809982038</v>
      </c>
      <c r="CE82" s="9">
        <f t="shared" si="68"/>
        <v>-0.16565957199603595</v>
      </c>
      <c r="CF82" s="9">
        <f t="shared" si="68"/>
        <v>-0.18379769747324831</v>
      </c>
      <c r="CG82" s="9">
        <f t="shared" si="68"/>
        <v>-0.2014930381984707</v>
      </c>
      <c r="CH82" s="9">
        <f t="shared" si="68"/>
        <v>-0.21870296454596722</v>
      </c>
      <c r="CI82" s="9">
        <f t="shared" si="68"/>
        <v>-0.2353860162957552</v>
      </c>
      <c r="CJ82" s="9">
        <f t="shared" si="68"/>
        <v>-0.25150200251490673</v>
      </c>
      <c r="CK82" s="9">
        <f t="shared" si="68"/>
        <v>-0.26701209838102613</v>
      </c>
      <c r="CL82" s="9">
        <f t="shared" si="68"/>
        <v>-0.28187893871464809</v>
      </c>
      <c r="CM82" s="9">
        <f t="shared" si="71"/>
        <v>-0.29606670799522733</v>
      </c>
      <c r="CN82" s="9">
        <f t="shared" si="71"/>
        <v>-0.30954122664386519</v>
      </c>
      <c r="CO82" s="9">
        <f t="shared" si="71"/>
        <v>-0.32227003336490873</v>
      </c>
      <c r="CP82" s="9">
        <f t="shared" si="71"/>
        <v>-0.334222463348055</v>
      </c>
      <c r="CQ82" s="9">
        <f t="shared" si="71"/>
        <v>-0.34536972214256556</v>
      </c>
      <c r="CR82" s="9">
        <f t="shared" si="71"/>
        <v>-0.35568495502561975</v>
      </c>
      <c r="CS82" s="9">
        <f t="shared" si="71"/>
        <v>-0.36514331169769465</v>
      </c>
      <c r="CT82" s="9">
        <f t="shared" si="71"/>
        <v>-0.37372200614911305</v>
      </c>
      <c r="CU82" s="9">
        <f t="shared" si="71"/>
        <v>-0.38140037155353657</v>
      </c>
      <c r="CV82" s="9">
        <f t="shared" si="71"/>
        <v>-0.38815991005616057</v>
      </c>
      <c r="CW82" s="9">
        <f t="shared" si="71"/>
        <v>-0.39398433733666655</v>
      </c>
      <c r="CX82" s="9">
        <f t="shared" si="71"/>
        <v>-0.39885962183957629</v>
      </c>
      <c r="CY82" s="9">
        <f t="shared" si="71"/>
        <v>-0.40277401857749773</v>
      </c>
      <c r="CZ82" s="9">
        <f t="shared" si="71"/>
        <v>-0.40571809742582854</v>
      </c>
      <c r="DA82" s="9">
        <f t="shared" si="71"/>
        <v>-0.40768476584075225</v>
      </c>
      <c r="DB82" s="9">
        <f t="shared" si="71"/>
        <v>-0.40866928594579754</v>
      </c>
      <c r="DC82" s="7">
        <f t="shared" si="72"/>
        <v>-0.40866928594579754</v>
      </c>
      <c r="DD82" s="9">
        <f t="shared" si="72"/>
        <v>-0.40768476584075225</v>
      </c>
      <c r="DE82" s="9">
        <f t="shared" si="72"/>
        <v>-0.40571809742582854</v>
      </c>
      <c r="DF82" s="9">
        <f t="shared" si="72"/>
        <v>-0.40277401857749773</v>
      </c>
      <c r="DG82" s="9">
        <f t="shared" si="72"/>
        <v>-0.39885962183957629</v>
      </c>
      <c r="DH82" s="9">
        <f t="shared" si="72"/>
        <v>-0.39398433733666655</v>
      </c>
      <c r="DI82" s="9">
        <f t="shared" si="72"/>
        <v>-0.38815991005616057</v>
      </c>
      <c r="DJ82" s="9">
        <f t="shared" si="72"/>
        <v>-0.38140037155353657</v>
      </c>
      <c r="DK82" s="9">
        <f t="shared" si="72"/>
        <v>-0.37372200614911305</v>
      </c>
      <c r="DL82" s="9">
        <f t="shared" si="72"/>
        <v>-0.36514331169769465</v>
      </c>
      <c r="DM82" s="9">
        <f t="shared" si="72"/>
        <v>-0.35568495502561975</v>
      </c>
      <c r="DN82" s="9">
        <f t="shared" si="72"/>
        <v>-0.34536972214256556</v>
      </c>
      <c r="DO82" s="9">
        <f t="shared" si="72"/>
        <v>-0.334222463348055</v>
      </c>
      <c r="DP82" s="9">
        <f t="shared" si="72"/>
        <v>-0.32227003336490873</v>
      </c>
      <c r="DQ82" s="9">
        <f t="shared" si="72"/>
        <v>-0.30954122664386519</v>
      </c>
      <c r="DR82" s="9">
        <f t="shared" si="72"/>
        <v>-0.29606670799522733</v>
      </c>
      <c r="DS82" s="9">
        <f t="shared" si="73"/>
        <v>-0.28187893871464809</v>
      </c>
      <c r="DT82" s="9">
        <f t="shared" si="73"/>
        <v>-0.26701209838102613</v>
      </c>
      <c r="DU82" s="9">
        <f t="shared" si="73"/>
        <v>-0.25150200251490673</v>
      </c>
      <c r="DV82" s="9">
        <f t="shared" si="73"/>
        <v>-0.2353860162957552</v>
      </c>
      <c r="DW82" s="9">
        <f t="shared" si="73"/>
        <v>-0.21870296454596722</v>
      </c>
      <c r="DX82" s="9">
        <f t="shared" si="73"/>
        <v>-0.2014930381984707</v>
      </c>
      <c r="DY82" s="9">
        <f t="shared" si="73"/>
        <v>-0.18379769747324831</v>
      </c>
      <c r="DZ82" s="9">
        <f t="shared" si="73"/>
        <v>-0.16565957199603595</v>
      </c>
      <c r="EA82" s="9">
        <f t="shared" si="73"/>
        <v>-0.14712235809982038</v>
      </c>
      <c r="EB82" s="9">
        <f t="shared" si="73"/>
        <v>-0.12823071355654567</v>
      </c>
      <c r="EC82" s="9">
        <f t="shared" si="73"/>
        <v>-0.10903014999262925</v>
      </c>
      <c r="ED82" s="9">
        <f t="shared" si="73"/>
        <v>-8.9566923247467317E-2</v>
      </c>
      <c r="EE82" s="9">
        <f t="shared" si="73"/>
        <v>-6.9887921939066414E-2</v>
      </c>
      <c r="EF82" s="9">
        <f t="shared" si="73"/>
        <v>-5.0040554505255221E-2</v>
      </c>
      <c r="EG82" s="9">
        <f t="shared" si="73"/>
        <v>-3.0072634992605957E-2</v>
      </c>
      <c r="EH82" s="9">
        <f t="shared" si="73"/>
        <v>-1.0032267868207771E-2</v>
      </c>
      <c r="EI82" s="9">
        <f t="shared" si="70"/>
        <v>1.003226786820772E-2</v>
      </c>
    </row>
    <row r="83" spans="7:139" x14ac:dyDescent="0.2">
      <c r="G83" s="6">
        <v>0.9081166264282996</v>
      </c>
      <c r="H83" s="9">
        <f t="shared" si="74"/>
        <v>-3.0590276874320867E-4</v>
      </c>
      <c r="I83" s="9">
        <f t="shared" si="74"/>
        <v>-9.1697135966580694E-4</v>
      </c>
      <c r="J83" s="9">
        <f t="shared" si="74"/>
        <v>-1.5258308862657649E-3</v>
      </c>
      <c r="K83" s="9">
        <f t="shared" si="74"/>
        <v>-2.1310145526137075E-3</v>
      </c>
      <c r="L83" s="9">
        <f t="shared" si="74"/>
        <v>-2.7310644182495713E-3</v>
      </c>
      <c r="M83" s="9">
        <f t="shared" si="74"/>
        <v>-3.3245349104888836E-3</v>
      </c>
      <c r="N83" s="9">
        <f t="shared" si="74"/>
        <v>-3.9099963069339615E-3</v>
      </c>
      <c r="O83" s="9">
        <f t="shared" si="74"/>
        <v>-4.4860381798004067E-3</v>
      </c>
      <c r="P83" s="9">
        <f t="shared" si="74"/>
        <v>-5.0512727937611739E-3</v>
      </c>
      <c r="Q83" s="9">
        <f t="shared" si="74"/>
        <v>-5.6043384491225295E-3</v>
      </c>
      <c r="R83" s="9">
        <f t="shared" si="75"/>
        <v>-6.1439027622778759E-3</v>
      </c>
      <c r="S83" s="9">
        <f t="shared" si="75"/>
        <v>-6.6686658755365702E-3</v>
      </c>
      <c r="T83" s="9">
        <f t="shared" si="75"/>
        <v>-7.177363588594954E-3</v>
      </c>
      <c r="U83" s="9">
        <f t="shared" si="75"/>
        <v>-7.6687704041056076E-3</v>
      </c>
      <c r="V83" s="9">
        <f t="shared" si="75"/>
        <v>-8.1417024800078154E-3</v>
      </c>
      <c r="W83" s="9">
        <f t="shared" si="75"/>
        <v>-8.5950204815067738E-3</v>
      </c>
      <c r="X83" s="9">
        <f t="shared" si="75"/>
        <v>-9.0276323258309012E-3</v>
      </c>
      <c r="Y83" s="9">
        <f t="shared" si="75"/>
        <v>-9.4384958131548975E-3</v>
      </c>
      <c r="Z83" s="9">
        <f t="shared" si="75"/>
        <v>-9.8266211373504112E-3</v>
      </c>
      <c r="AA83" s="9">
        <f t="shared" si="75"/>
        <v>-1.0191073270515688E-2</v>
      </c>
      <c r="AB83" s="9">
        <f t="shared" si="76"/>
        <v>-1.0530974215539701E-2</v>
      </c>
      <c r="AC83" s="9">
        <f t="shared" si="76"/>
        <v>-1.0845505121274079E-2</v>
      </c>
      <c r="AD83" s="9">
        <f t="shared" si="76"/>
        <v>-1.1133908255217251E-2</v>
      </c>
      <c r="AE83" s="9">
        <f t="shared" si="76"/>
        <v>-1.1395488828958421E-2</v>
      </c>
      <c r="AF83" s="9">
        <f t="shared" si="76"/>
        <v>-1.1629616671983692E-2</v>
      </c>
      <c r="AG83" s="9">
        <f t="shared" si="76"/>
        <v>-1.1835727749812038E-2</v>
      </c>
      <c r="AH83" s="9">
        <f t="shared" si="76"/>
        <v>-1.2013325522803776E-2</v>
      </c>
      <c r="AI83" s="9">
        <f t="shared" si="76"/>
        <v>-1.2161982142368039E-2</v>
      </c>
      <c r="AJ83" s="9">
        <f t="shared" si="76"/>
        <v>-1.2281339481687515E-2</v>
      </c>
      <c r="AK83" s="9">
        <f t="shared" si="76"/>
        <v>-1.2371109998477313E-2</v>
      </c>
      <c r="AL83" s="9">
        <f t="shared" si="77"/>
        <v>-1.2431077427699522E-2</v>
      </c>
      <c r="AM83" s="9">
        <f t="shared" si="77"/>
        <v>-1.2461097302564618E-2</v>
      </c>
      <c r="AN83" s="7">
        <f t="shared" si="77"/>
        <v>-1.2461097302564618E-2</v>
      </c>
      <c r="AO83" s="9">
        <f t="shared" si="77"/>
        <v>-1.2431077427699522E-2</v>
      </c>
      <c r="AP83" s="9">
        <f t="shared" si="77"/>
        <v>-1.2371109998477313E-2</v>
      </c>
      <c r="AQ83" s="9">
        <f t="shared" si="77"/>
        <v>-1.2281339481687515E-2</v>
      </c>
      <c r="AR83" s="9">
        <f t="shared" si="77"/>
        <v>-1.2161982142368039E-2</v>
      </c>
      <c r="AS83" s="9">
        <f t="shared" si="77"/>
        <v>-1.2013325522803776E-2</v>
      </c>
      <c r="AT83" s="9">
        <f t="shared" si="77"/>
        <v>-1.1835727749812038E-2</v>
      </c>
      <c r="AU83" s="9">
        <f t="shared" si="77"/>
        <v>-1.1629616671983692E-2</v>
      </c>
      <c r="AV83" s="9">
        <f t="shared" si="78"/>
        <v>-1.1395488828958421E-2</v>
      </c>
      <c r="AW83" s="9">
        <f t="shared" si="78"/>
        <v>-1.1133908255217251E-2</v>
      </c>
      <c r="AX83" s="9">
        <f t="shared" si="78"/>
        <v>-1.0845505121274079E-2</v>
      </c>
      <c r="AY83" s="9">
        <f t="shared" si="78"/>
        <v>-1.0530974215539701E-2</v>
      </c>
      <c r="AZ83" s="9">
        <f t="shared" si="78"/>
        <v>-1.0191073270515688E-2</v>
      </c>
      <c r="BA83" s="9">
        <f t="shared" si="78"/>
        <v>-9.8266211373504112E-3</v>
      </c>
      <c r="BB83" s="9">
        <f t="shared" si="78"/>
        <v>-9.4384958131548975E-3</v>
      </c>
      <c r="BC83" s="9">
        <f t="shared" si="78"/>
        <v>-9.0276323258309012E-3</v>
      </c>
      <c r="BD83" s="9">
        <f t="shared" si="78"/>
        <v>-8.5950204815067738E-3</v>
      </c>
      <c r="BE83" s="9">
        <f t="shared" si="78"/>
        <v>-8.1417024800078154E-3</v>
      </c>
      <c r="BF83" s="9">
        <f t="shared" si="79"/>
        <v>-7.6687704041056076E-3</v>
      </c>
      <c r="BG83" s="9">
        <f t="shared" si="79"/>
        <v>-7.177363588594954E-3</v>
      </c>
      <c r="BH83" s="9">
        <f t="shared" si="79"/>
        <v>-6.6686658755365702E-3</v>
      </c>
      <c r="BI83" s="9">
        <f t="shared" si="79"/>
        <v>-6.1439027622778759E-3</v>
      </c>
      <c r="BJ83" s="9">
        <f t="shared" si="79"/>
        <v>-5.6043384491225295E-3</v>
      </c>
      <c r="BK83" s="9">
        <f t="shared" si="79"/>
        <v>-5.0512727937611739E-3</v>
      </c>
      <c r="BL83" s="9">
        <f t="shared" si="79"/>
        <v>-4.4860381798004067E-3</v>
      </c>
      <c r="BM83" s="9">
        <f t="shared" si="79"/>
        <v>-3.9099963069339615E-3</v>
      </c>
      <c r="BN83" s="9">
        <f t="shared" si="79"/>
        <v>-3.3245349104888836E-3</v>
      </c>
      <c r="BO83" s="9">
        <f t="shared" si="79"/>
        <v>-2.7310644182495713E-3</v>
      </c>
      <c r="BP83" s="9">
        <f t="shared" si="79"/>
        <v>-2.1310145526137075E-3</v>
      </c>
      <c r="BQ83" s="9">
        <f t="shared" si="79"/>
        <v>-1.5258308862657649E-3</v>
      </c>
      <c r="BR83" s="9">
        <f t="shared" si="79"/>
        <v>-9.1697135966580694E-4</v>
      </c>
      <c r="BS83" s="9">
        <f t="shared" si="79"/>
        <v>-3.0590276874320867E-4</v>
      </c>
      <c r="BT83" s="9">
        <f t="shared" si="79"/>
        <v>3.0590276874320721E-4</v>
      </c>
      <c r="BV83" s="6">
        <v>0.9081166264282996</v>
      </c>
      <c r="BW83" s="9">
        <f t="shared" si="68"/>
        <v>-9.6734949178030293E-3</v>
      </c>
      <c r="BX83" s="9">
        <f t="shared" si="68"/>
        <v>-2.8997180456854055E-2</v>
      </c>
      <c r="BY83" s="9">
        <f t="shared" si="68"/>
        <v>-4.8251009248331478E-2</v>
      </c>
      <c r="BZ83" s="9">
        <f t="shared" si="68"/>
        <v>-6.7388597132240408E-2</v>
      </c>
      <c r="CA83" s="9">
        <f t="shared" si="68"/>
        <v>-8.6363839983113699E-2</v>
      </c>
      <c r="CB83" s="9">
        <f t="shared" si="68"/>
        <v>-0.10513102477888879</v>
      </c>
      <c r="CC83" s="9">
        <f t="shared" si="68"/>
        <v>-0.12364493972758132</v>
      </c>
      <c r="CD83" s="9">
        <f t="shared" si="68"/>
        <v>-0.14186098318645246</v>
      </c>
      <c r="CE83" s="9">
        <f t="shared" si="68"/>
        <v>-0.15973527111127278</v>
      </c>
      <c r="CF83" s="9">
        <f t="shared" si="68"/>
        <v>-0.17722474277682876</v>
      </c>
      <c r="CG83" s="9">
        <f t="shared" si="68"/>
        <v>-0.19428726451398126</v>
      </c>
      <c r="CH83" s="9">
        <f t="shared" si="68"/>
        <v>-0.21088173121336506</v>
      </c>
      <c r="CI83" s="9">
        <f t="shared" si="68"/>
        <v>-0.22696816535119771</v>
      </c>
      <c r="CJ83" s="9">
        <f t="shared" si="68"/>
        <v>-0.24250781329863597</v>
      </c>
      <c r="CK83" s="9">
        <f t="shared" si="68"/>
        <v>-0.25746323868266208</v>
      </c>
      <c r="CL83" s="9">
        <f t="shared" si="68"/>
        <v>-0.27179841257358539</v>
      </c>
      <c r="CM83" s="9">
        <f t="shared" si="71"/>
        <v>-0.28547880028188966</v>
      </c>
      <c r="CN83" s="9">
        <f t="shared" si="71"/>
        <v>-0.29847144455532515</v>
      </c>
      <c r="CO83" s="9">
        <f t="shared" si="71"/>
        <v>-0.31074504497581601</v>
      </c>
      <c r="CP83" s="9">
        <f t="shared" si="71"/>
        <v>-0.32227003336490867</v>
      </c>
      <c r="CQ83" s="9">
        <f t="shared" si="71"/>
        <v>-0.33301864501610423</v>
      </c>
      <c r="CR83" s="9">
        <f t="shared" si="71"/>
        <v>-0.34296498558246769</v>
      </c>
      <c r="CS83" s="9">
        <f t="shared" si="71"/>
        <v>-0.35208509345837813</v>
      </c>
      <c r="CT83" s="9">
        <f t="shared" si="71"/>
        <v>-0.36035699750513539</v>
      </c>
      <c r="CU83" s="9">
        <f t="shared" si="71"/>
        <v>-0.36776076998135765</v>
      </c>
      <c r="CV83" s="9">
        <f t="shared" si="71"/>
        <v>-0.37427857455065572</v>
      </c>
      <c r="CW83" s="9">
        <f t="shared" si="71"/>
        <v>-0.37989470925093</v>
      </c>
      <c r="CX83" s="9">
        <f t="shared" si="71"/>
        <v>-0.38459564432177218</v>
      </c>
      <c r="CY83" s="9">
        <f t="shared" si="71"/>
        <v>-0.38837005479884334</v>
      </c>
      <c r="CZ83" s="9">
        <f t="shared" si="71"/>
        <v>-0.39120884779670489</v>
      </c>
      <c r="DA83" s="9">
        <f t="shared" si="71"/>
        <v>-0.39310518441437609</v>
      </c>
      <c r="DB83" s="9">
        <f t="shared" si="71"/>
        <v>-0.39405449621084548</v>
      </c>
      <c r="DC83" s="7">
        <f t="shared" si="72"/>
        <v>-0.39405449621084548</v>
      </c>
      <c r="DD83" s="9">
        <f t="shared" si="72"/>
        <v>-0.39310518441437609</v>
      </c>
      <c r="DE83" s="9">
        <f t="shared" si="72"/>
        <v>-0.39120884779670489</v>
      </c>
      <c r="DF83" s="9">
        <f t="shared" si="72"/>
        <v>-0.38837005479884334</v>
      </c>
      <c r="DG83" s="9">
        <f t="shared" si="72"/>
        <v>-0.38459564432177218</v>
      </c>
      <c r="DH83" s="9">
        <f t="shared" si="72"/>
        <v>-0.37989470925093</v>
      </c>
      <c r="DI83" s="9">
        <f t="shared" si="72"/>
        <v>-0.37427857455065572</v>
      </c>
      <c r="DJ83" s="9">
        <f t="shared" si="72"/>
        <v>-0.36776076998135765</v>
      </c>
      <c r="DK83" s="9">
        <f t="shared" si="72"/>
        <v>-0.36035699750513539</v>
      </c>
      <c r="DL83" s="9">
        <f t="shared" si="72"/>
        <v>-0.35208509345837813</v>
      </c>
      <c r="DM83" s="9">
        <f t="shared" si="72"/>
        <v>-0.34296498558246769</v>
      </c>
      <c r="DN83" s="9">
        <f t="shared" si="72"/>
        <v>-0.33301864501610423</v>
      </c>
      <c r="DO83" s="9">
        <f t="shared" si="72"/>
        <v>-0.32227003336490867</v>
      </c>
      <c r="DP83" s="9">
        <f t="shared" si="72"/>
        <v>-0.31074504497581601</v>
      </c>
      <c r="DQ83" s="9">
        <f t="shared" si="72"/>
        <v>-0.29847144455532515</v>
      </c>
      <c r="DR83" s="9">
        <f t="shared" si="72"/>
        <v>-0.28547880028188966</v>
      </c>
      <c r="DS83" s="9">
        <f t="shared" si="73"/>
        <v>-0.27179841257358539</v>
      </c>
      <c r="DT83" s="9">
        <f t="shared" si="73"/>
        <v>-0.25746323868266208</v>
      </c>
      <c r="DU83" s="9">
        <f t="shared" si="73"/>
        <v>-0.24250781329863597</v>
      </c>
      <c r="DV83" s="9">
        <f t="shared" si="73"/>
        <v>-0.22696816535119771</v>
      </c>
      <c r="DW83" s="9">
        <f t="shared" si="73"/>
        <v>-0.21088173121336506</v>
      </c>
      <c r="DX83" s="9">
        <f t="shared" si="73"/>
        <v>-0.19428726451398126</v>
      </c>
      <c r="DY83" s="9">
        <f t="shared" si="73"/>
        <v>-0.17722474277682876</v>
      </c>
      <c r="DZ83" s="9">
        <f t="shared" si="73"/>
        <v>-0.15973527111127278</v>
      </c>
      <c r="EA83" s="9">
        <f t="shared" si="73"/>
        <v>-0.14186098318645246</v>
      </c>
      <c r="EB83" s="9">
        <f t="shared" si="73"/>
        <v>-0.12364493972758132</v>
      </c>
      <c r="EC83" s="9">
        <f t="shared" si="73"/>
        <v>-0.10513102477888879</v>
      </c>
      <c r="ED83" s="9">
        <f t="shared" si="73"/>
        <v>-8.6363839983113699E-2</v>
      </c>
      <c r="EE83" s="9">
        <f t="shared" si="73"/>
        <v>-6.7388597132240408E-2</v>
      </c>
      <c r="EF83" s="9">
        <f t="shared" si="73"/>
        <v>-4.8251009248331478E-2</v>
      </c>
      <c r="EG83" s="9">
        <f t="shared" si="73"/>
        <v>-2.8997180456854055E-2</v>
      </c>
      <c r="EH83" s="9">
        <f t="shared" si="73"/>
        <v>-9.6734949178030293E-3</v>
      </c>
      <c r="EI83" s="9">
        <f t="shared" si="70"/>
        <v>9.6734949178029807E-3</v>
      </c>
    </row>
    <row r="84" spans="7:139" x14ac:dyDescent="0.2">
      <c r="G84" s="6">
        <v>0.85902924121595903</v>
      </c>
      <c r="H84" s="9">
        <f t="shared" si="74"/>
        <v>-2.9382042531801212E-4</v>
      </c>
      <c r="I84" s="9">
        <f t="shared" si="74"/>
        <v>-8.8075343681381685E-4</v>
      </c>
      <c r="J84" s="9">
        <f t="shared" si="74"/>
        <v>-1.465564636135447E-3</v>
      </c>
      <c r="K84" s="9">
        <f t="shared" si="74"/>
        <v>-2.0468451618803258E-3</v>
      </c>
      <c r="L84" s="9">
        <f t="shared" si="74"/>
        <v>-2.6231946583477705E-3</v>
      </c>
      <c r="M84" s="9">
        <f t="shared" si="74"/>
        <v>-3.1932246491185425E-3</v>
      </c>
      <c r="N84" s="9">
        <f t="shared" si="74"/>
        <v>-3.7555618820161417E-3</v>
      </c>
      <c r="O84" s="9">
        <f t="shared" si="74"/>
        <v>-4.3088516373915933E-3</v>
      </c>
      <c r="P84" s="9">
        <f t="shared" si="74"/>
        <v>-4.8517609917617371E-3</v>
      </c>
      <c r="Q84" s="9">
        <f t="shared" si="74"/>
        <v>-5.3829820289386567E-3</v>
      </c>
      <c r="R84" s="9">
        <f t="shared" si="75"/>
        <v>-5.9012349909143219E-3</v>
      </c>
      <c r="S84" s="9">
        <f t="shared" si="75"/>
        <v>-6.4052713609097376E-3</v>
      </c>
      <c r="T84" s="9">
        <f t="shared" si="75"/>
        <v>-6.8938768711612119E-3</v>
      </c>
      <c r="U84" s="9">
        <f t="shared" si="75"/>
        <v>-7.3658744281977582E-3</v>
      </c>
      <c r="V84" s="9">
        <f t="shared" si="75"/>
        <v>-7.8201269485623764E-3</v>
      </c>
      <c r="W84" s="9">
        <f t="shared" si="75"/>
        <v>-8.2555400981456847E-3</v>
      </c>
      <c r="X84" s="9">
        <f t="shared" si="75"/>
        <v>-8.6710649285326492E-3</v>
      </c>
      <c r="Y84" s="9">
        <f t="shared" si="75"/>
        <v>-9.0657004040111903E-3</v>
      </c>
      <c r="Z84" s="9">
        <f t="shared" si="75"/>
        <v>-9.4384958131548975E-3</v>
      </c>
      <c r="AA84" s="9">
        <f t="shared" si="75"/>
        <v>-9.7885530591701186E-3</v>
      </c>
      <c r="AB84" s="9">
        <f t="shared" si="76"/>
        <v>-1.0115028823489813E-2</v>
      </c>
      <c r="AC84" s="9">
        <f t="shared" si="76"/>
        <v>-1.0417136597401833E-2</v>
      </c>
      <c r="AD84" s="9">
        <f t="shared" si="76"/>
        <v>-1.0694148576817308E-2</v>
      </c>
      <c r="AE84" s="9">
        <f t="shared" si="76"/>
        <v>-1.0945397415614445E-2</v>
      </c>
      <c r="AF84" s="9">
        <f t="shared" si="76"/>
        <v>-1.1170277833333778E-2</v>
      </c>
      <c r="AG84" s="9">
        <f t="shared" si="76"/>
        <v>-1.1368248073351827E-2</v>
      </c>
      <c r="AH84" s="9">
        <f t="shared" si="76"/>
        <v>-1.1538831208020245E-2</v>
      </c>
      <c r="AI84" s="9">
        <f t="shared" si="76"/>
        <v>-1.1681616287626293E-2</v>
      </c>
      <c r="AJ84" s="9">
        <f t="shared" si="76"/>
        <v>-1.1796259330406705E-2</v>
      </c>
      <c r="AK84" s="9">
        <f t="shared" si="76"/>
        <v>-1.1882484151229881E-2</v>
      </c>
      <c r="AL84" s="9">
        <f t="shared" si="77"/>
        <v>-1.1940083026950056E-2</v>
      </c>
      <c r="AM84" s="9">
        <f t="shared" si="77"/>
        <v>-1.1968917196830553E-2</v>
      </c>
      <c r="AN84" s="7">
        <f t="shared" si="77"/>
        <v>-1.1968917196830553E-2</v>
      </c>
      <c r="AO84" s="9">
        <f t="shared" si="77"/>
        <v>-1.1940083026950056E-2</v>
      </c>
      <c r="AP84" s="9">
        <f t="shared" si="77"/>
        <v>-1.1882484151229881E-2</v>
      </c>
      <c r="AQ84" s="9">
        <f t="shared" si="77"/>
        <v>-1.1796259330406705E-2</v>
      </c>
      <c r="AR84" s="9">
        <f t="shared" si="77"/>
        <v>-1.1681616287626293E-2</v>
      </c>
      <c r="AS84" s="9">
        <f t="shared" si="77"/>
        <v>-1.1538831208020245E-2</v>
      </c>
      <c r="AT84" s="9">
        <f t="shared" si="77"/>
        <v>-1.1368248073351827E-2</v>
      </c>
      <c r="AU84" s="9">
        <f t="shared" si="77"/>
        <v>-1.1170277833333778E-2</v>
      </c>
      <c r="AV84" s="9">
        <f t="shared" si="78"/>
        <v>-1.0945397415614445E-2</v>
      </c>
      <c r="AW84" s="9">
        <f t="shared" si="78"/>
        <v>-1.0694148576817308E-2</v>
      </c>
      <c r="AX84" s="9">
        <f t="shared" si="78"/>
        <v>-1.0417136597401833E-2</v>
      </c>
      <c r="AY84" s="9">
        <f t="shared" si="78"/>
        <v>-1.0115028823489813E-2</v>
      </c>
      <c r="AZ84" s="9">
        <f t="shared" si="78"/>
        <v>-9.7885530591701186E-3</v>
      </c>
      <c r="BA84" s="9">
        <f t="shared" si="78"/>
        <v>-9.4384958131548975E-3</v>
      </c>
      <c r="BB84" s="9">
        <f t="shared" si="78"/>
        <v>-9.0657004040111903E-3</v>
      </c>
      <c r="BC84" s="9">
        <f t="shared" si="78"/>
        <v>-8.6710649285326492E-3</v>
      </c>
      <c r="BD84" s="9">
        <f t="shared" si="78"/>
        <v>-8.2555400981456847E-3</v>
      </c>
      <c r="BE84" s="9">
        <f t="shared" si="78"/>
        <v>-7.8201269485623764E-3</v>
      </c>
      <c r="BF84" s="9">
        <f t="shared" si="79"/>
        <v>-7.3658744281977582E-3</v>
      </c>
      <c r="BG84" s="9">
        <f t="shared" si="79"/>
        <v>-6.8938768711612119E-3</v>
      </c>
      <c r="BH84" s="9">
        <f t="shared" si="79"/>
        <v>-6.4052713609097376E-3</v>
      </c>
      <c r="BI84" s="9">
        <f t="shared" si="79"/>
        <v>-5.9012349909143219E-3</v>
      </c>
      <c r="BJ84" s="9">
        <f t="shared" si="79"/>
        <v>-5.3829820289386567E-3</v>
      </c>
      <c r="BK84" s="9">
        <f t="shared" si="79"/>
        <v>-4.8517609917617371E-3</v>
      </c>
      <c r="BL84" s="9">
        <f t="shared" si="79"/>
        <v>-4.3088516373915933E-3</v>
      </c>
      <c r="BM84" s="9">
        <f t="shared" si="79"/>
        <v>-3.7555618820161417E-3</v>
      </c>
      <c r="BN84" s="9">
        <f t="shared" si="79"/>
        <v>-3.1932246491185425E-3</v>
      </c>
      <c r="BO84" s="9">
        <f t="shared" si="79"/>
        <v>-2.6231946583477705E-3</v>
      </c>
      <c r="BP84" s="9">
        <f t="shared" si="79"/>
        <v>-2.0468451618803258E-3</v>
      </c>
      <c r="BQ84" s="9">
        <f t="shared" si="79"/>
        <v>-1.465564636135447E-3</v>
      </c>
      <c r="BR84" s="9">
        <f t="shared" si="79"/>
        <v>-8.8075343681381685E-4</v>
      </c>
      <c r="BS84" s="9">
        <f t="shared" si="79"/>
        <v>-2.9382042531801212E-4</v>
      </c>
      <c r="BT84" s="9">
        <f t="shared" si="79"/>
        <v>2.9382042531801071E-4</v>
      </c>
      <c r="BV84" s="6">
        <v>0.85902924121595903</v>
      </c>
      <c r="BW84" s="9">
        <f t="shared" si="68"/>
        <v>-9.2914176708432158E-3</v>
      </c>
      <c r="BX84" s="9">
        <f t="shared" si="68"/>
        <v>-2.7851869173528554E-2</v>
      </c>
      <c r="BY84" s="9">
        <f t="shared" si="68"/>
        <v>-4.6345223083839239E-2</v>
      </c>
      <c r="BZ84" s="9">
        <f t="shared" si="68"/>
        <v>-6.4726927292378847E-2</v>
      </c>
      <c r="CA84" s="9">
        <f t="shared" si="68"/>
        <v>-8.2952698663661797E-2</v>
      </c>
      <c r="CB84" s="9">
        <f t="shared" si="68"/>
        <v>-0.10097862971806579</v>
      </c>
      <c r="CC84" s="9">
        <f t="shared" si="68"/>
        <v>-0.1187612944087956</v>
      </c>
      <c r="CD84" s="9">
        <f t="shared" si="68"/>
        <v>-0.13625785273903376</v>
      </c>
      <c r="CE84" s="9">
        <f t="shared" si="68"/>
        <v>-0.15342615396724521</v>
      </c>
      <c r="CF84" s="9">
        <f t="shared" si="68"/>
        <v>-0.1702248381520057</v>
      </c>
      <c r="CG84" s="9">
        <f t="shared" si="68"/>
        <v>-0.18661343579172313</v>
      </c>
      <c r="CH84" s="9">
        <f t="shared" si="68"/>
        <v>-0.20255246531921178</v>
      </c>
      <c r="CI84" s="9">
        <f t="shared" si="68"/>
        <v>-0.21800352821624583</v>
      </c>
      <c r="CJ84" s="9">
        <f t="shared" si="68"/>
        <v>-0.23292940151895308</v>
      </c>
      <c r="CK84" s="9">
        <f t="shared" si="68"/>
        <v>-0.2472941274911952</v>
      </c>
      <c r="CL84" s="9">
        <f t="shared" si="68"/>
        <v>-0.2610631002499037</v>
      </c>
      <c r="CM84" s="9">
        <f t="shared" si="71"/>
        <v>-0.27420314913368327</v>
      </c>
      <c r="CN84" s="9">
        <f t="shared" si="71"/>
        <v>-0.28668261861384042</v>
      </c>
      <c r="CO84" s="9">
        <f t="shared" si="71"/>
        <v>-0.29847144455532515</v>
      </c>
      <c r="CP84" s="9">
        <f t="shared" si="71"/>
        <v>-0.30954122664386519</v>
      </c>
      <c r="CQ84" s="9">
        <f t="shared" si="71"/>
        <v>-0.31986529680481079</v>
      </c>
      <c r="CR84" s="9">
        <f t="shared" si="71"/>
        <v>-0.32941878344886261</v>
      </c>
      <c r="CS84" s="9">
        <f t="shared" si="71"/>
        <v>-0.33817867138990843</v>
      </c>
      <c r="CT84" s="9">
        <f t="shared" si="71"/>
        <v>-0.34612385729062273</v>
      </c>
      <c r="CU84" s="9">
        <f t="shared" si="71"/>
        <v>-0.3532352005022546</v>
      </c>
      <c r="CV84" s="9">
        <f t="shared" si="71"/>
        <v>-0.35949556917612707</v>
      </c>
      <c r="CW84" s="9">
        <f t="shared" si="71"/>
        <v>-0.36488988153576135</v>
      </c>
      <c r="CX84" s="9">
        <f t="shared" si="71"/>
        <v>-0.36940514221019705</v>
      </c>
      <c r="CY84" s="9">
        <f t="shared" si="71"/>
        <v>-0.37303047354097935</v>
      </c>
      <c r="CZ84" s="9">
        <f t="shared" si="71"/>
        <v>-0.37575714178739084</v>
      </c>
      <c r="DA84" s="9">
        <f t="shared" si="71"/>
        <v>-0.37757857816679807</v>
      </c>
      <c r="DB84" s="9">
        <f t="shared" si="71"/>
        <v>-0.37849039467942397</v>
      </c>
      <c r="DC84" s="7">
        <f t="shared" si="72"/>
        <v>-0.37849039467942397</v>
      </c>
      <c r="DD84" s="9">
        <f t="shared" si="72"/>
        <v>-0.37757857816679807</v>
      </c>
      <c r="DE84" s="9">
        <f t="shared" si="72"/>
        <v>-0.37575714178739084</v>
      </c>
      <c r="DF84" s="9">
        <f t="shared" si="72"/>
        <v>-0.37303047354097935</v>
      </c>
      <c r="DG84" s="9">
        <f t="shared" si="72"/>
        <v>-0.36940514221019705</v>
      </c>
      <c r="DH84" s="9">
        <f t="shared" si="72"/>
        <v>-0.36488988153576135</v>
      </c>
      <c r="DI84" s="9">
        <f t="shared" si="72"/>
        <v>-0.35949556917612707</v>
      </c>
      <c r="DJ84" s="9">
        <f t="shared" si="72"/>
        <v>-0.3532352005022546</v>
      </c>
      <c r="DK84" s="9">
        <f t="shared" si="72"/>
        <v>-0.34612385729062273</v>
      </c>
      <c r="DL84" s="9">
        <f t="shared" si="72"/>
        <v>-0.33817867138990843</v>
      </c>
      <c r="DM84" s="9">
        <f t="shared" si="72"/>
        <v>-0.32941878344886261</v>
      </c>
      <c r="DN84" s="9">
        <f t="shared" si="72"/>
        <v>-0.31986529680481079</v>
      </c>
      <c r="DO84" s="9">
        <f t="shared" si="72"/>
        <v>-0.30954122664386519</v>
      </c>
      <c r="DP84" s="9">
        <f t="shared" si="72"/>
        <v>-0.29847144455532515</v>
      </c>
      <c r="DQ84" s="9">
        <f t="shared" si="72"/>
        <v>-0.28668261861384042</v>
      </c>
      <c r="DR84" s="9">
        <f t="shared" si="72"/>
        <v>-0.27420314913368327</v>
      </c>
      <c r="DS84" s="9">
        <f t="shared" si="73"/>
        <v>-0.2610631002499037</v>
      </c>
      <c r="DT84" s="9">
        <f t="shared" si="73"/>
        <v>-0.2472941274911952</v>
      </c>
      <c r="DU84" s="9">
        <f t="shared" si="73"/>
        <v>-0.23292940151895308</v>
      </c>
      <c r="DV84" s="9">
        <f t="shared" si="73"/>
        <v>-0.21800352821624583</v>
      </c>
      <c r="DW84" s="9">
        <f t="shared" si="73"/>
        <v>-0.20255246531921178</v>
      </c>
      <c r="DX84" s="9">
        <f t="shared" si="73"/>
        <v>-0.18661343579172313</v>
      </c>
      <c r="DY84" s="9">
        <f t="shared" si="73"/>
        <v>-0.1702248381520057</v>
      </c>
      <c r="DZ84" s="9">
        <f t="shared" si="73"/>
        <v>-0.15342615396724521</v>
      </c>
      <c r="EA84" s="9">
        <f t="shared" si="73"/>
        <v>-0.13625785273903376</v>
      </c>
      <c r="EB84" s="9">
        <f t="shared" si="73"/>
        <v>-0.1187612944087956</v>
      </c>
      <c r="EC84" s="9">
        <f t="shared" si="73"/>
        <v>-0.10097862971806579</v>
      </c>
      <c r="ED84" s="9">
        <f t="shared" si="73"/>
        <v>-8.2952698663661797E-2</v>
      </c>
      <c r="EE84" s="9">
        <f t="shared" si="73"/>
        <v>-6.4726927292378847E-2</v>
      </c>
      <c r="EF84" s="9">
        <f t="shared" si="73"/>
        <v>-4.6345223083839239E-2</v>
      </c>
      <c r="EG84" s="9">
        <f t="shared" si="73"/>
        <v>-2.7851869173528554E-2</v>
      </c>
      <c r="EH84" s="9">
        <f t="shared" si="73"/>
        <v>-9.2914176708432158E-3</v>
      </c>
      <c r="EI84" s="9">
        <f t="shared" si="70"/>
        <v>9.2914176708431689E-3</v>
      </c>
    </row>
    <row r="85" spans="7:139" x14ac:dyDescent="0.2">
      <c r="G85" s="6">
        <v>0.80994185600361857</v>
      </c>
      <c r="H85" s="9">
        <f t="shared" si="74"/>
        <v>-2.8103024275259481E-4</v>
      </c>
      <c r="I85" s="9">
        <f t="shared" si="74"/>
        <v>-8.4241370178765249E-4</v>
      </c>
      <c r="J85" s="9">
        <f t="shared" si="74"/>
        <v>-1.401767712428378E-3</v>
      </c>
      <c r="K85" s="9">
        <f t="shared" si="74"/>
        <v>-1.9577447418695128E-3</v>
      </c>
      <c r="L85" s="9">
        <f t="shared" si="74"/>
        <v>-2.5090053927492948E-3</v>
      </c>
      <c r="M85" s="9">
        <f t="shared" si="74"/>
        <v>-3.0542216298750295E-3</v>
      </c>
      <c r="N85" s="9">
        <f t="shared" si="74"/>
        <v>-3.5920799795761751E-3</v>
      </c>
      <c r="O85" s="9">
        <f t="shared" si="74"/>
        <v>-4.1212846939774747E-3</v>
      </c>
      <c r="P85" s="9">
        <f t="shared" si="74"/>
        <v>-4.6405608725690745E-3</v>
      </c>
      <c r="Q85" s="9">
        <f t="shared" si="74"/>
        <v>-5.1486575335535313E-3</v>
      </c>
      <c r="R85" s="9">
        <f t="shared" si="75"/>
        <v>-5.6443506275705192E-3</v>
      </c>
      <c r="S85" s="9">
        <f t="shared" si="75"/>
        <v>-6.1264459865389637E-3</v>
      </c>
      <c r="T85" s="9">
        <f t="shared" si="75"/>
        <v>-6.5937822005125452E-3</v>
      </c>
      <c r="U85" s="9">
        <f t="shared" si="75"/>
        <v>-7.0452334156179807E-3</v>
      </c>
      <c r="V85" s="9">
        <f t="shared" si="75"/>
        <v>-7.4797120463356275E-3</v>
      </c>
      <c r="W85" s="9">
        <f t="shared" si="75"/>
        <v>-7.8961713955882536E-3</v>
      </c>
      <c r="X85" s="9">
        <f t="shared" si="75"/>
        <v>-8.2936081763259773E-3</v>
      </c>
      <c r="Y85" s="9">
        <f t="shared" si="75"/>
        <v>-8.6710649285326492E-3</v>
      </c>
      <c r="Z85" s="9">
        <f t="shared" si="75"/>
        <v>-9.0276323258309012E-3</v>
      </c>
      <c r="AA85" s="9">
        <f t="shared" si="75"/>
        <v>-9.362451366129022E-3</v>
      </c>
      <c r="AB85" s="9">
        <f t="shared" si="76"/>
        <v>-9.674715441032251E-3</v>
      </c>
      <c r="AC85" s="9">
        <f t="shared" si="76"/>
        <v>-9.9636722790330447E-3</v>
      </c>
      <c r="AD85" s="9">
        <f t="shared" si="76"/>
        <v>-1.0228625757799027E-2</v>
      </c>
      <c r="AE85" s="9">
        <f t="shared" si="76"/>
        <v>-1.0468937581192668E-2</v>
      </c>
      <c r="AF85" s="9">
        <f t="shared" si="76"/>
        <v>-1.0684028816982582E-2</v>
      </c>
      <c r="AG85" s="9">
        <f t="shared" si="76"/>
        <v>-1.0873381291541986E-2</v>
      </c>
      <c r="AH85" s="9">
        <f t="shared" si="76"/>
        <v>-1.1036538838174346E-2</v>
      </c>
      <c r="AI85" s="9">
        <f t="shared" si="76"/>
        <v>-1.1173108396058914E-2</v>
      </c>
      <c r="AJ85" s="9">
        <f t="shared" si="76"/>
        <v>-1.1282760957168661E-2</v>
      </c>
      <c r="AK85" s="9">
        <f t="shared" si="76"/>
        <v>-1.1365232358879448E-2</v>
      </c>
      <c r="AL85" s="9">
        <f t="shared" si="77"/>
        <v>-1.1420323920360912E-2</v>
      </c>
      <c r="AM85" s="9">
        <f t="shared" si="77"/>
        <v>-1.1447902921215993E-2</v>
      </c>
      <c r="AN85" s="7">
        <f t="shared" si="77"/>
        <v>-1.1447902921215993E-2</v>
      </c>
      <c r="AO85" s="9">
        <f t="shared" si="77"/>
        <v>-1.1420323920360912E-2</v>
      </c>
      <c r="AP85" s="9">
        <f t="shared" si="77"/>
        <v>-1.1365232358879448E-2</v>
      </c>
      <c r="AQ85" s="9">
        <f t="shared" si="77"/>
        <v>-1.1282760957168661E-2</v>
      </c>
      <c r="AR85" s="9">
        <f t="shared" si="77"/>
        <v>-1.1173108396058914E-2</v>
      </c>
      <c r="AS85" s="9">
        <f t="shared" si="77"/>
        <v>-1.1036538838174346E-2</v>
      </c>
      <c r="AT85" s="9">
        <f t="shared" si="77"/>
        <v>-1.0873381291541986E-2</v>
      </c>
      <c r="AU85" s="9">
        <f t="shared" si="77"/>
        <v>-1.0684028816982582E-2</v>
      </c>
      <c r="AV85" s="9">
        <f t="shared" si="78"/>
        <v>-1.0468937581192668E-2</v>
      </c>
      <c r="AW85" s="9">
        <f t="shared" si="78"/>
        <v>-1.0228625757799027E-2</v>
      </c>
      <c r="AX85" s="9">
        <f t="shared" si="78"/>
        <v>-9.9636722790330447E-3</v>
      </c>
      <c r="AY85" s="9">
        <f t="shared" si="78"/>
        <v>-9.674715441032251E-3</v>
      </c>
      <c r="AZ85" s="9">
        <f t="shared" si="78"/>
        <v>-9.362451366129022E-3</v>
      </c>
      <c r="BA85" s="9">
        <f t="shared" si="78"/>
        <v>-9.0276323258309012E-3</v>
      </c>
      <c r="BB85" s="9">
        <f t="shared" si="78"/>
        <v>-8.6710649285326492E-3</v>
      </c>
      <c r="BC85" s="9">
        <f t="shared" si="78"/>
        <v>-8.2936081763259773E-3</v>
      </c>
      <c r="BD85" s="9">
        <f t="shared" si="78"/>
        <v>-7.8961713955882536E-3</v>
      </c>
      <c r="BE85" s="9">
        <f t="shared" si="78"/>
        <v>-7.4797120463356275E-3</v>
      </c>
      <c r="BF85" s="9">
        <f t="shared" si="79"/>
        <v>-7.0452334156179807E-3</v>
      </c>
      <c r="BG85" s="9">
        <f t="shared" si="79"/>
        <v>-6.5937822005125452E-3</v>
      </c>
      <c r="BH85" s="9">
        <f t="shared" si="79"/>
        <v>-6.1264459865389637E-3</v>
      </c>
      <c r="BI85" s="9">
        <f t="shared" si="79"/>
        <v>-5.6443506275705192E-3</v>
      </c>
      <c r="BJ85" s="9">
        <f t="shared" si="79"/>
        <v>-5.1486575335535313E-3</v>
      </c>
      <c r="BK85" s="9">
        <f t="shared" si="79"/>
        <v>-4.6405608725690745E-3</v>
      </c>
      <c r="BL85" s="9">
        <f t="shared" si="79"/>
        <v>-4.1212846939774747E-3</v>
      </c>
      <c r="BM85" s="9">
        <f t="shared" si="79"/>
        <v>-3.5920799795761751E-3</v>
      </c>
      <c r="BN85" s="9">
        <f t="shared" si="79"/>
        <v>-3.0542216298750295E-3</v>
      </c>
      <c r="BO85" s="9">
        <f t="shared" si="79"/>
        <v>-2.5090053927492948E-3</v>
      </c>
      <c r="BP85" s="9">
        <f t="shared" si="79"/>
        <v>-1.9577447418695128E-3</v>
      </c>
      <c r="BQ85" s="9">
        <f t="shared" si="79"/>
        <v>-1.401767712428378E-3</v>
      </c>
      <c r="BR85" s="9">
        <f t="shared" si="79"/>
        <v>-8.4241370178765249E-4</v>
      </c>
      <c r="BS85" s="9">
        <f t="shared" si="79"/>
        <v>-2.8103024275259481E-4</v>
      </c>
      <c r="BT85" s="9">
        <f t="shared" si="79"/>
        <v>2.810302427525934E-4</v>
      </c>
      <c r="BV85" s="6">
        <v>0.80994185600361857</v>
      </c>
      <c r="BW85" s="9">
        <f t="shared" si="68"/>
        <v>-8.8869565848822725E-3</v>
      </c>
      <c r="BX85" s="9">
        <f t="shared" si="68"/>
        <v>-2.6639460297828408E-2</v>
      </c>
      <c r="BY85" s="9">
        <f t="shared" si="68"/>
        <v>-4.432778721757593E-2</v>
      </c>
      <c r="BZ85" s="9">
        <f t="shared" si="68"/>
        <v>-6.1909324615260719E-2</v>
      </c>
      <c r="CA85" s="9">
        <f t="shared" si="68"/>
        <v>-7.9341717027330866E-2</v>
      </c>
      <c r="CB85" s="9">
        <f t="shared" si="68"/>
        <v>-9.6582968293568619E-2</v>
      </c>
      <c r="CC85" s="9">
        <f t="shared" si="68"/>
        <v>-0.11359154272951827</v>
      </c>
      <c r="CD85" s="9">
        <f t="shared" si="68"/>
        <v>-0.13032646518958843</v>
      </c>
      <c r="CE85" s="9">
        <f t="shared" si="68"/>
        <v>-0.14674741977976666</v>
      </c>
      <c r="CF85" s="9">
        <f t="shared" si="68"/>
        <v>-0.1628148469821396</v>
      </c>
      <c r="CG85" s="9">
        <f t="shared" si="68"/>
        <v>-0.17849003895723625</v>
      </c>
      <c r="CH85" s="9">
        <f t="shared" si="68"/>
        <v>-0.19373523279460395</v>
      </c>
      <c r="CI85" s="9">
        <f t="shared" si="68"/>
        <v>-0.20851370148696718</v>
      </c>
      <c r="CJ85" s="9">
        <f t="shared" si="68"/>
        <v>-0.22278984240880506</v>
      </c>
      <c r="CK85" s="9">
        <f t="shared" si="68"/>
        <v>-0.23652926308619471</v>
      </c>
      <c r="CL85" s="9">
        <f t="shared" si="68"/>
        <v>-0.2496988640512931</v>
      </c>
      <c r="CM85" s="9">
        <f t="shared" si="71"/>
        <v>-0.26226691858185452</v>
      </c>
      <c r="CN85" s="9">
        <f t="shared" si="71"/>
        <v>-0.27420314913368327</v>
      </c>
      <c r="CO85" s="9">
        <f t="shared" si="71"/>
        <v>-0.28547880028188966</v>
      </c>
      <c r="CP85" s="9">
        <f t="shared" si="71"/>
        <v>-0.29606670799522733</v>
      </c>
      <c r="CQ85" s="9">
        <f t="shared" si="71"/>
        <v>-0.30594136507662356</v>
      </c>
      <c r="CR85" s="9">
        <f t="shared" si="71"/>
        <v>-0.31507898261225159</v>
      </c>
      <c r="CS85" s="9">
        <f t="shared" si="71"/>
        <v>-0.3234575472811072</v>
      </c>
      <c r="CT85" s="9">
        <f t="shared" si="71"/>
        <v>-0.33105687438702763</v>
      </c>
      <c r="CU85" s="9">
        <f t="shared" si="71"/>
        <v>-0.33785865648539221</v>
      </c>
      <c r="CV85" s="9">
        <f t="shared" si="71"/>
        <v>-0.34384650748736023</v>
      </c>
      <c r="CW85" s="9">
        <f t="shared" si="71"/>
        <v>-0.34900600213539418</v>
      </c>
      <c r="CX85" s="9">
        <f t="shared" si="71"/>
        <v>-0.35332471075496857</v>
      </c>
      <c r="CY85" s="9">
        <f t="shared" si="71"/>
        <v>-0.35679222919874465</v>
      </c>
      <c r="CZ85" s="9">
        <f t="shared" si="71"/>
        <v>-0.35940020391107258</v>
      </c>
      <c r="DA85" s="9">
        <f t="shared" si="71"/>
        <v>-0.36114235205243883</v>
      </c>
      <c r="DB85" s="9">
        <f t="shared" si="71"/>
        <v>-0.36201447663537667</v>
      </c>
      <c r="DC85" s="7">
        <f t="shared" si="72"/>
        <v>-0.36201447663537667</v>
      </c>
      <c r="DD85" s="9">
        <f t="shared" si="72"/>
        <v>-0.36114235205243883</v>
      </c>
      <c r="DE85" s="9">
        <f t="shared" si="72"/>
        <v>-0.35940020391107258</v>
      </c>
      <c r="DF85" s="9">
        <f t="shared" si="72"/>
        <v>-0.35679222919874465</v>
      </c>
      <c r="DG85" s="9">
        <f t="shared" si="72"/>
        <v>-0.35332471075496857</v>
      </c>
      <c r="DH85" s="9">
        <f t="shared" si="72"/>
        <v>-0.34900600213539418</v>
      </c>
      <c r="DI85" s="9">
        <f t="shared" si="72"/>
        <v>-0.34384650748736023</v>
      </c>
      <c r="DJ85" s="9">
        <f t="shared" si="72"/>
        <v>-0.33785865648539221</v>
      </c>
      <c r="DK85" s="9">
        <f t="shared" si="72"/>
        <v>-0.33105687438702763</v>
      </c>
      <c r="DL85" s="9">
        <f t="shared" si="72"/>
        <v>-0.3234575472811072</v>
      </c>
      <c r="DM85" s="9">
        <f t="shared" si="72"/>
        <v>-0.31507898261225159</v>
      </c>
      <c r="DN85" s="9">
        <f t="shared" si="72"/>
        <v>-0.30594136507662356</v>
      </c>
      <c r="DO85" s="9">
        <f t="shared" si="72"/>
        <v>-0.29606670799522733</v>
      </c>
      <c r="DP85" s="9">
        <f t="shared" si="72"/>
        <v>-0.28547880028188966</v>
      </c>
      <c r="DQ85" s="9">
        <f t="shared" si="72"/>
        <v>-0.27420314913368327</v>
      </c>
      <c r="DR85" s="9">
        <f t="shared" si="72"/>
        <v>-0.26226691858185452</v>
      </c>
      <c r="DS85" s="9">
        <f t="shared" si="73"/>
        <v>-0.2496988640512931</v>
      </c>
      <c r="DT85" s="9">
        <f t="shared" si="73"/>
        <v>-0.23652926308619471</v>
      </c>
      <c r="DU85" s="9">
        <f t="shared" si="73"/>
        <v>-0.22278984240880506</v>
      </c>
      <c r="DV85" s="9">
        <f t="shared" si="73"/>
        <v>-0.20851370148696718</v>
      </c>
      <c r="DW85" s="9">
        <f t="shared" si="73"/>
        <v>-0.19373523279460395</v>
      </c>
      <c r="DX85" s="9">
        <f t="shared" si="73"/>
        <v>-0.17849003895723625</v>
      </c>
      <c r="DY85" s="9">
        <f t="shared" si="73"/>
        <v>-0.1628148469821396</v>
      </c>
      <c r="DZ85" s="9">
        <f t="shared" si="73"/>
        <v>-0.14674741977976666</v>
      </c>
      <c r="EA85" s="9">
        <f t="shared" si="73"/>
        <v>-0.13032646518958843</v>
      </c>
      <c r="EB85" s="9">
        <f t="shared" si="73"/>
        <v>-0.11359154272951827</v>
      </c>
      <c r="EC85" s="9">
        <f t="shared" si="73"/>
        <v>-9.6582968293568619E-2</v>
      </c>
      <c r="ED85" s="9">
        <f t="shared" si="73"/>
        <v>-7.9341717027330866E-2</v>
      </c>
      <c r="EE85" s="9">
        <f t="shared" si="73"/>
        <v>-6.1909324615260719E-2</v>
      </c>
      <c r="EF85" s="9">
        <f t="shared" si="73"/>
        <v>-4.432778721757593E-2</v>
      </c>
      <c r="EG85" s="9">
        <f t="shared" si="73"/>
        <v>-2.6639460297828408E-2</v>
      </c>
      <c r="EH85" s="9">
        <f t="shared" si="73"/>
        <v>-8.8869565848822725E-3</v>
      </c>
      <c r="EI85" s="9">
        <f t="shared" si="70"/>
        <v>8.8869565848822274E-3</v>
      </c>
    </row>
    <row r="86" spans="7:139" x14ac:dyDescent="0.2">
      <c r="G86" s="6">
        <v>0.76085447079127799</v>
      </c>
      <c r="H86" s="9">
        <f t="shared" si="74"/>
        <v>-2.6756303371704436E-4</v>
      </c>
      <c r="I86" s="9">
        <f t="shared" si="74"/>
        <v>-8.0204451836715597E-4</v>
      </c>
      <c r="J86" s="9">
        <f t="shared" si="74"/>
        <v>-1.3345938075217181E-3</v>
      </c>
      <c r="K86" s="9">
        <f t="shared" si="74"/>
        <v>-1.8639279432973489E-3</v>
      </c>
      <c r="L86" s="9">
        <f t="shared" si="74"/>
        <v>-2.3887717133967688E-3</v>
      </c>
      <c r="M86" s="9">
        <f t="shared" si="74"/>
        <v>-2.907860723206927E-3</v>
      </c>
      <c r="N86" s="9">
        <f t="shared" si="74"/>
        <v>-3.4199444418363616E-3</v>
      </c>
      <c r="O86" s="9">
        <f t="shared" si="74"/>
        <v>-3.923789214753658E-3</v>
      </c>
      <c r="P86" s="9">
        <f t="shared" si="74"/>
        <v>-4.4181812357692654E-3</v>
      </c>
      <c r="Q86" s="9">
        <f t="shared" si="74"/>
        <v>-4.9019294712009361E-3</v>
      </c>
      <c r="R86" s="9">
        <f t="shared" si="75"/>
        <v>-5.3738685291781713E-3</v>
      </c>
      <c r="S86" s="9">
        <f t="shared" si="75"/>
        <v>-5.8328614671733243E-3</v>
      </c>
      <c r="T86" s="9">
        <f t="shared" si="75"/>
        <v>-6.2778025309957334E-3</v>
      </c>
      <c r="U86" s="9">
        <f t="shared" si="75"/>
        <v>-6.707619818650412E-3</v>
      </c>
      <c r="V86" s="9">
        <f t="shared" si="75"/>
        <v>-7.1212778626438553E-3</v>
      </c>
      <c r="W86" s="9">
        <f t="shared" si="75"/>
        <v>-7.5177801245159184E-3</v>
      </c>
      <c r="X86" s="9">
        <f t="shared" si="75"/>
        <v>-7.8961713955882536E-3</v>
      </c>
      <c r="Y86" s="9">
        <f t="shared" si="75"/>
        <v>-8.2555400981456847E-3</v>
      </c>
      <c r="Z86" s="9">
        <f t="shared" si="75"/>
        <v>-8.5950204815067738E-3</v>
      </c>
      <c r="AA86" s="9">
        <f t="shared" si="75"/>
        <v>-8.9137947076930301E-3</v>
      </c>
      <c r="AB86" s="9">
        <f t="shared" si="76"/>
        <v>-9.2110948216722506E-3</v>
      </c>
      <c r="AC86" s="9">
        <f t="shared" si="76"/>
        <v>-9.4862046014294443E-3</v>
      </c>
      <c r="AD86" s="9">
        <f t="shared" si="76"/>
        <v>-9.7384612834084013E-3</v>
      </c>
      <c r="AE86" s="9">
        <f t="shared" si="76"/>
        <v>-9.967257159167164E-3</v>
      </c>
      <c r="AF86" s="9">
        <f t="shared" si="76"/>
        <v>-1.0172041039400873E-2</v>
      </c>
      <c r="AG86" s="9">
        <f t="shared" si="76"/>
        <v>-1.0352319581805098E-2</v>
      </c>
      <c r="AH86" s="9">
        <f t="shared" si="76"/>
        <v>-1.0507658479580653E-2</v>
      </c>
      <c r="AI86" s="9">
        <f t="shared" si="76"/>
        <v>-1.0637683507716714E-2</v>
      </c>
      <c r="AJ86" s="9">
        <f t="shared" si="76"/>
        <v>-1.0742081424531655E-2</v>
      </c>
      <c r="AK86" s="9">
        <f t="shared" si="76"/>
        <v>-1.082060072629969E-2</v>
      </c>
      <c r="AL86" s="9">
        <f t="shared" si="77"/>
        <v>-1.0873052253145382E-2</v>
      </c>
      <c r="AM86" s="9">
        <f t="shared" si="77"/>
        <v>-1.0899309644746353E-2</v>
      </c>
      <c r="AN86" s="7">
        <f t="shared" si="77"/>
        <v>-1.0899309644746353E-2</v>
      </c>
      <c r="AO86" s="9">
        <f t="shared" si="77"/>
        <v>-1.0873052253145382E-2</v>
      </c>
      <c r="AP86" s="9">
        <f t="shared" si="77"/>
        <v>-1.082060072629969E-2</v>
      </c>
      <c r="AQ86" s="9">
        <f t="shared" si="77"/>
        <v>-1.0742081424531655E-2</v>
      </c>
      <c r="AR86" s="9">
        <f t="shared" si="77"/>
        <v>-1.0637683507716714E-2</v>
      </c>
      <c r="AS86" s="9">
        <f t="shared" si="77"/>
        <v>-1.0507658479580653E-2</v>
      </c>
      <c r="AT86" s="9">
        <f t="shared" si="77"/>
        <v>-1.0352319581805098E-2</v>
      </c>
      <c r="AU86" s="9">
        <f t="shared" si="77"/>
        <v>-1.0172041039400873E-2</v>
      </c>
      <c r="AV86" s="9">
        <f t="shared" si="78"/>
        <v>-9.967257159167164E-3</v>
      </c>
      <c r="AW86" s="9">
        <f t="shared" si="78"/>
        <v>-9.7384612834084013E-3</v>
      </c>
      <c r="AX86" s="9">
        <f t="shared" si="78"/>
        <v>-9.4862046014294443E-3</v>
      </c>
      <c r="AY86" s="9">
        <f t="shared" si="78"/>
        <v>-9.2110948216722506E-3</v>
      </c>
      <c r="AZ86" s="9">
        <f t="shared" si="78"/>
        <v>-8.9137947076930301E-3</v>
      </c>
      <c r="BA86" s="9">
        <f t="shared" si="78"/>
        <v>-8.5950204815067738E-3</v>
      </c>
      <c r="BB86" s="9">
        <f t="shared" si="78"/>
        <v>-8.2555400981456847E-3</v>
      </c>
      <c r="BC86" s="9">
        <f t="shared" si="78"/>
        <v>-7.8961713955882536E-3</v>
      </c>
      <c r="BD86" s="9">
        <f t="shared" si="78"/>
        <v>-7.5177801245159184E-3</v>
      </c>
      <c r="BE86" s="9">
        <f t="shared" si="78"/>
        <v>-7.1212778626438553E-3</v>
      </c>
      <c r="BF86" s="9">
        <f t="shared" si="79"/>
        <v>-6.707619818650412E-3</v>
      </c>
      <c r="BG86" s="9">
        <f t="shared" si="79"/>
        <v>-6.2778025309957334E-3</v>
      </c>
      <c r="BH86" s="9">
        <f t="shared" si="79"/>
        <v>-5.8328614671733243E-3</v>
      </c>
      <c r="BI86" s="9">
        <f t="shared" si="79"/>
        <v>-5.3738685291781713E-3</v>
      </c>
      <c r="BJ86" s="9">
        <f t="shared" si="79"/>
        <v>-4.9019294712009361E-3</v>
      </c>
      <c r="BK86" s="9">
        <f t="shared" si="79"/>
        <v>-4.4181812357692654E-3</v>
      </c>
      <c r="BL86" s="9">
        <f t="shared" si="79"/>
        <v>-3.923789214753658E-3</v>
      </c>
      <c r="BM86" s="9">
        <f t="shared" si="79"/>
        <v>-3.4199444418363616E-3</v>
      </c>
      <c r="BN86" s="9">
        <f t="shared" si="79"/>
        <v>-2.907860723206927E-3</v>
      </c>
      <c r="BO86" s="9">
        <f t="shared" si="79"/>
        <v>-2.3887717133967688E-3</v>
      </c>
      <c r="BP86" s="9">
        <f t="shared" si="79"/>
        <v>-1.8639279432973489E-3</v>
      </c>
      <c r="BQ86" s="9">
        <f t="shared" si="79"/>
        <v>-1.3345938075217181E-3</v>
      </c>
      <c r="BR86" s="9">
        <f t="shared" si="79"/>
        <v>-8.0204451836715597E-4</v>
      </c>
      <c r="BS86" s="9">
        <f t="shared" si="79"/>
        <v>-2.6756303371704436E-4</v>
      </c>
      <c r="BT86" s="9">
        <f t="shared" si="79"/>
        <v>2.6756303371704306E-4</v>
      </c>
      <c r="BV86" s="6">
        <v>0.76085447079127799</v>
      </c>
      <c r="BW86" s="9">
        <f t="shared" si="68"/>
        <v>-8.4610860421028816E-3</v>
      </c>
      <c r="BX86" s="9">
        <f t="shared" si="68"/>
        <v>-2.5362874628929648E-2</v>
      </c>
      <c r="BY86" s="9">
        <f t="shared" si="68"/>
        <v>-4.2203561829249878E-2</v>
      </c>
      <c r="BZ86" s="9">
        <f t="shared" si="68"/>
        <v>-5.8942576952528011E-2</v>
      </c>
      <c r="CA86" s="9">
        <f t="shared" si="68"/>
        <v>-7.5539594245167443E-2</v>
      </c>
      <c r="CB86" s="9">
        <f t="shared" si="68"/>
        <v>-9.1954630038783319E-2</v>
      </c>
      <c r="CC86" s="9">
        <f t="shared" si="68"/>
        <v>-0.10814813907436144</v>
      </c>
      <c r="CD86" s="9">
        <f t="shared" si="68"/>
        <v>-0.12408110977025119</v>
      </c>
      <c r="CE86" s="9">
        <f t="shared" si="68"/>
        <v>-0.13971515820448274</v>
      </c>
      <c r="CF86" s="9">
        <f t="shared" si="68"/>
        <v>-0.15501262058499718</v>
      </c>
      <c r="CG86" s="9">
        <f t="shared" si="68"/>
        <v>-0.1699366439850204</v>
      </c>
      <c r="CH86" s="9">
        <f t="shared" si="68"/>
        <v>-0.18445127512499163</v>
      </c>
      <c r="CI86" s="9">
        <f t="shared" si="68"/>
        <v>-0.19852154698716315</v>
      </c>
      <c r="CJ86" s="9">
        <f t="shared" si="68"/>
        <v>-0.21211356305420875</v>
      </c>
      <c r="CK86" s="9">
        <f t="shared" si="68"/>
        <v>-0.22519457896890291</v>
      </c>
      <c r="CL86" s="9">
        <f t="shared" si="68"/>
        <v>-0.23773308141814548</v>
      </c>
      <c r="CM86" s="9">
        <f t="shared" si="71"/>
        <v>-0.2496988640512931</v>
      </c>
      <c r="CN86" s="9">
        <f t="shared" si="71"/>
        <v>-0.2610631002499037</v>
      </c>
      <c r="CO86" s="9">
        <f t="shared" si="71"/>
        <v>-0.27179841257358539</v>
      </c>
      <c r="CP86" s="9">
        <f t="shared" si="71"/>
        <v>-0.28187893871464803</v>
      </c>
      <c r="CQ86" s="9">
        <f t="shared" si="71"/>
        <v>-0.29128039380266801</v>
      </c>
      <c r="CR86" s="9">
        <f t="shared" si="71"/>
        <v>-0.29998012890886816</v>
      </c>
      <c r="CS86" s="9">
        <f t="shared" si="71"/>
        <v>-0.30795718560937074</v>
      </c>
      <c r="CT86" s="9">
        <f t="shared" si="71"/>
        <v>-0.31519234647587668</v>
      </c>
      <c r="CU86" s="9">
        <f t="shared" si="71"/>
        <v>-0.32166818137213327</v>
      </c>
      <c r="CV86" s="9">
        <f t="shared" si="71"/>
        <v>-0.32736908944465926</v>
      </c>
      <c r="CW86" s="9">
        <f t="shared" si="71"/>
        <v>-0.3322813367065674</v>
      </c>
      <c r="CX86" s="9">
        <f t="shared" si="71"/>
        <v>-0.33639308912394172</v>
      </c>
      <c r="CY86" s="9">
        <f t="shared" si="71"/>
        <v>-0.33969444112506175</v>
      </c>
      <c r="CZ86" s="9">
        <f t="shared" si="71"/>
        <v>-0.34217743946379253</v>
      </c>
      <c r="DA86" s="9">
        <f t="shared" si="71"/>
        <v>-0.34383610237965112</v>
      </c>
      <c r="DB86" s="9">
        <f t="shared" si="71"/>
        <v>-0.34466643400839142</v>
      </c>
      <c r="DC86" s="7">
        <f t="shared" si="72"/>
        <v>-0.34466643400839142</v>
      </c>
      <c r="DD86" s="9">
        <f t="shared" si="72"/>
        <v>-0.34383610237965112</v>
      </c>
      <c r="DE86" s="9">
        <f t="shared" si="72"/>
        <v>-0.34217743946379253</v>
      </c>
      <c r="DF86" s="9">
        <f t="shared" si="72"/>
        <v>-0.33969444112506175</v>
      </c>
      <c r="DG86" s="9">
        <f t="shared" si="72"/>
        <v>-0.33639308912394172</v>
      </c>
      <c r="DH86" s="9">
        <f t="shared" si="72"/>
        <v>-0.3322813367065674</v>
      </c>
      <c r="DI86" s="9">
        <f t="shared" si="72"/>
        <v>-0.32736908944465926</v>
      </c>
      <c r="DJ86" s="9">
        <f t="shared" si="72"/>
        <v>-0.32166818137213327</v>
      </c>
      <c r="DK86" s="9">
        <f t="shared" si="72"/>
        <v>-0.31519234647587668</v>
      </c>
      <c r="DL86" s="9">
        <f t="shared" si="72"/>
        <v>-0.30795718560937074</v>
      </c>
      <c r="DM86" s="9">
        <f t="shared" si="72"/>
        <v>-0.29998012890886816</v>
      </c>
      <c r="DN86" s="9">
        <f t="shared" si="72"/>
        <v>-0.29128039380266801</v>
      </c>
      <c r="DO86" s="9">
        <f t="shared" si="72"/>
        <v>-0.28187893871464803</v>
      </c>
      <c r="DP86" s="9">
        <f t="shared" si="72"/>
        <v>-0.27179841257358539</v>
      </c>
      <c r="DQ86" s="9">
        <f t="shared" si="72"/>
        <v>-0.2610631002499037</v>
      </c>
      <c r="DR86" s="9">
        <f t="shared" si="72"/>
        <v>-0.2496988640512931</v>
      </c>
      <c r="DS86" s="9">
        <f t="shared" si="73"/>
        <v>-0.23773308141814548</v>
      </c>
      <c r="DT86" s="9">
        <f t="shared" si="73"/>
        <v>-0.22519457896890291</v>
      </c>
      <c r="DU86" s="9">
        <f t="shared" si="73"/>
        <v>-0.21211356305420875</v>
      </c>
      <c r="DV86" s="9">
        <f t="shared" si="73"/>
        <v>-0.19852154698716315</v>
      </c>
      <c r="DW86" s="9">
        <f t="shared" si="73"/>
        <v>-0.18445127512499163</v>
      </c>
      <c r="DX86" s="9">
        <f t="shared" si="73"/>
        <v>-0.1699366439850204</v>
      </c>
      <c r="DY86" s="9">
        <f t="shared" si="73"/>
        <v>-0.15501262058499718</v>
      </c>
      <c r="DZ86" s="9">
        <f t="shared" si="73"/>
        <v>-0.13971515820448274</v>
      </c>
      <c r="EA86" s="9">
        <f t="shared" si="73"/>
        <v>-0.12408110977025119</v>
      </c>
      <c r="EB86" s="9">
        <f t="shared" si="73"/>
        <v>-0.10814813907436144</v>
      </c>
      <c r="EC86" s="9">
        <f t="shared" si="73"/>
        <v>-9.1954630038783319E-2</v>
      </c>
      <c r="ED86" s="9">
        <f t="shared" si="73"/>
        <v>-7.5539594245167443E-2</v>
      </c>
      <c r="EE86" s="9">
        <f t="shared" si="73"/>
        <v>-5.8942576952528011E-2</v>
      </c>
      <c r="EF86" s="9">
        <f t="shared" si="73"/>
        <v>-4.2203561829249878E-2</v>
      </c>
      <c r="EG86" s="9">
        <f t="shared" si="73"/>
        <v>-2.5362874628929648E-2</v>
      </c>
      <c r="EH86" s="9">
        <f t="shared" si="73"/>
        <v>-8.4610860421028816E-3</v>
      </c>
      <c r="EI86" s="9">
        <f t="shared" si="70"/>
        <v>8.4610860421028399E-3</v>
      </c>
    </row>
    <row r="87" spans="7:139" x14ac:dyDescent="0.2">
      <c r="G87" s="6">
        <v>0.71176708557893753</v>
      </c>
      <c r="H87" s="9">
        <f t="shared" si="74"/>
        <v>-2.5345124189751571E-4</v>
      </c>
      <c r="I87" s="9">
        <f t="shared" si="74"/>
        <v>-7.5974313945111017E-4</v>
      </c>
      <c r="J87" s="9">
        <f t="shared" si="74"/>
        <v>-1.2642047492361272E-3</v>
      </c>
      <c r="K87" s="9">
        <f t="shared" si="74"/>
        <v>-1.7656207790489762E-3</v>
      </c>
      <c r="L87" s="9">
        <f t="shared" si="74"/>
        <v>-2.2627832737549792E-3</v>
      </c>
      <c r="M87" s="9">
        <f t="shared" si="74"/>
        <v>-2.7544945253581018E-3</v>
      </c>
      <c r="N87" s="9">
        <f t="shared" si="74"/>
        <v>-3.2395699583844108E-3</v>
      </c>
      <c r="O87" s="9">
        <f t="shared" si="74"/>
        <v>-3.7168409836281558E-3</v>
      </c>
      <c r="P87" s="9">
        <f t="shared" si="74"/>
        <v>-4.1851578133855188E-3</v>
      </c>
      <c r="Q87" s="9">
        <f t="shared" si="74"/>
        <v>-4.6433922313939072E-3</v>
      </c>
      <c r="R87" s="9">
        <f t="shared" si="75"/>
        <v>-5.0904403108037437E-3</v>
      </c>
      <c r="S87" s="9">
        <f t="shared" si="75"/>
        <v>-5.5252250736349418E-3</v>
      </c>
      <c r="T87" s="9">
        <f t="shared" si="75"/>
        <v>-5.9466990853111945E-3</v>
      </c>
      <c r="U87" s="9">
        <f t="shared" si="75"/>
        <v>-6.3538469780216088E-3</v>
      </c>
      <c r="V87" s="9">
        <f t="shared" si="75"/>
        <v>-6.7456878968307037E-3</v>
      </c>
      <c r="W87" s="9">
        <f t="shared" si="75"/>
        <v>-7.121277862643857E-3</v>
      </c>
      <c r="X87" s="9">
        <f t="shared" si="75"/>
        <v>-7.4797120463356284E-3</v>
      </c>
      <c r="Y87" s="9">
        <f t="shared" si="75"/>
        <v>-7.8201269485623764E-3</v>
      </c>
      <c r="Z87" s="9">
        <f t="shared" si="75"/>
        <v>-8.1417024800078171E-3</v>
      </c>
      <c r="AA87" s="9">
        <f t="shared" si="75"/>
        <v>-8.4436639370500041E-3</v>
      </c>
      <c r="AB87" s="9">
        <f t="shared" si="76"/>
        <v>-8.725283868090225E-3</v>
      </c>
      <c r="AC87" s="9">
        <f t="shared" si="76"/>
        <v>-8.9858838260476123E-3</v>
      </c>
      <c r="AD87" s="9">
        <f t="shared" si="76"/>
        <v>-9.2248360027975818E-3</v>
      </c>
      <c r="AE87" s="9">
        <f t="shared" si="76"/>
        <v>-9.4415647416166096E-3</v>
      </c>
      <c r="AF87" s="9">
        <f t="shared" si="76"/>
        <v>-9.6355479239896812E-3</v>
      </c>
      <c r="AG87" s="9">
        <f t="shared" si="76"/>
        <v>-9.8063182274395425E-3</v>
      </c>
      <c r="AH87" s="9">
        <f t="shared" si="76"/>
        <v>-9.9534642513474676E-3</v>
      </c>
      <c r="AI87" s="9">
        <f t="shared" si="76"/>
        <v>-1.0076631508053397E-2</v>
      </c>
      <c r="AJ87" s="9">
        <f t="shared" si="76"/>
        <v>-1.0175523276847745E-2</v>
      </c>
      <c r="AK87" s="9">
        <f t="shared" si="76"/>
        <v>-1.024990131879759E-2</v>
      </c>
      <c r="AL87" s="9">
        <f t="shared" si="77"/>
        <v>-1.0299586450685129E-2</v>
      </c>
      <c r="AM87" s="9">
        <f t="shared" si="77"/>
        <v>-1.0324458976675745E-2</v>
      </c>
      <c r="AN87" s="7">
        <f t="shared" si="77"/>
        <v>-1.0324458976675745E-2</v>
      </c>
      <c r="AO87" s="9">
        <f t="shared" si="77"/>
        <v>-1.0299586450685129E-2</v>
      </c>
      <c r="AP87" s="9">
        <f t="shared" si="77"/>
        <v>-1.024990131879759E-2</v>
      </c>
      <c r="AQ87" s="9">
        <f t="shared" si="77"/>
        <v>-1.0175523276847745E-2</v>
      </c>
      <c r="AR87" s="9">
        <f t="shared" si="77"/>
        <v>-1.0076631508053397E-2</v>
      </c>
      <c r="AS87" s="9">
        <f t="shared" si="77"/>
        <v>-9.9534642513474676E-3</v>
      </c>
      <c r="AT87" s="9">
        <f t="shared" si="77"/>
        <v>-9.8063182274395425E-3</v>
      </c>
      <c r="AU87" s="9">
        <f t="shared" si="77"/>
        <v>-9.6355479239896812E-3</v>
      </c>
      <c r="AV87" s="9">
        <f t="shared" si="78"/>
        <v>-9.4415647416166096E-3</v>
      </c>
      <c r="AW87" s="9">
        <f t="shared" si="78"/>
        <v>-9.2248360027975818E-3</v>
      </c>
      <c r="AX87" s="9">
        <f t="shared" si="78"/>
        <v>-8.9858838260476123E-3</v>
      </c>
      <c r="AY87" s="9">
        <f t="shared" si="78"/>
        <v>-8.725283868090225E-3</v>
      </c>
      <c r="AZ87" s="9">
        <f t="shared" si="78"/>
        <v>-8.4436639370500041E-3</v>
      </c>
      <c r="BA87" s="9">
        <f t="shared" si="78"/>
        <v>-8.1417024800078171E-3</v>
      </c>
      <c r="BB87" s="9">
        <f t="shared" si="78"/>
        <v>-7.8201269485623764E-3</v>
      </c>
      <c r="BC87" s="9">
        <f t="shared" si="78"/>
        <v>-7.4797120463356284E-3</v>
      </c>
      <c r="BD87" s="9">
        <f t="shared" si="78"/>
        <v>-7.121277862643857E-3</v>
      </c>
      <c r="BE87" s="9">
        <f t="shared" si="78"/>
        <v>-6.7456878968307037E-3</v>
      </c>
      <c r="BF87" s="9">
        <f t="shared" si="79"/>
        <v>-6.3538469780216088E-3</v>
      </c>
      <c r="BG87" s="9">
        <f t="shared" si="79"/>
        <v>-5.9466990853111945E-3</v>
      </c>
      <c r="BH87" s="9">
        <f t="shared" si="79"/>
        <v>-5.5252250736349418E-3</v>
      </c>
      <c r="BI87" s="9">
        <f t="shared" si="79"/>
        <v>-5.0904403108037437E-3</v>
      </c>
      <c r="BJ87" s="9">
        <f t="shared" si="79"/>
        <v>-4.6433922313939072E-3</v>
      </c>
      <c r="BK87" s="9">
        <f t="shared" si="79"/>
        <v>-4.1851578133855188E-3</v>
      </c>
      <c r="BL87" s="9">
        <f t="shared" si="79"/>
        <v>-3.7168409836281558E-3</v>
      </c>
      <c r="BM87" s="9">
        <f t="shared" si="79"/>
        <v>-3.2395699583844108E-3</v>
      </c>
      <c r="BN87" s="9">
        <f t="shared" si="79"/>
        <v>-2.7544945253581018E-3</v>
      </c>
      <c r="BO87" s="9">
        <f t="shared" si="79"/>
        <v>-2.2627832737549792E-3</v>
      </c>
      <c r="BP87" s="9">
        <f t="shared" si="79"/>
        <v>-1.7656207790489762E-3</v>
      </c>
      <c r="BQ87" s="9">
        <f t="shared" si="79"/>
        <v>-1.2642047492361272E-3</v>
      </c>
      <c r="BR87" s="9">
        <f t="shared" si="79"/>
        <v>-7.5974313945111017E-4</v>
      </c>
      <c r="BS87" s="9">
        <f t="shared" si="79"/>
        <v>-2.5345124189751571E-4</v>
      </c>
      <c r="BT87" s="9">
        <f t="shared" si="79"/>
        <v>2.5345124189751447E-4</v>
      </c>
      <c r="BV87" s="6">
        <v>0.71176708557893753</v>
      </c>
      <c r="BW87" s="9">
        <f t="shared" si="68"/>
        <v>-8.0148320019444597E-3</v>
      </c>
      <c r="BX87" s="9">
        <f t="shared" si="68"/>
        <v>-2.4025187573524356E-2</v>
      </c>
      <c r="BY87" s="9">
        <f t="shared" si="68"/>
        <v>-3.9977664363881733E-2</v>
      </c>
      <c r="BZ87" s="9">
        <f t="shared" si="68"/>
        <v>-5.5833831459156685E-2</v>
      </c>
      <c r="CA87" s="9">
        <f t="shared" si="68"/>
        <v>-7.1555489963980409E-2</v>
      </c>
      <c r="CB87" s="9">
        <f t="shared" si="68"/>
        <v>-8.710476502596029E-2</v>
      </c>
      <c r="CC87" s="9">
        <f t="shared" si="68"/>
        <v>-0.10244419707951628</v>
      </c>
      <c r="CD87" s="9">
        <f t="shared" si="68"/>
        <v>-0.11753683208925582</v>
      </c>
      <c r="CE87" s="9">
        <f t="shared" si="68"/>
        <v>-0.13234631057548168</v>
      </c>
      <c r="CF87" s="9">
        <f t="shared" si="68"/>
        <v>-0.14683695520736356</v>
      </c>
      <c r="CG87" s="9">
        <f t="shared" si="68"/>
        <v>-0.16097385675275261</v>
      </c>
      <c r="CH87" s="9">
        <f t="shared" si="68"/>
        <v>-0.17472295817757966</v>
      </c>
      <c r="CI87" s="9">
        <f t="shared" si="68"/>
        <v>-0.18805113669223325</v>
      </c>
      <c r="CJ87" s="9">
        <f t="shared" si="68"/>
        <v>-0.20092628354726103</v>
      </c>
      <c r="CK87" s="9">
        <f t="shared" si="68"/>
        <v>-0.21331738138615955</v>
      </c>
      <c r="CL87" s="9">
        <f t="shared" si="68"/>
        <v>-0.22519457896890294</v>
      </c>
      <c r="CM87" s="9">
        <f t="shared" si="71"/>
        <v>-0.23652926308619474</v>
      </c>
      <c r="CN87" s="9">
        <f t="shared" si="71"/>
        <v>-0.24729412749119525</v>
      </c>
      <c r="CO87" s="9">
        <f t="shared" si="71"/>
        <v>-0.25746323868266213</v>
      </c>
      <c r="CP87" s="9">
        <f t="shared" si="71"/>
        <v>-0.26701209838102613</v>
      </c>
      <c r="CQ87" s="9">
        <f t="shared" si="71"/>
        <v>-0.27591770254689268</v>
      </c>
      <c r="CR87" s="9">
        <f t="shared" si="71"/>
        <v>-0.28415859679978728</v>
      </c>
      <c r="CS87" s="9">
        <f t="shared" si="71"/>
        <v>-0.29171492810363764</v>
      </c>
      <c r="CT87" s="9">
        <f t="shared" si="71"/>
        <v>-0.29856849259447643</v>
      </c>
      <c r="CU87" s="9">
        <f t="shared" si="71"/>
        <v>-0.30470277943514379</v>
      </c>
      <c r="CV87" s="9">
        <f t="shared" si="71"/>
        <v>-0.31010301059134043</v>
      </c>
      <c r="CW87" s="9">
        <f t="shared" si="71"/>
        <v>-0.3147561764332068</v>
      </c>
      <c r="CX87" s="9">
        <f t="shared" si="71"/>
        <v>-0.31865106707666063</v>
      </c>
      <c r="CY87" s="9">
        <f t="shared" si="71"/>
        <v>-0.32177829938898966</v>
      </c>
      <c r="CZ87" s="9">
        <f t="shared" si="71"/>
        <v>-0.32413033959364029</v>
      </c>
      <c r="DA87" s="9">
        <f t="shared" si="71"/>
        <v>-0.32570152141974523</v>
      </c>
      <c r="DB87" s="9">
        <f t="shared" si="71"/>
        <v>-0.32648805975266598</v>
      </c>
      <c r="DC87" s="7">
        <f t="shared" si="72"/>
        <v>-0.32648805975266598</v>
      </c>
      <c r="DD87" s="9">
        <f t="shared" si="72"/>
        <v>-0.32570152141974523</v>
      </c>
      <c r="DE87" s="9">
        <f t="shared" si="72"/>
        <v>-0.32413033959364029</v>
      </c>
      <c r="DF87" s="9">
        <f t="shared" si="72"/>
        <v>-0.32177829938898966</v>
      </c>
      <c r="DG87" s="9">
        <f t="shared" si="72"/>
        <v>-0.31865106707666063</v>
      </c>
      <c r="DH87" s="9">
        <f t="shared" si="72"/>
        <v>-0.3147561764332068</v>
      </c>
      <c r="DI87" s="9">
        <f t="shared" si="72"/>
        <v>-0.31010301059134043</v>
      </c>
      <c r="DJ87" s="9">
        <f t="shared" si="72"/>
        <v>-0.30470277943514379</v>
      </c>
      <c r="DK87" s="9">
        <f t="shared" si="72"/>
        <v>-0.29856849259447643</v>
      </c>
      <c r="DL87" s="9">
        <f t="shared" si="72"/>
        <v>-0.29171492810363764</v>
      </c>
      <c r="DM87" s="9">
        <f t="shared" si="72"/>
        <v>-0.28415859679978728</v>
      </c>
      <c r="DN87" s="9">
        <f t="shared" si="72"/>
        <v>-0.27591770254689268</v>
      </c>
      <c r="DO87" s="9">
        <f t="shared" si="72"/>
        <v>-0.26701209838102613</v>
      </c>
      <c r="DP87" s="9">
        <f t="shared" si="72"/>
        <v>-0.25746323868266213</v>
      </c>
      <c r="DQ87" s="9">
        <f t="shared" si="72"/>
        <v>-0.24729412749119525</v>
      </c>
      <c r="DR87" s="9">
        <f t="shared" si="72"/>
        <v>-0.23652926308619474</v>
      </c>
      <c r="DS87" s="9">
        <f t="shared" si="73"/>
        <v>-0.22519457896890294</v>
      </c>
      <c r="DT87" s="9">
        <f t="shared" si="73"/>
        <v>-0.21331738138615955</v>
      </c>
      <c r="DU87" s="9">
        <f t="shared" si="73"/>
        <v>-0.20092628354726103</v>
      </c>
      <c r="DV87" s="9">
        <f t="shared" si="73"/>
        <v>-0.18805113669223325</v>
      </c>
      <c r="DW87" s="9">
        <f t="shared" si="73"/>
        <v>-0.17472295817757966</v>
      </c>
      <c r="DX87" s="9">
        <f t="shared" si="73"/>
        <v>-0.16097385675275261</v>
      </c>
      <c r="DY87" s="9">
        <f t="shared" si="73"/>
        <v>-0.14683695520736356</v>
      </c>
      <c r="DZ87" s="9">
        <f t="shared" si="73"/>
        <v>-0.13234631057548168</v>
      </c>
      <c r="EA87" s="9">
        <f t="shared" si="73"/>
        <v>-0.11753683208925582</v>
      </c>
      <c r="EB87" s="9">
        <f t="shared" si="73"/>
        <v>-0.10244419707951628</v>
      </c>
      <c r="EC87" s="9">
        <f t="shared" si="73"/>
        <v>-8.710476502596029E-2</v>
      </c>
      <c r="ED87" s="9">
        <f t="shared" si="73"/>
        <v>-7.1555489963980409E-2</v>
      </c>
      <c r="EE87" s="9">
        <f t="shared" si="73"/>
        <v>-5.5833831459156685E-2</v>
      </c>
      <c r="EF87" s="9">
        <f t="shared" si="73"/>
        <v>-3.9977664363881733E-2</v>
      </c>
      <c r="EG87" s="9">
        <f t="shared" si="73"/>
        <v>-2.4025187573524356E-2</v>
      </c>
      <c r="EH87" s="9">
        <f t="shared" si="73"/>
        <v>-8.0148320019444597E-3</v>
      </c>
      <c r="EI87" s="9">
        <f t="shared" si="70"/>
        <v>8.0148320019444198E-3</v>
      </c>
    </row>
    <row r="88" spans="7:139" x14ac:dyDescent="0.2">
      <c r="G88" s="6">
        <v>0.66267970036659696</v>
      </c>
      <c r="H88" s="9">
        <f t="shared" si="74"/>
        <v>-2.3872886383654904E-4</v>
      </c>
      <c r="I88" s="9">
        <f t="shared" si="74"/>
        <v>-7.1561147276648699E-4</v>
      </c>
      <c r="J88" s="9">
        <f t="shared" si="74"/>
        <v>-1.1907701109783683E-3</v>
      </c>
      <c r="K88" s="9">
        <f t="shared" si="74"/>
        <v>-1.663060079693759E-3</v>
      </c>
      <c r="L88" s="9">
        <f t="shared" si="74"/>
        <v>-2.1313435910103071E-3</v>
      </c>
      <c r="M88" s="9">
        <f t="shared" si="74"/>
        <v>-2.5944925089324629E-3</v>
      </c>
      <c r="N88" s="9">
        <f t="shared" si="74"/>
        <v>-3.0513910671498955E-3</v>
      </c>
      <c r="O88" s="9">
        <f t="shared" si="74"/>
        <v>-3.5009385570162728E-3</v>
      </c>
      <c r="P88" s="9">
        <f t="shared" si="74"/>
        <v>-3.9420519792527954E-3</v>
      </c>
      <c r="Q88" s="9">
        <f t="shared" si="74"/>
        <v>-4.3736686529883247E-3</v>
      </c>
      <c r="R88" s="9">
        <f t="shared" si="75"/>
        <v>-4.7947487758506768E-3</v>
      </c>
      <c r="S88" s="9">
        <f t="shared" si="75"/>
        <v>-5.2042779289416122E-3</v>
      </c>
      <c r="T88" s="9">
        <f t="shared" si="75"/>
        <v>-5.6012695206608181E-3</v>
      </c>
      <c r="U88" s="9">
        <f t="shared" si="75"/>
        <v>-5.9847671634914845E-3</v>
      </c>
      <c r="V88" s="9">
        <f t="shared" si="75"/>
        <v>-6.3538469780216088E-3</v>
      </c>
      <c r="W88" s="9">
        <f t="shared" si="75"/>
        <v>-6.7076198186504128E-3</v>
      </c>
      <c r="X88" s="9">
        <f t="shared" si="75"/>
        <v>-7.0452334156179816E-3</v>
      </c>
      <c r="Y88" s="9">
        <f t="shared" si="75"/>
        <v>-7.3658744281977591E-3</v>
      </c>
      <c r="Z88" s="9">
        <f t="shared" si="75"/>
        <v>-7.6687704041056085E-3</v>
      </c>
      <c r="AA88" s="9">
        <f t="shared" si="75"/>
        <v>-7.9531916404050104E-3</v>
      </c>
      <c r="AB88" s="9">
        <f t="shared" si="76"/>
        <v>-8.2184529414253641E-3</v>
      </c>
      <c r="AC88" s="9">
        <f t="shared" si="76"/>
        <v>-8.4639152694583643E-3</v>
      </c>
      <c r="AD88" s="9">
        <f t="shared" si="76"/>
        <v>-8.6889872842558172E-3</v>
      </c>
      <c r="AE88" s="9">
        <f t="shared" si="76"/>
        <v>-8.8931267676201006E-3</v>
      </c>
      <c r="AF88" s="9">
        <f t="shared" si="76"/>
        <v>-9.0758419296552775E-3</v>
      </c>
      <c r="AG88" s="9">
        <f t="shared" si="76"/>
        <v>-9.2366925935320494E-3</v>
      </c>
      <c r="AH88" s="9">
        <f t="shared" si="76"/>
        <v>-9.3752912559122836E-3</v>
      </c>
      <c r="AI88" s="9">
        <f t="shared" si="76"/>
        <v>-9.4913040204784981E-3</v>
      </c>
      <c r="AJ88" s="9">
        <f t="shared" si="76"/>
        <v>-9.5844514023193314E-3</v>
      </c>
      <c r="AK88" s="9">
        <f t="shared" si="76"/>
        <v>-9.6545090012331823E-3</v>
      </c>
      <c r="AL88" s="9">
        <f t="shared" si="77"/>
        <v>-9.7013080423279489E-3</v>
      </c>
      <c r="AM88" s="9">
        <f t="shared" si="77"/>
        <v>-9.7247357826145235E-3</v>
      </c>
      <c r="AN88" s="7">
        <f t="shared" si="77"/>
        <v>-9.7247357826145235E-3</v>
      </c>
      <c r="AO88" s="9">
        <f t="shared" si="77"/>
        <v>-9.7013080423279489E-3</v>
      </c>
      <c r="AP88" s="9">
        <f t="shared" si="77"/>
        <v>-9.6545090012331823E-3</v>
      </c>
      <c r="AQ88" s="9">
        <f t="shared" si="77"/>
        <v>-9.5844514023193314E-3</v>
      </c>
      <c r="AR88" s="9">
        <f t="shared" si="77"/>
        <v>-9.4913040204784981E-3</v>
      </c>
      <c r="AS88" s="9">
        <f t="shared" si="77"/>
        <v>-9.3752912559122836E-3</v>
      </c>
      <c r="AT88" s="9">
        <f t="shared" si="77"/>
        <v>-9.2366925935320494E-3</v>
      </c>
      <c r="AU88" s="9">
        <f t="shared" si="77"/>
        <v>-9.0758419296552775E-3</v>
      </c>
      <c r="AV88" s="9">
        <f t="shared" si="78"/>
        <v>-8.8931267676201006E-3</v>
      </c>
      <c r="AW88" s="9">
        <f t="shared" si="78"/>
        <v>-8.6889872842558172E-3</v>
      </c>
      <c r="AX88" s="9">
        <f t="shared" si="78"/>
        <v>-8.4639152694583643E-3</v>
      </c>
      <c r="AY88" s="9">
        <f t="shared" si="78"/>
        <v>-8.2184529414253641E-3</v>
      </c>
      <c r="AZ88" s="9">
        <f t="shared" si="78"/>
        <v>-7.9531916404050104E-3</v>
      </c>
      <c r="BA88" s="9">
        <f t="shared" si="78"/>
        <v>-7.6687704041056085E-3</v>
      </c>
      <c r="BB88" s="9">
        <f t="shared" si="78"/>
        <v>-7.3658744281977591E-3</v>
      </c>
      <c r="BC88" s="9">
        <f t="shared" si="78"/>
        <v>-7.0452334156179816E-3</v>
      </c>
      <c r="BD88" s="9">
        <f t="shared" si="78"/>
        <v>-6.7076198186504128E-3</v>
      </c>
      <c r="BE88" s="9">
        <f t="shared" si="78"/>
        <v>-6.3538469780216088E-3</v>
      </c>
      <c r="BF88" s="9">
        <f t="shared" si="79"/>
        <v>-5.9847671634914845E-3</v>
      </c>
      <c r="BG88" s="9">
        <f t="shared" si="79"/>
        <v>-5.6012695206608181E-3</v>
      </c>
      <c r="BH88" s="9">
        <f t="shared" si="79"/>
        <v>-5.2042779289416122E-3</v>
      </c>
      <c r="BI88" s="9">
        <f t="shared" si="79"/>
        <v>-4.7947487758506768E-3</v>
      </c>
      <c r="BJ88" s="9">
        <f t="shared" si="79"/>
        <v>-4.3736686529883247E-3</v>
      </c>
      <c r="BK88" s="9">
        <f t="shared" si="79"/>
        <v>-3.9420519792527954E-3</v>
      </c>
      <c r="BL88" s="9">
        <f t="shared" si="79"/>
        <v>-3.5009385570162728E-3</v>
      </c>
      <c r="BM88" s="9">
        <f t="shared" si="79"/>
        <v>-3.0513910671498955E-3</v>
      </c>
      <c r="BN88" s="9">
        <f t="shared" si="79"/>
        <v>-2.5944925089324629E-3</v>
      </c>
      <c r="BO88" s="9">
        <f t="shared" si="79"/>
        <v>-2.1313435910103071E-3</v>
      </c>
      <c r="BP88" s="9">
        <f t="shared" si="79"/>
        <v>-1.663060079693759E-3</v>
      </c>
      <c r="BQ88" s="9">
        <f t="shared" si="79"/>
        <v>-1.1907701109783683E-3</v>
      </c>
      <c r="BR88" s="9">
        <f t="shared" si="79"/>
        <v>-7.1561147276648699E-4</v>
      </c>
      <c r="BS88" s="9">
        <f t="shared" si="79"/>
        <v>-2.3872886383654904E-4</v>
      </c>
      <c r="BT88" s="9">
        <f t="shared" si="79"/>
        <v>2.3872886383654787E-4</v>
      </c>
      <c r="BV88" s="6">
        <v>0.66267970036659696</v>
      </c>
      <c r="BW88" s="9">
        <f t="shared" si="68"/>
        <v>-7.5492695294769796E-3</v>
      </c>
      <c r="BX88" s="9">
        <f t="shared" si="68"/>
        <v>-2.2629621736896546E-2</v>
      </c>
      <c r="BY88" s="9">
        <f t="shared" si="68"/>
        <v>-3.7655457203431157E-2</v>
      </c>
      <c r="BZ88" s="9">
        <f t="shared" si="68"/>
        <v>-5.2590577375334194E-2</v>
      </c>
      <c r="CA88" s="9">
        <f t="shared" si="68"/>
        <v>-6.7399002239949449E-2</v>
      </c>
      <c r="CB88" s="9">
        <f t="shared" si="68"/>
        <v>-8.2045057004713359E-2</v>
      </c>
      <c r="CC88" s="9">
        <f t="shared" si="68"/>
        <v>-9.6493458040854657E-2</v>
      </c>
      <c r="CD88" s="9">
        <f t="shared" si="68"/>
        <v>-0.11070939788474682</v>
      </c>
      <c r="CE88" s="9">
        <f t="shared" si="68"/>
        <v>-0.12465862909213658</v>
      </c>
      <c r="CF88" s="9">
        <f t="shared" si="68"/>
        <v>-0.13830754674323709</v>
      </c>
      <c r="CG88" s="9">
        <f t="shared" si="68"/>
        <v>-0.15162326939992282</v>
      </c>
      <c r="CH88" s="9">
        <f t="shared" si="68"/>
        <v>-0.16457371831999421</v>
      </c>
      <c r="CI88" s="9">
        <f t="shared" si="68"/>
        <v>-0.1771276947376775</v>
      </c>
      <c r="CJ88" s="9">
        <f t="shared" si="68"/>
        <v>-0.18925495502418402</v>
      </c>
      <c r="CK88" s="9">
        <f t="shared" si="68"/>
        <v>-0.20092628354726103</v>
      </c>
      <c r="CL88" s="9">
        <f t="shared" si="68"/>
        <v>-0.21211356305420878</v>
      </c>
      <c r="CM88" s="9">
        <f t="shared" si="71"/>
        <v>-0.22278984240880512</v>
      </c>
      <c r="CN88" s="9">
        <f t="shared" si="71"/>
        <v>-0.23292940151895311</v>
      </c>
      <c r="CO88" s="9">
        <f t="shared" si="71"/>
        <v>-0.24250781329863602</v>
      </c>
      <c r="CP88" s="9">
        <f t="shared" si="71"/>
        <v>-0.25150200251490673</v>
      </c>
      <c r="CQ88" s="9">
        <f t="shared" si="71"/>
        <v>-0.25989030137814534</v>
      </c>
      <c r="CR88" s="9">
        <f t="shared" si="71"/>
        <v>-0.26765250174166211</v>
      </c>
      <c r="CS88" s="9">
        <f t="shared" si="71"/>
        <v>-0.27476990378489291</v>
      </c>
      <c r="CT88" s="9">
        <f t="shared" si="71"/>
        <v>-0.28122536106290474</v>
      </c>
      <c r="CU88" s="9">
        <f t="shared" si="71"/>
        <v>-0.2870033218136836</v>
      </c>
      <c r="CV88" s="9">
        <f t="shared" si="71"/>
        <v>-0.29208986642369134</v>
      </c>
      <c r="CW88" s="9">
        <f t="shared" si="71"/>
        <v>-0.29647274096143367</v>
      </c>
      <c r="CX88" s="9">
        <f t="shared" si="71"/>
        <v>-0.30014138669825474</v>
      </c>
      <c r="CY88" s="9">
        <f t="shared" si="71"/>
        <v>-0.30308696554523917</v>
      </c>
      <c r="CZ88" s="9">
        <f t="shared" si="71"/>
        <v>-0.30530238134494231</v>
      </c>
      <c r="DA88" s="9">
        <f t="shared" si="71"/>
        <v>-0.30678229696665515</v>
      </c>
      <c r="DB88" s="9">
        <f t="shared" si="71"/>
        <v>-0.30752314716401968</v>
      </c>
      <c r="DC88" s="7">
        <f t="shared" si="72"/>
        <v>-0.30752314716401968</v>
      </c>
      <c r="DD88" s="9">
        <f t="shared" si="72"/>
        <v>-0.30678229696665515</v>
      </c>
      <c r="DE88" s="9">
        <f t="shared" si="72"/>
        <v>-0.30530238134494231</v>
      </c>
      <c r="DF88" s="9">
        <f t="shared" si="72"/>
        <v>-0.30308696554523917</v>
      </c>
      <c r="DG88" s="9">
        <f t="shared" si="72"/>
        <v>-0.30014138669825474</v>
      </c>
      <c r="DH88" s="9">
        <f t="shared" si="72"/>
        <v>-0.29647274096143367</v>
      </c>
      <c r="DI88" s="9">
        <f t="shared" si="72"/>
        <v>-0.29208986642369134</v>
      </c>
      <c r="DJ88" s="9">
        <f t="shared" si="72"/>
        <v>-0.2870033218136836</v>
      </c>
      <c r="DK88" s="9">
        <f t="shared" si="72"/>
        <v>-0.28122536106290474</v>
      </c>
      <c r="DL88" s="9">
        <f t="shared" si="72"/>
        <v>-0.27476990378489291</v>
      </c>
      <c r="DM88" s="9">
        <f t="shared" si="72"/>
        <v>-0.26765250174166211</v>
      </c>
      <c r="DN88" s="9">
        <f t="shared" si="72"/>
        <v>-0.25989030137814534</v>
      </c>
      <c r="DO88" s="9">
        <f t="shared" si="72"/>
        <v>-0.25150200251490673</v>
      </c>
      <c r="DP88" s="9">
        <f t="shared" si="72"/>
        <v>-0.24250781329863602</v>
      </c>
      <c r="DQ88" s="9">
        <f t="shared" si="72"/>
        <v>-0.23292940151895311</v>
      </c>
      <c r="DR88" s="9">
        <f t="shared" si="72"/>
        <v>-0.22278984240880512</v>
      </c>
      <c r="DS88" s="9">
        <f t="shared" si="73"/>
        <v>-0.21211356305420878</v>
      </c>
      <c r="DT88" s="9">
        <f t="shared" si="73"/>
        <v>-0.20092628354726103</v>
      </c>
      <c r="DU88" s="9">
        <f t="shared" si="73"/>
        <v>-0.18925495502418402</v>
      </c>
      <c r="DV88" s="9">
        <f t="shared" si="73"/>
        <v>-0.1771276947376775</v>
      </c>
      <c r="DW88" s="9">
        <f t="shared" si="73"/>
        <v>-0.16457371831999421</v>
      </c>
      <c r="DX88" s="9">
        <f t="shared" si="73"/>
        <v>-0.15162326939992282</v>
      </c>
      <c r="DY88" s="9">
        <f t="shared" si="73"/>
        <v>-0.13830754674323709</v>
      </c>
      <c r="DZ88" s="9">
        <f t="shared" si="73"/>
        <v>-0.12465862909213658</v>
      </c>
      <c r="EA88" s="9">
        <f t="shared" si="73"/>
        <v>-0.11070939788474682</v>
      </c>
      <c r="EB88" s="9">
        <f t="shared" si="73"/>
        <v>-9.6493458040854657E-2</v>
      </c>
      <c r="EC88" s="9">
        <f t="shared" si="73"/>
        <v>-8.2045057004713359E-2</v>
      </c>
      <c r="ED88" s="9">
        <f t="shared" si="73"/>
        <v>-6.7399002239949449E-2</v>
      </c>
      <c r="EE88" s="9">
        <f t="shared" si="73"/>
        <v>-5.2590577375334194E-2</v>
      </c>
      <c r="EF88" s="9">
        <f t="shared" si="73"/>
        <v>-3.7655457203431157E-2</v>
      </c>
      <c r="EG88" s="9">
        <f t="shared" si="73"/>
        <v>-2.2629621736896546E-2</v>
      </c>
      <c r="EH88" s="9">
        <f t="shared" si="73"/>
        <v>-7.5492695294769796E-3</v>
      </c>
      <c r="EI88" s="9">
        <f t="shared" si="70"/>
        <v>7.5492695294769423E-3</v>
      </c>
    </row>
    <row r="89" spans="7:139" x14ac:dyDescent="0.2">
      <c r="G89" s="6">
        <v>0.6135923151542565</v>
      </c>
      <c r="H89" s="9">
        <f t="shared" ref="H89:Q98" si="80">$B$4*EXP(-$B$5*($B$1^2+$B$2^2)*$B$6)*-COS($B$1*H$67)*SIN($B$2*$G89)</f>
        <v>-2.2343136703242126E-4</v>
      </c>
      <c r="I89" s="9">
        <f t="shared" si="80"/>
        <v>-6.6975583536380728E-4</v>
      </c>
      <c r="J89" s="9">
        <f t="shared" si="80"/>
        <v>-1.1144668032241191E-3</v>
      </c>
      <c r="K89" s="9">
        <f t="shared" si="80"/>
        <v>-1.5564929229397008E-3</v>
      </c>
      <c r="L89" s="9">
        <f t="shared" si="80"/>
        <v>-1.9947693148712406E-3</v>
      </c>
      <c r="M89" s="9">
        <f t="shared" si="80"/>
        <v>-2.4282401328021013E-3</v>
      </c>
      <c r="N89" s="9">
        <f t="shared" si="80"/>
        <v>-2.8558611075643254E-3</v>
      </c>
      <c r="O89" s="9">
        <f t="shared" si="80"/>
        <v>-3.2766020627745369E-3</v>
      </c>
      <c r="P89" s="9">
        <f t="shared" si="80"/>
        <v>-3.6894493966190783E-3</v>
      </c>
      <c r="Q89" s="9">
        <f t="shared" si="80"/>
        <v>-4.0934085237095651E-3</v>
      </c>
      <c r="R89" s="9">
        <f t="shared" ref="R89:AA98" si="81">$B$4*EXP(-$B$5*($B$1^2+$B$2^2)*$B$6)*-COS($B$1*R$67)*SIN($B$2*$G89)</f>
        <v>-4.487506271126194E-3</v>
      </c>
      <c r="S89" s="9">
        <f t="shared" si="81"/>
        <v>-4.8707932228765531E-3</v>
      </c>
      <c r="T89" s="9">
        <f t="shared" si="81"/>
        <v>-5.2423460071219039E-3</v>
      </c>
      <c r="U89" s="9">
        <f t="shared" si="81"/>
        <v>-5.6012695206608181E-3</v>
      </c>
      <c r="V89" s="9">
        <f t="shared" si="81"/>
        <v>-5.9466990853111936E-3</v>
      </c>
      <c r="W89" s="9">
        <f t="shared" si="81"/>
        <v>-6.2778025309957334E-3</v>
      </c>
      <c r="X89" s="9">
        <f t="shared" si="81"/>
        <v>-6.5937822005125452E-3</v>
      </c>
      <c r="Y89" s="9">
        <f t="shared" si="81"/>
        <v>-6.8938768711612119E-3</v>
      </c>
      <c r="Z89" s="9">
        <f t="shared" si="81"/>
        <v>-7.177363588594954E-3</v>
      </c>
      <c r="AA89" s="9">
        <f t="shared" si="81"/>
        <v>-7.4435594084809676E-3</v>
      </c>
      <c r="AB89" s="9">
        <f t="shared" ref="AB89:AK98" si="82">$B$4*EXP(-$B$5*($B$1^2+$B$2^2)*$B$6)*-COS($B$1*AB$67)*SIN($B$2*$G89)</f>
        <v>-7.6918230417731487E-3</v>
      </c>
      <c r="AC89" s="9">
        <f t="shared" si="82"/>
        <v>-7.9215563996335708E-3</v>
      </c>
      <c r="AD89" s="9">
        <f t="shared" si="82"/>
        <v>-8.1322060342808814E-3</v>
      </c>
      <c r="AE89" s="9">
        <f t="shared" si="82"/>
        <v>-8.3232644722944869E-3</v>
      </c>
      <c r="AF89" s="9">
        <f t="shared" si="82"/>
        <v>-8.4942714371624688E-3</v>
      </c>
      <c r="AG89" s="9">
        <f t="shared" si="82"/>
        <v>-8.6448149581280203E-3</v>
      </c>
      <c r="AH89" s="9">
        <f t="shared" si="82"/>
        <v>-8.7745323626630799E-3</v>
      </c>
      <c r="AI89" s="9">
        <f t="shared" si="82"/>
        <v>-8.8831111501782196E-3</v>
      </c>
      <c r="AJ89" s="9">
        <f t="shared" si="82"/>
        <v>-8.9702897448639372E-3</v>
      </c>
      <c r="AK89" s="9">
        <f t="shared" si="82"/>
        <v>-9.0358581258496908E-3</v>
      </c>
      <c r="AL89" s="9">
        <f t="shared" ref="AL89:AU98" si="83">$B$4*EXP(-$B$5*($B$1^2+$B$2^2)*$B$6)*-COS($B$1*AL$67)*SIN($B$2*$G89)</f>
        <v>-9.0796583331625765E-3</v>
      </c>
      <c r="AM89" s="9">
        <f t="shared" si="83"/>
        <v>-9.1015848482667305E-3</v>
      </c>
      <c r="AN89" s="7">
        <f t="shared" si="83"/>
        <v>-9.1015848482667305E-3</v>
      </c>
      <c r="AO89" s="9">
        <f t="shared" si="83"/>
        <v>-9.0796583331625765E-3</v>
      </c>
      <c r="AP89" s="9">
        <f t="shared" si="83"/>
        <v>-9.0358581258496908E-3</v>
      </c>
      <c r="AQ89" s="9">
        <f t="shared" si="83"/>
        <v>-8.9702897448639372E-3</v>
      </c>
      <c r="AR89" s="9">
        <f t="shared" si="83"/>
        <v>-8.8831111501782196E-3</v>
      </c>
      <c r="AS89" s="9">
        <f t="shared" si="83"/>
        <v>-8.7745323626630799E-3</v>
      </c>
      <c r="AT89" s="9">
        <f t="shared" si="83"/>
        <v>-8.6448149581280203E-3</v>
      </c>
      <c r="AU89" s="9">
        <f t="shared" si="83"/>
        <v>-8.4942714371624688E-3</v>
      </c>
      <c r="AV89" s="9">
        <f t="shared" ref="AV89:BE98" si="84">$B$4*EXP(-$B$5*($B$1^2+$B$2^2)*$B$6)*-COS($B$1*AV$67)*SIN($B$2*$G89)</f>
        <v>-8.3232644722944869E-3</v>
      </c>
      <c r="AW89" s="9">
        <f t="shared" si="84"/>
        <v>-8.1322060342808814E-3</v>
      </c>
      <c r="AX89" s="9">
        <f t="shared" si="84"/>
        <v>-7.9215563996335708E-3</v>
      </c>
      <c r="AY89" s="9">
        <f t="shared" si="84"/>
        <v>-7.6918230417731487E-3</v>
      </c>
      <c r="AZ89" s="9">
        <f t="shared" si="84"/>
        <v>-7.4435594084809676E-3</v>
      </c>
      <c r="BA89" s="9">
        <f t="shared" si="84"/>
        <v>-7.177363588594954E-3</v>
      </c>
      <c r="BB89" s="9">
        <f t="shared" si="84"/>
        <v>-6.8938768711612119E-3</v>
      </c>
      <c r="BC89" s="9">
        <f t="shared" si="84"/>
        <v>-6.5937822005125452E-3</v>
      </c>
      <c r="BD89" s="9">
        <f t="shared" si="84"/>
        <v>-6.2778025309957334E-3</v>
      </c>
      <c r="BE89" s="9">
        <f t="shared" si="84"/>
        <v>-5.9466990853111936E-3</v>
      </c>
      <c r="BF89" s="9">
        <f t="shared" ref="BF89:BT98" si="85">$B$4*EXP(-$B$5*($B$1^2+$B$2^2)*$B$6)*-COS($B$1*BF$67)*SIN($B$2*$G89)</f>
        <v>-5.6012695206608181E-3</v>
      </c>
      <c r="BG89" s="9">
        <f t="shared" si="85"/>
        <v>-5.2423460071219039E-3</v>
      </c>
      <c r="BH89" s="9">
        <f t="shared" si="85"/>
        <v>-4.8707932228765531E-3</v>
      </c>
      <c r="BI89" s="9">
        <f t="shared" si="85"/>
        <v>-4.487506271126194E-3</v>
      </c>
      <c r="BJ89" s="9">
        <f t="shared" si="85"/>
        <v>-4.0934085237095651E-3</v>
      </c>
      <c r="BK89" s="9">
        <f t="shared" si="85"/>
        <v>-3.6894493966190783E-3</v>
      </c>
      <c r="BL89" s="9">
        <f t="shared" si="85"/>
        <v>-3.2766020627745369E-3</v>
      </c>
      <c r="BM89" s="9">
        <f t="shared" si="85"/>
        <v>-2.8558611075643254E-3</v>
      </c>
      <c r="BN89" s="9">
        <f t="shared" si="85"/>
        <v>-2.4282401328021013E-3</v>
      </c>
      <c r="BO89" s="9">
        <f t="shared" si="85"/>
        <v>-1.9947693148712406E-3</v>
      </c>
      <c r="BP89" s="9">
        <f t="shared" si="85"/>
        <v>-1.5564929229397008E-3</v>
      </c>
      <c r="BQ89" s="9">
        <f t="shared" si="85"/>
        <v>-1.1144668032241191E-3</v>
      </c>
      <c r="BR89" s="9">
        <f t="shared" si="85"/>
        <v>-6.6975583536380728E-4</v>
      </c>
      <c r="BS89" s="9">
        <f t="shared" si="85"/>
        <v>-2.2343136703242126E-4</v>
      </c>
      <c r="BT89" s="9">
        <f t="shared" si="85"/>
        <v>2.2343136703242017E-4</v>
      </c>
      <c r="BV89" s="6">
        <v>0.6135923151542565</v>
      </c>
      <c r="BW89" s="9">
        <f t="shared" si="68"/>
        <v>-7.0655202054750749E-3</v>
      </c>
      <c r="BX89" s="9">
        <f t="shared" si="68"/>
        <v>-2.1179539159383788E-2</v>
      </c>
      <c r="BY89" s="9">
        <f t="shared" si="68"/>
        <v>-3.5242534748349007E-2</v>
      </c>
      <c r="BZ89" s="9">
        <f t="shared" si="68"/>
        <v>-4.922062798422399E-2</v>
      </c>
      <c r="CA89" s="9">
        <f t="shared" si="68"/>
        <v>-6.3080144416067088E-2</v>
      </c>
      <c r="CB89" s="9">
        <f t="shared" si="68"/>
        <v>-7.678769525484383E-2</v>
      </c>
      <c r="CC89" s="9">
        <f t="shared" si="68"/>
        <v>-9.0310257809943909E-2</v>
      </c>
      <c r="CD89" s="9">
        <f t="shared" si="68"/>
        <v>-0.10361525504373549</v>
      </c>
      <c r="CE89" s="9">
        <f t="shared" si="68"/>
        <v>-0.11667063405250219</v>
      </c>
      <c r="CF89" s="9">
        <f t="shared" si="68"/>
        <v>-0.12944494328469583</v>
      </c>
      <c r="CG89" s="9">
        <f t="shared" si="68"/>
        <v>-0.14190740831047871</v>
      </c>
      <c r="CH89" s="9">
        <f t="shared" si="68"/>
        <v>-0.15402800596002067</v>
      </c>
      <c r="CI89" s="9">
        <f t="shared" si="68"/>
        <v>-0.165777536651945</v>
      </c>
      <c r="CJ89" s="9">
        <f t="shared" si="68"/>
        <v>-0.1771276947376775</v>
      </c>
      <c r="CK89" s="9">
        <f t="shared" si="68"/>
        <v>-0.18805113669223325</v>
      </c>
      <c r="CL89" s="9">
        <f t="shared" si="68"/>
        <v>-0.19852154698716321</v>
      </c>
      <c r="CM89" s="9">
        <f t="shared" si="71"/>
        <v>-0.20851370148696721</v>
      </c>
      <c r="CN89" s="9">
        <f t="shared" si="71"/>
        <v>-0.21800352821624586</v>
      </c>
      <c r="CO89" s="9">
        <f t="shared" si="71"/>
        <v>-0.22696816535119774</v>
      </c>
      <c r="CP89" s="9">
        <f t="shared" si="71"/>
        <v>-0.2353860162957552</v>
      </c>
      <c r="CQ89" s="9">
        <f t="shared" si="71"/>
        <v>-0.24323680170967621</v>
      </c>
      <c r="CR89" s="9">
        <f t="shared" si="71"/>
        <v>-0.25050160836325103</v>
      </c>
      <c r="CS89" s="9">
        <f t="shared" si="71"/>
        <v>-0.25716293470092921</v>
      </c>
      <c r="CT89" s="9">
        <f t="shared" si="71"/>
        <v>-0.26320473300410013</v>
      </c>
      <c r="CU89" s="9">
        <f t="shared" si="71"/>
        <v>-0.26861244805145235</v>
      </c>
      <c r="CV89" s="9">
        <f t="shared" si="71"/>
        <v>-0.27337305218377683</v>
      </c>
      <c r="CW89" s="9">
        <f t="shared" si="71"/>
        <v>-0.27747507668873927</v>
      </c>
      <c r="CX89" s="9">
        <f t="shared" si="71"/>
        <v>-0.28090863943001226</v>
      </c>
      <c r="CY89" s="9">
        <f t="shared" si="71"/>
        <v>-0.28366546865420744</v>
      </c>
      <c r="CZ89" s="9">
        <f t="shared" si="71"/>
        <v>-0.28573892291825403</v>
      </c>
      <c r="DA89" s="9">
        <f t="shared" si="71"/>
        <v>-0.28712400708921682</v>
      </c>
      <c r="DB89" s="9">
        <f t="shared" si="71"/>
        <v>-0.28781738437800891</v>
      </c>
      <c r="DC89" s="7">
        <f t="shared" si="72"/>
        <v>-0.28781738437800891</v>
      </c>
      <c r="DD89" s="9">
        <f t="shared" si="72"/>
        <v>-0.28712400708921682</v>
      </c>
      <c r="DE89" s="9">
        <f t="shared" si="72"/>
        <v>-0.28573892291825403</v>
      </c>
      <c r="DF89" s="9">
        <f t="shared" si="72"/>
        <v>-0.28366546865420744</v>
      </c>
      <c r="DG89" s="9">
        <f t="shared" si="72"/>
        <v>-0.28090863943001226</v>
      </c>
      <c r="DH89" s="9">
        <f t="shared" si="72"/>
        <v>-0.27747507668873927</v>
      </c>
      <c r="DI89" s="9">
        <f t="shared" si="72"/>
        <v>-0.27337305218377683</v>
      </c>
      <c r="DJ89" s="9">
        <f t="shared" si="72"/>
        <v>-0.26861244805145235</v>
      </c>
      <c r="DK89" s="9">
        <f t="shared" si="72"/>
        <v>-0.26320473300410013</v>
      </c>
      <c r="DL89" s="9">
        <f t="shared" si="72"/>
        <v>-0.25716293470092921</v>
      </c>
      <c r="DM89" s="9">
        <f t="shared" si="72"/>
        <v>-0.25050160836325103</v>
      </c>
      <c r="DN89" s="9">
        <f t="shared" si="72"/>
        <v>-0.24323680170967621</v>
      </c>
      <c r="DO89" s="9">
        <f t="shared" si="72"/>
        <v>-0.2353860162957552</v>
      </c>
      <c r="DP89" s="9">
        <f t="shared" si="72"/>
        <v>-0.22696816535119774</v>
      </c>
      <c r="DQ89" s="9">
        <f t="shared" si="72"/>
        <v>-0.21800352821624586</v>
      </c>
      <c r="DR89" s="9">
        <f t="shared" si="72"/>
        <v>-0.20851370148696721</v>
      </c>
      <c r="DS89" s="9">
        <f t="shared" si="73"/>
        <v>-0.19852154698716321</v>
      </c>
      <c r="DT89" s="9">
        <f t="shared" si="73"/>
        <v>-0.18805113669223325</v>
      </c>
      <c r="DU89" s="9">
        <f t="shared" si="73"/>
        <v>-0.1771276947376775</v>
      </c>
      <c r="DV89" s="9">
        <f t="shared" si="73"/>
        <v>-0.165777536651945</v>
      </c>
      <c r="DW89" s="9">
        <f t="shared" si="73"/>
        <v>-0.15402800596002067</v>
      </c>
      <c r="DX89" s="9">
        <f t="shared" si="73"/>
        <v>-0.14190740831047871</v>
      </c>
      <c r="DY89" s="9">
        <f t="shared" si="73"/>
        <v>-0.12944494328469583</v>
      </c>
      <c r="DZ89" s="9">
        <f t="shared" si="73"/>
        <v>-0.11667063405250219</v>
      </c>
      <c r="EA89" s="9">
        <f t="shared" si="73"/>
        <v>-0.10361525504373549</v>
      </c>
      <c r="EB89" s="9">
        <f t="shared" si="73"/>
        <v>-9.0310257809943909E-2</v>
      </c>
      <c r="EC89" s="9">
        <f t="shared" si="73"/>
        <v>-7.678769525484383E-2</v>
      </c>
      <c r="ED89" s="9">
        <f t="shared" si="73"/>
        <v>-6.3080144416067088E-2</v>
      </c>
      <c r="EE89" s="9">
        <f t="shared" si="73"/>
        <v>-4.922062798422399E-2</v>
      </c>
      <c r="EF89" s="9">
        <f t="shared" si="73"/>
        <v>-3.5242534748349007E-2</v>
      </c>
      <c r="EG89" s="9">
        <f t="shared" si="73"/>
        <v>-2.1179539159383788E-2</v>
      </c>
      <c r="EH89" s="9">
        <f t="shared" si="73"/>
        <v>-7.0655202054750749E-3</v>
      </c>
      <c r="EI89" s="9">
        <f t="shared" si="70"/>
        <v>7.0655202054750402E-3</v>
      </c>
    </row>
    <row r="90" spans="7:139" x14ac:dyDescent="0.2">
      <c r="G90" s="6">
        <v>0.56450492994191592</v>
      </c>
      <c r="H90" s="9">
        <f t="shared" si="80"/>
        <v>-2.0759560449483592E-4</v>
      </c>
      <c r="I90" s="9">
        <f t="shared" si="80"/>
        <v>-6.2228669749005323E-4</v>
      </c>
      <c r="J90" s="9">
        <f t="shared" si="80"/>
        <v>-1.0354786473251395E-3</v>
      </c>
      <c r="K90" s="9">
        <f t="shared" si="80"/>
        <v>-1.446176038401602E-3</v>
      </c>
      <c r="L90" s="9">
        <f t="shared" si="80"/>
        <v>-1.8533894647314926E-3</v>
      </c>
      <c r="M90" s="9">
        <f t="shared" si="80"/>
        <v>-2.2561379135031031E-3</v>
      </c>
      <c r="N90" s="9">
        <f t="shared" si="80"/>
        <v>-2.6534511284267421E-3</v>
      </c>
      <c r="O90" s="9">
        <f t="shared" si="80"/>
        <v>-3.0443719471671318E-3</v>
      </c>
      <c r="P90" s="9">
        <f t="shared" si="80"/>
        <v>-3.4279586072313048E-3</v>
      </c>
      <c r="Q90" s="9">
        <f t="shared" si="80"/>
        <v>-3.8032870147569468E-3</v>
      </c>
      <c r="R90" s="9">
        <f t="shared" si="81"/>
        <v>-4.1694529707354405E-3</v>
      </c>
      <c r="S90" s="9">
        <f t="shared" si="81"/>
        <v>-4.5255743493064849E-3</v>
      </c>
      <c r="T90" s="9">
        <f t="shared" si="81"/>
        <v>-4.8707932228765531E-3</v>
      </c>
      <c r="U90" s="9">
        <f t="shared" si="81"/>
        <v>-5.2042779289416113E-3</v>
      </c>
      <c r="V90" s="9">
        <f t="shared" si="81"/>
        <v>-5.525225073634941E-3</v>
      </c>
      <c r="W90" s="9">
        <f t="shared" si="81"/>
        <v>-5.8328614671733251E-3</v>
      </c>
      <c r="X90" s="9">
        <f t="shared" si="81"/>
        <v>-6.1264459865389637E-3</v>
      </c>
      <c r="Y90" s="9">
        <f t="shared" si="81"/>
        <v>-6.4052713609097367E-3</v>
      </c>
      <c r="Z90" s="9">
        <f t="shared" si="81"/>
        <v>-6.668665875536571E-3</v>
      </c>
      <c r="AA90" s="9">
        <f t="shared" si="81"/>
        <v>-6.9159949899630898E-3</v>
      </c>
      <c r="AB90" s="9">
        <f t="shared" si="82"/>
        <v>-7.1466628666891734E-3</v>
      </c>
      <c r="AC90" s="9">
        <f t="shared" si="82"/>
        <v>-7.360113806595665E-3</v>
      </c>
      <c r="AD90" s="9">
        <f t="shared" si="82"/>
        <v>-7.5558335876722369E-3</v>
      </c>
      <c r="AE90" s="9">
        <f t="shared" si="82"/>
        <v>-7.7333507038232488E-3</v>
      </c>
      <c r="AF90" s="9">
        <f t="shared" si="82"/>
        <v>-7.8922375007672279E-3</v>
      </c>
      <c r="AG90" s="9">
        <f t="shared" si="82"/>
        <v>-8.0321112062934959E-3</v>
      </c>
      <c r="AH90" s="9">
        <f t="shared" si="82"/>
        <v>-8.1526348523939529E-3</v>
      </c>
      <c r="AI90" s="9">
        <f t="shared" si="82"/>
        <v>-8.2535180870485173E-3</v>
      </c>
      <c r="AJ90" s="9">
        <f t="shared" si="82"/>
        <v>-8.3345178737085791E-3</v>
      </c>
      <c r="AK90" s="9">
        <f t="shared" si="82"/>
        <v>-8.395439076793328E-3</v>
      </c>
      <c r="AL90" s="9">
        <f t="shared" si="83"/>
        <v>-8.4361349317884689E-3</v>
      </c>
      <c r="AM90" s="9">
        <f t="shared" si="83"/>
        <v>-8.4565073988147818E-3</v>
      </c>
      <c r="AN90" s="7">
        <f t="shared" si="83"/>
        <v>-8.4565073988147818E-3</v>
      </c>
      <c r="AO90" s="9">
        <f t="shared" si="83"/>
        <v>-8.4361349317884689E-3</v>
      </c>
      <c r="AP90" s="9">
        <f t="shared" si="83"/>
        <v>-8.395439076793328E-3</v>
      </c>
      <c r="AQ90" s="9">
        <f t="shared" si="83"/>
        <v>-8.3345178737085791E-3</v>
      </c>
      <c r="AR90" s="9">
        <f t="shared" si="83"/>
        <v>-8.2535180870485173E-3</v>
      </c>
      <c r="AS90" s="9">
        <f t="shared" si="83"/>
        <v>-8.1526348523939529E-3</v>
      </c>
      <c r="AT90" s="9">
        <f t="shared" si="83"/>
        <v>-8.0321112062934959E-3</v>
      </c>
      <c r="AU90" s="9">
        <f t="shared" si="83"/>
        <v>-7.8922375007672279E-3</v>
      </c>
      <c r="AV90" s="9">
        <f t="shared" si="84"/>
        <v>-7.7333507038232488E-3</v>
      </c>
      <c r="AW90" s="9">
        <f t="shared" si="84"/>
        <v>-7.5558335876722369E-3</v>
      </c>
      <c r="AX90" s="9">
        <f t="shared" si="84"/>
        <v>-7.360113806595665E-3</v>
      </c>
      <c r="AY90" s="9">
        <f t="shared" si="84"/>
        <v>-7.1466628666891734E-3</v>
      </c>
      <c r="AZ90" s="9">
        <f t="shared" si="84"/>
        <v>-6.9159949899630898E-3</v>
      </c>
      <c r="BA90" s="9">
        <f t="shared" si="84"/>
        <v>-6.668665875536571E-3</v>
      </c>
      <c r="BB90" s="9">
        <f t="shared" si="84"/>
        <v>-6.4052713609097367E-3</v>
      </c>
      <c r="BC90" s="9">
        <f t="shared" si="84"/>
        <v>-6.1264459865389637E-3</v>
      </c>
      <c r="BD90" s="9">
        <f t="shared" si="84"/>
        <v>-5.8328614671733251E-3</v>
      </c>
      <c r="BE90" s="9">
        <f t="shared" si="84"/>
        <v>-5.525225073634941E-3</v>
      </c>
      <c r="BF90" s="9">
        <f t="shared" si="85"/>
        <v>-5.2042779289416113E-3</v>
      </c>
      <c r="BG90" s="9">
        <f t="shared" si="85"/>
        <v>-4.8707932228765531E-3</v>
      </c>
      <c r="BH90" s="9">
        <f t="shared" si="85"/>
        <v>-4.5255743493064849E-3</v>
      </c>
      <c r="BI90" s="9">
        <f t="shared" si="85"/>
        <v>-4.1694529707354405E-3</v>
      </c>
      <c r="BJ90" s="9">
        <f t="shared" si="85"/>
        <v>-3.8032870147569468E-3</v>
      </c>
      <c r="BK90" s="9">
        <f t="shared" si="85"/>
        <v>-3.4279586072313048E-3</v>
      </c>
      <c r="BL90" s="9">
        <f t="shared" si="85"/>
        <v>-3.0443719471671318E-3</v>
      </c>
      <c r="BM90" s="9">
        <f t="shared" si="85"/>
        <v>-2.6534511284267421E-3</v>
      </c>
      <c r="BN90" s="9">
        <f t="shared" si="85"/>
        <v>-2.2561379135031031E-3</v>
      </c>
      <c r="BO90" s="9">
        <f t="shared" si="85"/>
        <v>-1.8533894647314926E-3</v>
      </c>
      <c r="BP90" s="9">
        <f t="shared" si="85"/>
        <v>-1.446176038401602E-3</v>
      </c>
      <c r="BQ90" s="9">
        <f t="shared" si="85"/>
        <v>-1.0354786473251395E-3</v>
      </c>
      <c r="BR90" s="9">
        <f t="shared" si="85"/>
        <v>-6.2228669749005323E-4</v>
      </c>
      <c r="BS90" s="9">
        <f t="shared" si="85"/>
        <v>-2.0759560449483592E-4</v>
      </c>
      <c r="BT90" s="9">
        <f t="shared" si="85"/>
        <v>2.0759560449483492E-4</v>
      </c>
      <c r="BV90" s="6">
        <v>0.56450492994191592</v>
      </c>
      <c r="BW90" s="9">
        <f t="shared" si="68"/>
        <v>-6.5647494244317007E-3</v>
      </c>
      <c r="BX90" s="9">
        <f t="shared" si="68"/>
        <v>-1.9678433216927537E-2</v>
      </c>
      <c r="BY90" s="9">
        <f t="shared" si="68"/>
        <v>-3.2744709940176614E-2</v>
      </c>
      <c r="BZ90" s="9">
        <f t="shared" si="68"/>
        <v>-4.5732101789081943E-2</v>
      </c>
      <c r="CA90" s="9">
        <f t="shared" si="68"/>
        <v>-5.8609320999118301E-2</v>
      </c>
      <c r="CB90" s="9">
        <f t="shared" si="68"/>
        <v>-7.1345345221297624E-2</v>
      </c>
      <c r="CC90" s="9">
        <f t="shared" si="68"/>
        <v>-8.3909492257724635E-2</v>
      </c>
      <c r="CD90" s="9">
        <f t="shared" si="68"/>
        <v>-9.6271493977699296E-2</v>
      </c>
      <c r="CE90" s="9">
        <f t="shared" si="68"/>
        <v>-0.10840156923629467</v>
      </c>
      <c r="CF90" s="9">
        <f t="shared" si="68"/>
        <v>-0.12027049561974378</v>
      </c>
      <c r="CG90" s="9">
        <f t="shared" si="68"/>
        <v>-0.13184967984479368</v>
      </c>
      <c r="CH90" s="9">
        <f t="shared" si="68"/>
        <v>-0.14311122664242948</v>
      </c>
      <c r="CI90" s="9">
        <f t="shared" si="68"/>
        <v>-0.15402800596002064</v>
      </c>
      <c r="CJ90" s="9">
        <f t="shared" si="68"/>
        <v>-0.16457371831999418</v>
      </c>
      <c r="CK90" s="9">
        <f t="shared" si="68"/>
        <v>-0.17472295817757963</v>
      </c>
      <c r="CL90" s="9">
        <f t="shared" si="68"/>
        <v>-0.18445127512499163</v>
      </c>
      <c r="CM90" s="9">
        <f t="shared" si="71"/>
        <v>-0.19373523279460395</v>
      </c>
      <c r="CN90" s="9">
        <f t="shared" si="71"/>
        <v>-0.20255246531921176</v>
      </c>
      <c r="CO90" s="9">
        <f t="shared" si="71"/>
        <v>-0.21088173121336504</v>
      </c>
      <c r="CP90" s="9">
        <f t="shared" si="71"/>
        <v>-0.21870296454596716</v>
      </c>
      <c r="CQ90" s="9">
        <f t="shared" si="71"/>
        <v>-0.22599732328086081</v>
      </c>
      <c r="CR90" s="9">
        <f t="shared" si="71"/>
        <v>-0.23274723466894326</v>
      </c>
      <c r="CS90" s="9">
        <f t="shared" si="71"/>
        <v>-0.23893643758245814</v>
      </c>
      <c r="CT90" s="9">
        <f t="shared" si="71"/>
        <v>-0.24455002168947673</v>
      </c>
      <c r="CU90" s="9">
        <f t="shared" si="71"/>
        <v>-0.24957446337419328</v>
      </c>
      <c r="CV90" s="9">
        <f t="shared" si="71"/>
        <v>-0.25399765831650017</v>
      </c>
      <c r="CW90" s="9">
        <f t="shared" si="71"/>
        <v>-0.25780895065235532</v>
      </c>
      <c r="CX90" s="9">
        <f t="shared" si="71"/>
        <v>-0.26099915864469186</v>
      </c>
      <c r="CY90" s="9">
        <f t="shared" si="71"/>
        <v>-0.26356059680302701</v>
      </c>
      <c r="CZ90" s="9">
        <f t="shared" si="71"/>
        <v>-0.26548709439848184</v>
      </c>
      <c r="DA90" s="9">
        <f t="shared" si="71"/>
        <v>-0.26677401032960774</v>
      </c>
      <c r="DB90" s="9">
        <f t="shared" si="71"/>
        <v>-0.26741824430320599</v>
      </c>
      <c r="DC90" s="7">
        <f t="shared" si="72"/>
        <v>-0.26741824430320599</v>
      </c>
      <c r="DD90" s="9">
        <f t="shared" si="72"/>
        <v>-0.26677401032960774</v>
      </c>
      <c r="DE90" s="9">
        <f t="shared" si="72"/>
        <v>-0.26548709439848184</v>
      </c>
      <c r="DF90" s="9">
        <f t="shared" si="72"/>
        <v>-0.26356059680302701</v>
      </c>
      <c r="DG90" s="9">
        <f t="shared" si="72"/>
        <v>-0.26099915864469186</v>
      </c>
      <c r="DH90" s="9">
        <f t="shared" si="72"/>
        <v>-0.25780895065235532</v>
      </c>
      <c r="DI90" s="9">
        <f t="shared" si="72"/>
        <v>-0.25399765831650017</v>
      </c>
      <c r="DJ90" s="9">
        <f t="shared" si="72"/>
        <v>-0.24957446337419328</v>
      </c>
      <c r="DK90" s="9">
        <f t="shared" si="72"/>
        <v>-0.24455002168947673</v>
      </c>
      <c r="DL90" s="9">
        <f t="shared" si="72"/>
        <v>-0.23893643758245814</v>
      </c>
      <c r="DM90" s="9">
        <f t="shared" si="72"/>
        <v>-0.23274723466894326</v>
      </c>
      <c r="DN90" s="9">
        <f t="shared" si="72"/>
        <v>-0.22599732328086081</v>
      </c>
      <c r="DO90" s="9">
        <f t="shared" si="72"/>
        <v>-0.21870296454596716</v>
      </c>
      <c r="DP90" s="9">
        <f t="shared" si="72"/>
        <v>-0.21088173121336504</v>
      </c>
      <c r="DQ90" s="9">
        <f t="shared" si="72"/>
        <v>-0.20255246531921176</v>
      </c>
      <c r="DR90" s="9">
        <f t="shared" si="72"/>
        <v>-0.19373523279460395</v>
      </c>
      <c r="DS90" s="9">
        <f t="shared" si="73"/>
        <v>-0.18445127512499163</v>
      </c>
      <c r="DT90" s="9">
        <f t="shared" si="73"/>
        <v>-0.17472295817757963</v>
      </c>
      <c r="DU90" s="9">
        <f t="shared" si="73"/>
        <v>-0.16457371831999418</v>
      </c>
      <c r="DV90" s="9">
        <f t="shared" si="73"/>
        <v>-0.15402800596002064</v>
      </c>
      <c r="DW90" s="9">
        <f t="shared" si="73"/>
        <v>-0.14311122664242948</v>
      </c>
      <c r="DX90" s="9">
        <f t="shared" si="73"/>
        <v>-0.13184967984479368</v>
      </c>
      <c r="DY90" s="9">
        <f t="shared" si="73"/>
        <v>-0.12027049561974378</v>
      </c>
      <c r="DZ90" s="9">
        <f t="shared" si="73"/>
        <v>-0.10840156923629467</v>
      </c>
      <c r="EA90" s="9">
        <f t="shared" si="73"/>
        <v>-9.6271493977699296E-2</v>
      </c>
      <c r="EB90" s="9">
        <f t="shared" si="73"/>
        <v>-8.3909492257724635E-2</v>
      </c>
      <c r="EC90" s="9">
        <f t="shared" si="73"/>
        <v>-7.1345345221297624E-2</v>
      </c>
      <c r="ED90" s="9">
        <f t="shared" si="73"/>
        <v>-5.8609320999118301E-2</v>
      </c>
      <c r="EE90" s="9">
        <f t="shared" si="73"/>
        <v>-4.5732101789081943E-2</v>
      </c>
      <c r="EF90" s="9">
        <f t="shared" si="73"/>
        <v>-3.2744709940176614E-2</v>
      </c>
      <c r="EG90" s="9">
        <f t="shared" si="73"/>
        <v>-1.9678433216927537E-2</v>
      </c>
      <c r="EH90" s="9">
        <f t="shared" si="73"/>
        <v>-6.5647494244317007E-3</v>
      </c>
      <c r="EI90" s="9">
        <f t="shared" si="70"/>
        <v>6.5647494244316686E-3</v>
      </c>
    </row>
    <row r="91" spans="7:139" x14ac:dyDescent="0.2">
      <c r="G91" s="6">
        <v>0.51541754472957546</v>
      </c>
      <c r="H91" s="9">
        <f t="shared" si="80"/>
        <v>-1.9125972596279519E-4</v>
      </c>
      <c r="I91" s="9">
        <f t="shared" si="80"/>
        <v>-5.7331841645616856E-4</v>
      </c>
      <c r="J91" s="9">
        <f t="shared" si="80"/>
        <v>-9.5399593266753643E-4</v>
      </c>
      <c r="K91" s="9">
        <f t="shared" si="80"/>
        <v>-1.3323751891169335E-3</v>
      </c>
      <c r="L91" s="9">
        <f t="shared" si="80"/>
        <v>-1.7075446370334629E-3</v>
      </c>
      <c r="M91" s="9">
        <f t="shared" si="80"/>
        <v>-2.0786004603561342E-3</v>
      </c>
      <c r="N91" s="9">
        <f t="shared" si="80"/>
        <v>-2.4446487531059103E-3</v>
      </c>
      <c r="O91" s="9">
        <f t="shared" si="80"/>
        <v>-2.8048076728835122E-3</v>
      </c>
      <c r="P91" s="9">
        <f t="shared" si="80"/>
        <v>-3.1582095653049994E-3</v>
      </c>
      <c r="Q91" s="9">
        <f t="shared" si="80"/>
        <v>-3.5040030542571811E-3</v>
      </c>
      <c r="R91" s="9">
        <f t="shared" si="81"/>
        <v>-3.8413550929372381E-3</v>
      </c>
      <c r="S91" s="9">
        <f t="shared" si="81"/>
        <v>-4.1694529707354405E-3</v>
      </c>
      <c r="T91" s="9">
        <f t="shared" si="81"/>
        <v>-4.487506271126194E-3</v>
      </c>
      <c r="U91" s="9">
        <f t="shared" si="81"/>
        <v>-4.7947487758506768E-3</v>
      </c>
      <c r="V91" s="9">
        <f t="shared" si="81"/>
        <v>-5.0904403108037429E-3</v>
      </c>
      <c r="W91" s="9">
        <f t="shared" si="81"/>
        <v>-5.3738685291781722E-3</v>
      </c>
      <c r="X91" s="9">
        <f t="shared" si="81"/>
        <v>-5.6443506275705192E-3</v>
      </c>
      <c r="Y91" s="9">
        <f t="shared" si="81"/>
        <v>-5.9012349909143228E-3</v>
      </c>
      <c r="Z91" s="9">
        <f t="shared" si="81"/>
        <v>-6.1439027622778768E-3</v>
      </c>
      <c r="AA91" s="9">
        <f t="shared" si="81"/>
        <v>-6.3717693337447768E-3</v>
      </c>
      <c r="AB91" s="9">
        <f t="shared" si="82"/>
        <v>-6.5842857547856086E-3</v>
      </c>
      <c r="AC91" s="9">
        <f t="shared" si="82"/>
        <v>-6.7809400547278421E-3</v>
      </c>
      <c r="AD91" s="9">
        <f t="shared" si="82"/>
        <v>-6.9612584761380341E-3</v>
      </c>
      <c r="AE91" s="9">
        <f t="shared" si="82"/>
        <v>-7.1248066161449805E-3</v>
      </c>
      <c r="AF91" s="9">
        <f t="shared" si="82"/>
        <v>-7.2711904729542785E-3</v>
      </c>
      <c r="AG91" s="9">
        <f t="shared" si="82"/>
        <v>-7.4000573950331631E-3</v>
      </c>
      <c r="AH91" s="9">
        <f t="shared" si="82"/>
        <v>-7.5110969306789359E-3</v>
      </c>
      <c r="AI91" s="9">
        <f t="shared" si="82"/>
        <v>-7.6040415759243149E-3</v>
      </c>
      <c r="AJ91" s="9">
        <f t="shared" si="82"/>
        <v>-7.6786674189779107E-3</v>
      </c>
      <c r="AK91" s="9">
        <f t="shared" si="82"/>
        <v>-7.7347946796473572E-3</v>
      </c>
      <c r="AL91" s="9">
        <f t="shared" si="83"/>
        <v>-7.7722881424455341E-3</v>
      </c>
      <c r="AM91" s="9">
        <f t="shared" si="83"/>
        <v>-7.7910574823365228E-3</v>
      </c>
      <c r="AN91" s="7">
        <f t="shared" si="83"/>
        <v>-7.7910574823365228E-3</v>
      </c>
      <c r="AO91" s="9">
        <f t="shared" si="83"/>
        <v>-7.7722881424455341E-3</v>
      </c>
      <c r="AP91" s="9">
        <f t="shared" si="83"/>
        <v>-7.7347946796473572E-3</v>
      </c>
      <c r="AQ91" s="9">
        <f t="shared" si="83"/>
        <v>-7.6786674189779107E-3</v>
      </c>
      <c r="AR91" s="9">
        <f t="shared" si="83"/>
        <v>-7.6040415759243149E-3</v>
      </c>
      <c r="AS91" s="9">
        <f t="shared" si="83"/>
        <v>-7.5110969306789359E-3</v>
      </c>
      <c r="AT91" s="9">
        <f t="shared" si="83"/>
        <v>-7.4000573950331631E-3</v>
      </c>
      <c r="AU91" s="9">
        <f t="shared" si="83"/>
        <v>-7.2711904729542785E-3</v>
      </c>
      <c r="AV91" s="9">
        <f t="shared" si="84"/>
        <v>-7.1248066161449805E-3</v>
      </c>
      <c r="AW91" s="9">
        <f t="shared" si="84"/>
        <v>-6.9612584761380341E-3</v>
      </c>
      <c r="AX91" s="9">
        <f t="shared" si="84"/>
        <v>-6.7809400547278421E-3</v>
      </c>
      <c r="AY91" s="9">
        <f t="shared" si="84"/>
        <v>-6.5842857547856086E-3</v>
      </c>
      <c r="AZ91" s="9">
        <f t="shared" si="84"/>
        <v>-6.3717693337447768E-3</v>
      </c>
      <c r="BA91" s="9">
        <f t="shared" si="84"/>
        <v>-6.1439027622778768E-3</v>
      </c>
      <c r="BB91" s="9">
        <f t="shared" si="84"/>
        <v>-5.9012349909143228E-3</v>
      </c>
      <c r="BC91" s="9">
        <f t="shared" si="84"/>
        <v>-5.6443506275705192E-3</v>
      </c>
      <c r="BD91" s="9">
        <f t="shared" si="84"/>
        <v>-5.3738685291781722E-3</v>
      </c>
      <c r="BE91" s="9">
        <f t="shared" si="84"/>
        <v>-5.0904403108037429E-3</v>
      </c>
      <c r="BF91" s="9">
        <f t="shared" si="85"/>
        <v>-4.7947487758506768E-3</v>
      </c>
      <c r="BG91" s="9">
        <f t="shared" si="85"/>
        <v>-4.487506271126194E-3</v>
      </c>
      <c r="BH91" s="9">
        <f t="shared" si="85"/>
        <v>-4.1694529707354405E-3</v>
      </c>
      <c r="BI91" s="9">
        <f t="shared" si="85"/>
        <v>-3.8413550929372381E-3</v>
      </c>
      <c r="BJ91" s="9">
        <f t="shared" si="85"/>
        <v>-3.5040030542571811E-3</v>
      </c>
      <c r="BK91" s="9">
        <f t="shared" si="85"/>
        <v>-3.1582095653049994E-3</v>
      </c>
      <c r="BL91" s="9">
        <f t="shared" si="85"/>
        <v>-2.8048076728835122E-3</v>
      </c>
      <c r="BM91" s="9">
        <f t="shared" si="85"/>
        <v>-2.4446487531059103E-3</v>
      </c>
      <c r="BN91" s="9">
        <f t="shared" si="85"/>
        <v>-2.0786004603561342E-3</v>
      </c>
      <c r="BO91" s="9">
        <f t="shared" si="85"/>
        <v>-1.7075446370334629E-3</v>
      </c>
      <c r="BP91" s="9">
        <f t="shared" si="85"/>
        <v>-1.3323751891169335E-3</v>
      </c>
      <c r="BQ91" s="9">
        <f t="shared" si="85"/>
        <v>-9.5399593266753643E-4</v>
      </c>
      <c r="BR91" s="9">
        <f t="shared" si="85"/>
        <v>-5.7331841645616856E-4</v>
      </c>
      <c r="BS91" s="9">
        <f t="shared" si="85"/>
        <v>-1.9125972596279519E-4</v>
      </c>
      <c r="BT91" s="9">
        <f t="shared" si="85"/>
        <v>1.9125972596279424E-4</v>
      </c>
      <c r="BV91" s="6">
        <v>0.51541754472957546</v>
      </c>
      <c r="BW91" s="9">
        <f t="shared" si="68"/>
        <v>-6.0481635870207337E-3</v>
      </c>
      <c r="BX91" s="9">
        <f t="shared" si="68"/>
        <v>-1.8129920205224533E-2</v>
      </c>
      <c r="BY91" s="9">
        <f t="shared" si="68"/>
        <v>-3.016800025766048E-2</v>
      </c>
      <c r="BZ91" s="9">
        <f t="shared" si="68"/>
        <v>-4.2133402955070988E-2</v>
      </c>
      <c r="CA91" s="9">
        <f t="shared" si="68"/>
        <v>-5.3997302594312437E-2</v>
      </c>
      <c r="CB91" s="9">
        <f t="shared" si="68"/>
        <v>-6.5731118001999128E-2</v>
      </c>
      <c r="CC91" s="9">
        <f t="shared" si="68"/>
        <v>-7.7306581389053039E-2</v>
      </c>
      <c r="CD91" s="9">
        <f t="shared" si="68"/>
        <v>-8.8695806450283896E-2</v>
      </c>
      <c r="CE91" s="9">
        <f t="shared" si="68"/>
        <v>-9.9871355544940879E-2</v>
      </c>
      <c r="CF91" s="9">
        <f t="shared" si="68"/>
        <v>-0.11080630579639254</v>
      </c>
      <c r="CG91" s="9">
        <f t="shared" si="68"/>
        <v>-0.12147431395169458</v>
      </c>
      <c r="CH91" s="9">
        <f t="shared" si="68"/>
        <v>-0.1318496798447937</v>
      </c>
      <c r="CI91" s="9">
        <f t="shared" si="68"/>
        <v>-0.14190740831047871</v>
      </c>
      <c r="CJ91" s="9">
        <f t="shared" si="68"/>
        <v>-0.15162326939992279</v>
      </c>
      <c r="CK91" s="9">
        <f t="shared" si="68"/>
        <v>-0.16097385675275261</v>
      </c>
      <c r="CL91" s="9">
        <f t="shared" si="68"/>
        <v>-0.1699366439850204</v>
      </c>
      <c r="CM91" s="9">
        <f t="shared" si="71"/>
        <v>-0.17849003895723625</v>
      </c>
      <c r="CN91" s="9">
        <f t="shared" si="71"/>
        <v>-0.18661343579172313</v>
      </c>
      <c r="CO91" s="9">
        <f t="shared" si="71"/>
        <v>-0.19428726451398126</v>
      </c>
      <c r="CP91" s="9">
        <f t="shared" si="71"/>
        <v>-0.2014930381984707</v>
      </c>
      <c r="CQ91" s="9">
        <f t="shared" si="71"/>
        <v>-0.20821339750523427</v>
      </c>
      <c r="CR91" s="9">
        <f t="shared" si="71"/>
        <v>-0.21443215250006803</v>
      </c>
      <c r="CS91" s="9">
        <f t="shared" si="71"/>
        <v>-0.22013432165749081</v>
      </c>
      <c r="CT91" s="9">
        <f t="shared" si="71"/>
        <v>-0.2253061679525514</v>
      </c>
      <c r="CU91" s="9">
        <f t="shared" si="71"/>
        <v>-0.2299352319545247</v>
      </c>
      <c r="CV91" s="9">
        <f t="shared" si="71"/>
        <v>-0.23401036184277185</v>
      </c>
      <c r="CW91" s="9">
        <f t="shared" si="71"/>
        <v>-0.23752174027245285</v>
      </c>
      <c r="CX91" s="9">
        <f t="shared" si="71"/>
        <v>-0.24046090802537021</v>
      </c>
      <c r="CY91" s="9">
        <f t="shared" si="71"/>
        <v>-0.24282078438896637</v>
      </c>
      <c r="CZ91" s="9">
        <f t="shared" si="71"/>
        <v>-0.24459568421438077</v>
      </c>
      <c r="DA91" s="9">
        <f t="shared" si="71"/>
        <v>-0.24578133161247107</v>
      </c>
      <c r="DB91" s="9">
        <f t="shared" si="71"/>
        <v>-0.24637487025480484</v>
      </c>
      <c r="DC91" s="7">
        <f t="shared" si="72"/>
        <v>-0.24637487025480484</v>
      </c>
      <c r="DD91" s="9">
        <f t="shared" si="72"/>
        <v>-0.24578133161247107</v>
      </c>
      <c r="DE91" s="9">
        <f t="shared" si="72"/>
        <v>-0.24459568421438077</v>
      </c>
      <c r="DF91" s="9">
        <f t="shared" si="72"/>
        <v>-0.24282078438896637</v>
      </c>
      <c r="DG91" s="9">
        <f t="shared" si="72"/>
        <v>-0.24046090802537021</v>
      </c>
      <c r="DH91" s="9">
        <f t="shared" si="72"/>
        <v>-0.23752174027245285</v>
      </c>
      <c r="DI91" s="9">
        <f t="shared" si="72"/>
        <v>-0.23401036184277185</v>
      </c>
      <c r="DJ91" s="9">
        <f t="shared" si="72"/>
        <v>-0.2299352319545247</v>
      </c>
      <c r="DK91" s="9">
        <f t="shared" si="72"/>
        <v>-0.2253061679525514</v>
      </c>
      <c r="DL91" s="9">
        <f t="shared" si="72"/>
        <v>-0.22013432165749081</v>
      </c>
      <c r="DM91" s="9">
        <f t="shared" si="72"/>
        <v>-0.21443215250006803</v>
      </c>
      <c r="DN91" s="9">
        <f t="shared" si="72"/>
        <v>-0.20821339750523427</v>
      </c>
      <c r="DO91" s="9">
        <f t="shared" si="72"/>
        <v>-0.2014930381984707</v>
      </c>
      <c r="DP91" s="9">
        <f t="shared" si="72"/>
        <v>-0.19428726451398126</v>
      </c>
      <c r="DQ91" s="9">
        <f t="shared" si="72"/>
        <v>-0.18661343579172313</v>
      </c>
      <c r="DR91" s="9">
        <f t="shared" si="72"/>
        <v>-0.17849003895723625</v>
      </c>
      <c r="DS91" s="9">
        <f t="shared" si="73"/>
        <v>-0.1699366439850204</v>
      </c>
      <c r="DT91" s="9">
        <f t="shared" si="73"/>
        <v>-0.16097385675275261</v>
      </c>
      <c r="DU91" s="9">
        <f t="shared" si="73"/>
        <v>-0.15162326939992279</v>
      </c>
      <c r="DV91" s="9">
        <f t="shared" si="73"/>
        <v>-0.14190740831047871</v>
      </c>
      <c r="DW91" s="9">
        <f t="shared" si="73"/>
        <v>-0.1318496798447937</v>
      </c>
      <c r="DX91" s="9">
        <f t="shared" si="73"/>
        <v>-0.12147431395169458</v>
      </c>
      <c r="DY91" s="9">
        <f t="shared" si="73"/>
        <v>-0.11080630579639254</v>
      </c>
      <c r="DZ91" s="9">
        <f t="shared" si="73"/>
        <v>-9.9871355544940879E-2</v>
      </c>
      <c r="EA91" s="9">
        <f t="shared" si="73"/>
        <v>-8.8695806450283896E-2</v>
      </c>
      <c r="EB91" s="9">
        <f t="shared" si="73"/>
        <v>-7.7306581389053039E-2</v>
      </c>
      <c r="EC91" s="9">
        <f t="shared" si="73"/>
        <v>-6.5731118001999128E-2</v>
      </c>
      <c r="ED91" s="9">
        <f t="shared" si="73"/>
        <v>-5.3997302594312437E-2</v>
      </c>
      <c r="EE91" s="9">
        <f t="shared" si="73"/>
        <v>-4.2133402955070988E-2</v>
      </c>
      <c r="EF91" s="9">
        <f t="shared" si="73"/>
        <v>-3.016800025766048E-2</v>
      </c>
      <c r="EG91" s="9">
        <f t="shared" si="73"/>
        <v>-1.8129920205224533E-2</v>
      </c>
      <c r="EH91" s="9">
        <f t="shared" si="73"/>
        <v>-6.0481635870207337E-3</v>
      </c>
      <c r="EI91" s="9">
        <f t="shared" si="70"/>
        <v>6.0481635870207042E-3</v>
      </c>
    </row>
    <row r="92" spans="7:139" x14ac:dyDescent="0.2">
      <c r="G92" s="6">
        <v>0.46633015951723489</v>
      </c>
      <c r="H92" s="9">
        <f t="shared" si="80"/>
        <v>-1.7446308599853655E-4</v>
      </c>
      <c r="I92" s="9">
        <f t="shared" si="80"/>
        <v>-5.2296896114027833E-4</v>
      </c>
      <c r="J92" s="9">
        <f t="shared" si="80"/>
        <v>-8.7021495824796222E-4</v>
      </c>
      <c r="K92" s="9">
        <f t="shared" si="80"/>
        <v>-1.2153645312993984E-3</v>
      </c>
      <c r="L92" s="9">
        <f t="shared" si="80"/>
        <v>-1.5575861847415729E-3</v>
      </c>
      <c r="M92" s="9">
        <f t="shared" si="80"/>
        <v>-1.8960554766362697E-3</v>
      </c>
      <c r="N92" s="9">
        <f t="shared" si="80"/>
        <v>-2.2299570048129038E-3</v>
      </c>
      <c r="O92" s="9">
        <f t="shared" si="80"/>
        <v>-2.5584863712437788E-3</v>
      </c>
      <c r="P92" s="9">
        <f t="shared" si="80"/>
        <v>-2.8808521199093868E-3</v>
      </c>
      <c r="Q92" s="9">
        <f t="shared" si="80"/>
        <v>-3.1962776434852902E-3</v>
      </c>
      <c r="R92" s="9">
        <f t="shared" si="81"/>
        <v>-3.5040030542571811E-3</v>
      </c>
      <c r="S92" s="9">
        <f t="shared" si="81"/>
        <v>-3.8032870147569463E-3</v>
      </c>
      <c r="T92" s="9">
        <f t="shared" si="81"/>
        <v>-4.0934085237095651E-3</v>
      </c>
      <c r="U92" s="9">
        <f t="shared" si="81"/>
        <v>-4.3736686529883247E-3</v>
      </c>
      <c r="V92" s="9">
        <f t="shared" si="81"/>
        <v>-4.6433922313939063E-3</v>
      </c>
      <c r="W92" s="9">
        <f t="shared" si="81"/>
        <v>-4.9019294712009361E-3</v>
      </c>
      <c r="X92" s="9">
        <f t="shared" si="81"/>
        <v>-5.1486575335535313E-3</v>
      </c>
      <c r="Y92" s="9">
        <f t="shared" si="81"/>
        <v>-5.3829820289386559E-3</v>
      </c>
      <c r="Z92" s="9">
        <f t="shared" si="81"/>
        <v>-5.6043384491225295E-3</v>
      </c>
      <c r="AA92" s="9">
        <f t="shared" si="81"/>
        <v>-5.8121935271003922E-3</v>
      </c>
      <c r="AB92" s="9">
        <f t="shared" si="82"/>
        <v>-6.0060465217834447E-3</v>
      </c>
      <c r="AC92" s="9">
        <f t="shared" si="82"/>
        <v>-6.185430424327976E-3</v>
      </c>
      <c r="AD92" s="9">
        <f t="shared" si="82"/>
        <v>-6.3499130832005831E-3</v>
      </c>
      <c r="AE92" s="9">
        <f t="shared" si="82"/>
        <v>-6.4990982452690629E-3</v>
      </c>
      <c r="AF92" s="9">
        <f t="shared" si="82"/>
        <v>-6.632626510410914E-3</v>
      </c>
      <c r="AG92" s="9">
        <f t="shared" si="82"/>
        <v>-6.7501761973397167E-3</v>
      </c>
      <c r="AH92" s="9">
        <f t="shared" si="82"/>
        <v>-6.8514641185635217E-3</v>
      </c>
      <c r="AI92" s="9">
        <f t="shared" si="82"/>
        <v>-6.9362462626083284E-3</v>
      </c>
      <c r="AJ92" s="9">
        <f t="shared" si="82"/>
        <v>-7.0043183818630922E-3</v>
      </c>
      <c r="AK92" s="9">
        <f t="shared" si="82"/>
        <v>-7.0555164846301151E-3</v>
      </c>
      <c r="AL92" s="9">
        <f t="shared" si="83"/>
        <v>-7.0897172301954085E-3</v>
      </c>
      <c r="AM92" s="9">
        <f t="shared" si="83"/>
        <v>-7.1068382259672751E-3</v>
      </c>
      <c r="AN92" s="7">
        <f t="shared" si="83"/>
        <v>-7.1068382259672751E-3</v>
      </c>
      <c r="AO92" s="9">
        <f t="shared" si="83"/>
        <v>-7.0897172301954085E-3</v>
      </c>
      <c r="AP92" s="9">
        <f t="shared" si="83"/>
        <v>-7.0555164846301151E-3</v>
      </c>
      <c r="AQ92" s="9">
        <f t="shared" si="83"/>
        <v>-7.0043183818630922E-3</v>
      </c>
      <c r="AR92" s="9">
        <f t="shared" si="83"/>
        <v>-6.9362462626083284E-3</v>
      </c>
      <c r="AS92" s="9">
        <f t="shared" si="83"/>
        <v>-6.8514641185635217E-3</v>
      </c>
      <c r="AT92" s="9">
        <f t="shared" si="83"/>
        <v>-6.7501761973397167E-3</v>
      </c>
      <c r="AU92" s="9">
        <f t="shared" si="83"/>
        <v>-6.632626510410914E-3</v>
      </c>
      <c r="AV92" s="9">
        <f t="shared" si="84"/>
        <v>-6.4990982452690629E-3</v>
      </c>
      <c r="AW92" s="9">
        <f t="shared" si="84"/>
        <v>-6.3499130832005831E-3</v>
      </c>
      <c r="AX92" s="9">
        <f t="shared" si="84"/>
        <v>-6.185430424327976E-3</v>
      </c>
      <c r="AY92" s="9">
        <f t="shared" si="84"/>
        <v>-6.0060465217834447E-3</v>
      </c>
      <c r="AZ92" s="9">
        <f t="shared" si="84"/>
        <v>-5.8121935271003922E-3</v>
      </c>
      <c r="BA92" s="9">
        <f t="shared" si="84"/>
        <v>-5.6043384491225295E-3</v>
      </c>
      <c r="BB92" s="9">
        <f t="shared" si="84"/>
        <v>-5.3829820289386559E-3</v>
      </c>
      <c r="BC92" s="9">
        <f t="shared" si="84"/>
        <v>-5.1486575335535313E-3</v>
      </c>
      <c r="BD92" s="9">
        <f t="shared" si="84"/>
        <v>-4.9019294712009361E-3</v>
      </c>
      <c r="BE92" s="9">
        <f t="shared" si="84"/>
        <v>-4.6433922313939063E-3</v>
      </c>
      <c r="BF92" s="9">
        <f t="shared" si="85"/>
        <v>-4.3736686529883247E-3</v>
      </c>
      <c r="BG92" s="9">
        <f t="shared" si="85"/>
        <v>-4.0934085237095651E-3</v>
      </c>
      <c r="BH92" s="9">
        <f t="shared" si="85"/>
        <v>-3.8032870147569463E-3</v>
      </c>
      <c r="BI92" s="9">
        <f t="shared" si="85"/>
        <v>-3.5040030542571811E-3</v>
      </c>
      <c r="BJ92" s="9">
        <f t="shared" si="85"/>
        <v>-3.1962776434852902E-3</v>
      </c>
      <c r="BK92" s="9">
        <f t="shared" si="85"/>
        <v>-2.8808521199093868E-3</v>
      </c>
      <c r="BL92" s="9">
        <f t="shared" si="85"/>
        <v>-2.5584863712437788E-3</v>
      </c>
      <c r="BM92" s="9">
        <f t="shared" si="85"/>
        <v>-2.2299570048129038E-3</v>
      </c>
      <c r="BN92" s="9">
        <f t="shared" si="85"/>
        <v>-1.8960554766362697E-3</v>
      </c>
      <c r="BO92" s="9">
        <f t="shared" si="85"/>
        <v>-1.5575861847415729E-3</v>
      </c>
      <c r="BP92" s="9">
        <f t="shared" si="85"/>
        <v>-1.2153645312993984E-3</v>
      </c>
      <c r="BQ92" s="9">
        <f t="shared" si="85"/>
        <v>-8.7021495824796222E-4</v>
      </c>
      <c r="BR92" s="9">
        <f t="shared" si="85"/>
        <v>-5.2296896114027833E-4</v>
      </c>
      <c r="BS92" s="9">
        <f t="shared" si="85"/>
        <v>-1.7446308599853655E-4</v>
      </c>
      <c r="BT92" s="9">
        <f t="shared" si="85"/>
        <v>1.7446308599853569E-4</v>
      </c>
      <c r="BV92" s="6">
        <v>0.46633015951723489</v>
      </c>
      <c r="BW92" s="9">
        <f t="shared" si="68"/>
        <v>-5.5170071937720696E-3</v>
      </c>
      <c r="BX92" s="9">
        <f t="shared" si="68"/>
        <v>-1.6537730627753676E-2</v>
      </c>
      <c r="BY92" s="9">
        <f t="shared" si="68"/>
        <v>-2.75186132201189E-2</v>
      </c>
      <c r="BZ92" s="9">
        <f t="shared" si="68"/>
        <v>-3.8433201062891012E-2</v>
      </c>
      <c r="CA92" s="9">
        <f t="shared" si="68"/>
        <v>-4.9255199957951745E-2</v>
      </c>
      <c r="CB92" s="9">
        <f t="shared" si="68"/>
        <v>-5.9958538762067838E-2</v>
      </c>
      <c r="CC92" s="9">
        <f t="shared" si="68"/>
        <v>-7.0517432194558374E-2</v>
      </c>
      <c r="CD92" s="9">
        <f t="shared" si="68"/>
        <v>-8.0906442956294636E-2</v>
      </c>
      <c r="CE92" s="9">
        <f t="shared" ref="CE92:CT107" si="86">EXP(-$B$5*($B$1^2+$B$2^2)*$B$6)*-COS($B$1*CE$67)*SIN($B$2*$G92)</f>
        <v>-9.1100543010381715E-2</v>
      </c>
      <c r="CF92" s="9">
        <f t="shared" si="86"/>
        <v>-0.10107517387689165</v>
      </c>
      <c r="CG92" s="9">
        <f t="shared" si="86"/>
        <v>-0.11080630579639254</v>
      </c>
      <c r="CH92" s="9">
        <f t="shared" si="86"/>
        <v>-0.12027049561974379</v>
      </c>
      <c r="CI92" s="9">
        <f t="shared" si="86"/>
        <v>-0.12944494328469583</v>
      </c>
      <c r="CJ92" s="9">
        <f t="shared" si="86"/>
        <v>-0.13830754674323706</v>
      </c>
      <c r="CK92" s="9">
        <f t="shared" si="86"/>
        <v>-0.14683695520736353</v>
      </c>
      <c r="CL92" s="9">
        <f t="shared" si="86"/>
        <v>-0.15501262058499718</v>
      </c>
      <c r="CM92" s="9">
        <f t="shared" si="86"/>
        <v>-0.1628148469821396</v>
      </c>
      <c r="CN92" s="9">
        <f t="shared" si="86"/>
        <v>-0.1702248381520057</v>
      </c>
      <c r="CO92" s="9">
        <f t="shared" si="86"/>
        <v>-0.17722474277682876</v>
      </c>
      <c r="CP92" s="9">
        <f t="shared" si="86"/>
        <v>-0.18379769747324831</v>
      </c>
      <c r="CQ92" s="9">
        <f t="shared" si="86"/>
        <v>-0.18992786741767786</v>
      </c>
      <c r="CR92" s="9">
        <f t="shared" si="86"/>
        <v>-0.19560048449378178</v>
      </c>
      <c r="CS92" s="9">
        <f t="shared" si="86"/>
        <v>-0.20080188287016121</v>
      </c>
      <c r="CT92" s="9">
        <f t="shared" si="86"/>
        <v>-0.20551953192253872</v>
      </c>
      <c r="CU92" s="9">
        <f t="shared" si="71"/>
        <v>-0.20974206642112991</v>
      </c>
      <c r="CV92" s="9">
        <f t="shared" si="71"/>
        <v>-0.21345931391047729</v>
      </c>
      <c r="CW92" s="9">
        <f t="shared" si="71"/>
        <v>-0.21666231921578663</v>
      </c>
      <c r="CX92" s="9">
        <f t="shared" si="71"/>
        <v>-0.21934336601672733</v>
      </c>
      <c r="CY92" s="9">
        <f t="shared" si="71"/>
        <v>-0.22149599543672388</v>
      </c>
      <c r="CZ92" s="9">
        <f t="shared" si="71"/>
        <v>-0.22311502160295554</v>
      </c>
      <c r="DA92" s="9">
        <f t="shared" si="71"/>
        <v>-0.22419654413957785</v>
      </c>
      <c r="DB92" s="9">
        <f t="shared" si="71"/>
        <v>-0.22473795756406992</v>
      </c>
      <c r="DC92" s="7">
        <f t="shared" si="72"/>
        <v>-0.22473795756406992</v>
      </c>
      <c r="DD92" s="9">
        <f t="shared" si="72"/>
        <v>-0.22419654413957785</v>
      </c>
      <c r="DE92" s="9">
        <f t="shared" si="72"/>
        <v>-0.22311502160295554</v>
      </c>
      <c r="DF92" s="9">
        <f t="shared" si="72"/>
        <v>-0.22149599543672388</v>
      </c>
      <c r="DG92" s="9">
        <f t="shared" si="72"/>
        <v>-0.21934336601672733</v>
      </c>
      <c r="DH92" s="9">
        <f t="shared" si="72"/>
        <v>-0.21666231921578663</v>
      </c>
      <c r="DI92" s="9">
        <f t="shared" si="72"/>
        <v>-0.21345931391047729</v>
      </c>
      <c r="DJ92" s="9">
        <f t="shared" si="72"/>
        <v>-0.20974206642112991</v>
      </c>
      <c r="DK92" s="9">
        <f t="shared" si="72"/>
        <v>-0.20551953192253872</v>
      </c>
      <c r="DL92" s="9">
        <f t="shared" si="72"/>
        <v>-0.20080188287016121</v>
      </c>
      <c r="DM92" s="9">
        <f t="shared" si="72"/>
        <v>-0.19560048449378178</v>
      </c>
      <c r="DN92" s="9">
        <f t="shared" si="72"/>
        <v>-0.18992786741767786</v>
      </c>
      <c r="DO92" s="9">
        <f t="shared" si="72"/>
        <v>-0.18379769747324831</v>
      </c>
      <c r="DP92" s="9">
        <f t="shared" si="72"/>
        <v>-0.17722474277682876</v>
      </c>
      <c r="DQ92" s="9">
        <f t="shared" si="72"/>
        <v>-0.1702248381520057</v>
      </c>
      <c r="DR92" s="9">
        <f t="shared" ref="DR92:EG107" si="87">EXP(-$B$5*($B$1^2+$B$2^2)*$B$6)*-COS($B$1*DR$67)*SIN($B$2*$G92)</f>
        <v>-0.1628148469821396</v>
      </c>
      <c r="DS92" s="9">
        <f t="shared" si="87"/>
        <v>-0.15501262058499718</v>
      </c>
      <c r="DT92" s="9">
        <f t="shared" si="87"/>
        <v>-0.14683695520736353</v>
      </c>
      <c r="DU92" s="9">
        <f t="shared" si="87"/>
        <v>-0.13830754674323706</v>
      </c>
      <c r="DV92" s="9">
        <f t="shared" si="87"/>
        <v>-0.12944494328469583</v>
      </c>
      <c r="DW92" s="9">
        <f t="shared" si="87"/>
        <v>-0.12027049561974379</v>
      </c>
      <c r="DX92" s="9">
        <f t="shared" si="87"/>
        <v>-0.11080630579639254</v>
      </c>
      <c r="DY92" s="9">
        <f t="shared" si="87"/>
        <v>-0.10107517387689165</v>
      </c>
      <c r="DZ92" s="9">
        <f t="shared" si="87"/>
        <v>-9.1100543010381715E-2</v>
      </c>
      <c r="EA92" s="9">
        <f t="shared" si="87"/>
        <v>-8.0906442956294636E-2</v>
      </c>
      <c r="EB92" s="9">
        <f t="shared" si="87"/>
        <v>-7.0517432194558374E-2</v>
      </c>
      <c r="EC92" s="9">
        <f t="shared" si="87"/>
        <v>-5.9958538762067838E-2</v>
      </c>
      <c r="ED92" s="9">
        <f t="shared" si="87"/>
        <v>-4.9255199957951745E-2</v>
      </c>
      <c r="EE92" s="9">
        <f t="shared" si="87"/>
        <v>-3.8433201062891012E-2</v>
      </c>
      <c r="EF92" s="9">
        <f t="shared" si="87"/>
        <v>-2.75186132201189E-2</v>
      </c>
      <c r="EG92" s="9">
        <f t="shared" si="87"/>
        <v>-1.6537730627753676E-2</v>
      </c>
      <c r="EH92" s="9">
        <f t="shared" si="73"/>
        <v>-5.5170071937720696E-3</v>
      </c>
      <c r="EI92" s="9">
        <f t="shared" si="70"/>
        <v>5.5170071937720418E-3</v>
      </c>
    </row>
    <row r="93" spans="7:139" x14ac:dyDescent="0.2">
      <c r="G93" s="6">
        <v>0.41724277430489443</v>
      </c>
      <c r="H93" s="9">
        <f t="shared" si="80"/>
        <v>-1.5724614917894593E-4</v>
      </c>
      <c r="I93" s="9">
        <f t="shared" si="80"/>
        <v>-4.7135962779033038E-4</v>
      </c>
      <c r="J93" s="9">
        <f t="shared" si="80"/>
        <v>-7.8433755977214061E-4</v>
      </c>
      <c r="K93" s="9">
        <f t="shared" si="80"/>
        <v>-1.0954259538726032E-3</v>
      </c>
      <c r="L93" s="9">
        <f t="shared" si="80"/>
        <v>-1.4038753709022041E-3</v>
      </c>
      <c r="M93" s="9">
        <f t="shared" si="80"/>
        <v>-1.7089427291983432E-3</v>
      </c>
      <c r="N93" s="9">
        <f t="shared" si="80"/>
        <v>-2.0098930947741391E-3</v>
      </c>
      <c r="O93" s="9">
        <f t="shared" si="80"/>
        <v>-2.3060014518387802E-3</v>
      </c>
      <c r="P93" s="9">
        <f t="shared" si="80"/>
        <v>-2.5965544494240692E-3</v>
      </c>
      <c r="Q93" s="9">
        <f t="shared" si="80"/>
        <v>-2.8808521199093873E-3</v>
      </c>
      <c r="R93" s="9">
        <f t="shared" si="81"/>
        <v>-3.1582095653049994E-3</v>
      </c>
      <c r="S93" s="9">
        <f t="shared" si="81"/>
        <v>-3.4279586072313052E-3</v>
      </c>
      <c r="T93" s="9">
        <f t="shared" si="81"/>
        <v>-3.6894493966190788E-3</v>
      </c>
      <c r="U93" s="9">
        <f t="shared" si="81"/>
        <v>-3.9420519792527954E-3</v>
      </c>
      <c r="V93" s="9">
        <f t="shared" si="81"/>
        <v>-4.1851578133855179E-3</v>
      </c>
      <c r="W93" s="9">
        <f t="shared" si="81"/>
        <v>-4.4181812357692663E-3</v>
      </c>
      <c r="X93" s="9">
        <f t="shared" si="81"/>
        <v>-4.6405608725690753E-3</v>
      </c>
      <c r="Y93" s="9">
        <f t="shared" si="81"/>
        <v>-4.8517609917617371E-3</v>
      </c>
      <c r="Z93" s="9">
        <f t="shared" si="81"/>
        <v>-5.0512727937611747E-3</v>
      </c>
      <c r="AA93" s="9">
        <f t="shared" si="81"/>
        <v>-5.2386156371611974E-3</v>
      </c>
      <c r="AB93" s="9">
        <f t="shared" si="82"/>
        <v>-5.4133381966427613E-3</v>
      </c>
      <c r="AC93" s="9">
        <f t="shared" si="82"/>
        <v>-5.5750195502561875E-3</v>
      </c>
      <c r="AD93" s="9">
        <f t="shared" si="82"/>
        <v>-5.7232701934590057E-3</v>
      </c>
      <c r="AE93" s="9">
        <f t="shared" si="82"/>
        <v>-5.8577329774665192E-3</v>
      </c>
      <c r="AF93" s="9">
        <f t="shared" si="82"/>
        <v>-5.9780839696545029E-3</v>
      </c>
      <c r="AG93" s="9">
        <f t="shared" si="82"/>
        <v>-6.0840332339412752E-3</v>
      </c>
      <c r="AH93" s="9">
        <f t="shared" si="82"/>
        <v>-6.1753255292691092E-3</v>
      </c>
      <c r="AI93" s="9">
        <f t="shared" si="82"/>
        <v>-6.2517409245023015E-3</v>
      </c>
      <c r="AJ93" s="9">
        <f t="shared" si="82"/>
        <v>-6.3130953282605345E-3</v>
      </c>
      <c r="AK93" s="9">
        <f t="shared" si="82"/>
        <v>-6.3592409324111452E-3</v>
      </c>
      <c r="AL93" s="9">
        <f t="shared" si="83"/>
        <v>-6.390066568151857E-3</v>
      </c>
      <c r="AM93" s="9">
        <f t="shared" si="83"/>
        <v>-6.4054979738261643E-3</v>
      </c>
      <c r="AN93" s="7">
        <f t="shared" si="83"/>
        <v>-6.4054979738261643E-3</v>
      </c>
      <c r="AO93" s="9">
        <f t="shared" si="83"/>
        <v>-6.390066568151857E-3</v>
      </c>
      <c r="AP93" s="9">
        <f t="shared" si="83"/>
        <v>-6.3592409324111452E-3</v>
      </c>
      <c r="AQ93" s="9">
        <f t="shared" si="83"/>
        <v>-6.3130953282605345E-3</v>
      </c>
      <c r="AR93" s="9">
        <f t="shared" si="83"/>
        <v>-6.2517409245023015E-3</v>
      </c>
      <c r="AS93" s="9">
        <f t="shared" si="83"/>
        <v>-6.1753255292691092E-3</v>
      </c>
      <c r="AT93" s="9">
        <f t="shared" si="83"/>
        <v>-6.0840332339412752E-3</v>
      </c>
      <c r="AU93" s="9">
        <f t="shared" si="83"/>
        <v>-5.9780839696545029E-3</v>
      </c>
      <c r="AV93" s="9">
        <f t="shared" si="84"/>
        <v>-5.8577329774665192E-3</v>
      </c>
      <c r="AW93" s="9">
        <f t="shared" si="84"/>
        <v>-5.7232701934590057E-3</v>
      </c>
      <c r="AX93" s="9">
        <f t="shared" si="84"/>
        <v>-5.5750195502561875E-3</v>
      </c>
      <c r="AY93" s="9">
        <f t="shared" si="84"/>
        <v>-5.4133381966427613E-3</v>
      </c>
      <c r="AZ93" s="9">
        <f t="shared" si="84"/>
        <v>-5.2386156371611974E-3</v>
      </c>
      <c r="BA93" s="9">
        <f t="shared" si="84"/>
        <v>-5.0512727937611747E-3</v>
      </c>
      <c r="BB93" s="9">
        <f t="shared" si="84"/>
        <v>-4.8517609917617371E-3</v>
      </c>
      <c r="BC93" s="9">
        <f t="shared" si="84"/>
        <v>-4.6405608725690753E-3</v>
      </c>
      <c r="BD93" s="9">
        <f t="shared" si="84"/>
        <v>-4.4181812357692663E-3</v>
      </c>
      <c r="BE93" s="9">
        <f t="shared" si="84"/>
        <v>-4.1851578133855179E-3</v>
      </c>
      <c r="BF93" s="9">
        <f t="shared" si="85"/>
        <v>-3.9420519792527954E-3</v>
      </c>
      <c r="BG93" s="9">
        <f t="shared" si="85"/>
        <v>-3.6894493966190788E-3</v>
      </c>
      <c r="BH93" s="9">
        <f t="shared" si="85"/>
        <v>-3.4279586072313052E-3</v>
      </c>
      <c r="BI93" s="9">
        <f t="shared" si="85"/>
        <v>-3.1582095653049994E-3</v>
      </c>
      <c r="BJ93" s="9">
        <f t="shared" si="85"/>
        <v>-2.8808521199093873E-3</v>
      </c>
      <c r="BK93" s="9">
        <f t="shared" si="85"/>
        <v>-2.5965544494240692E-3</v>
      </c>
      <c r="BL93" s="9">
        <f t="shared" si="85"/>
        <v>-2.3060014518387802E-3</v>
      </c>
      <c r="BM93" s="9">
        <f t="shared" si="85"/>
        <v>-2.0098930947741391E-3</v>
      </c>
      <c r="BN93" s="9">
        <f t="shared" si="85"/>
        <v>-1.7089427291983432E-3</v>
      </c>
      <c r="BO93" s="9">
        <f t="shared" si="85"/>
        <v>-1.4038753709022041E-3</v>
      </c>
      <c r="BP93" s="9">
        <f t="shared" si="85"/>
        <v>-1.0954259538726032E-3</v>
      </c>
      <c r="BQ93" s="9">
        <f t="shared" si="85"/>
        <v>-7.8433755977214061E-4</v>
      </c>
      <c r="BR93" s="9">
        <f t="shared" si="85"/>
        <v>-4.7135962779033038E-4</v>
      </c>
      <c r="BS93" s="9">
        <f t="shared" si="85"/>
        <v>-1.5724614917894593E-4</v>
      </c>
      <c r="BT93" s="9">
        <f t="shared" si="85"/>
        <v>1.5724614917894518E-4</v>
      </c>
      <c r="BV93" s="6">
        <v>0.41724277430489443</v>
      </c>
      <c r="BW93" s="9">
        <f t="shared" ref="BW93:CL108" si="88">EXP(-$B$5*($B$1^2+$B$2^2)*$B$6)*-COS($B$1*BW$67)*SIN($B$2*$G93)</f>
        <v>-4.9725598469608509E-3</v>
      </c>
      <c r="BX93" s="9">
        <f t="shared" si="88"/>
        <v>-1.4905700208666443E-2</v>
      </c>
      <c r="BY93" s="9">
        <f t="shared" si="88"/>
        <v>-2.4802931432984215E-2</v>
      </c>
      <c r="BZ93" s="9">
        <f t="shared" si="88"/>
        <v>-3.4640410222999712E-2</v>
      </c>
      <c r="CA93" s="9">
        <f t="shared" si="88"/>
        <v>-4.4394437230646379E-2</v>
      </c>
      <c r="CB93" s="9">
        <f t="shared" si="88"/>
        <v>-5.4041514150511012E-2</v>
      </c>
      <c r="CC93" s="9">
        <f t="shared" si="88"/>
        <v>-6.355840032930947E-2</v>
      </c>
      <c r="CD93" s="9">
        <f t="shared" si="88"/>
        <v>-7.2922168754656236E-2</v>
      </c>
      <c r="CE93" s="9">
        <f t="shared" si="88"/>
        <v>-8.211026128824539E-2</v>
      </c>
      <c r="CF93" s="9">
        <f t="shared" si="88"/>
        <v>-9.1100543010381715E-2</v>
      </c>
      <c r="CG93" s="9">
        <f t="shared" si="88"/>
        <v>-9.9871355544940893E-2</v>
      </c>
      <c r="CH93" s="9">
        <f t="shared" si="88"/>
        <v>-0.1084015692362947</v>
      </c>
      <c r="CI93" s="9">
        <f t="shared" si="88"/>
        <v>-0.11667063405250219</v>
      </c>
      <c r="CJ93" s="9">
        <f t="shared" si="88"/>
        <v>-0.12465862909213658</v>
      </c>
      <c r="CK93" s="9">
        <f t="shared" si="88"/>
        <v>-0.13234631057548168</v>
      </c>
      <c r="CL93" s="9">
        <f t="shared" si="88"/>
        <v>-0.13971515820448274</v>
      </c>
      <c r="CM93" s="9">
        <f t="shared" si="86"/>
        <v>-0.14674741977976669</v>
      </c>
      <c r="CN93" s="9">
        <f t="shared" si="86"/>
        <v>-0.15342615396724524</v>
      </c>
      <c r="CO93" s="9">
        <f t="shared" si="86"/>
        <v>-0.15973527111127281</v>
      </c>
      <c r="CP93" s="9">
        <f t="shared" si="86"/>
        <v>-0.16565957199603595</v>
      </c>
      <c r="CQ93" s="9">
        <f t="shared" si="86"/>
        <v>-0.17118478446179589</v>
      </c>
      <c r="CR93" s="9">
        <f t="shared" si="86"/>
        <v>-0.17629759778777107</v>
      </c>
      <c r="CS93" s="9">
        <f t="shared" si="86"/>
        <v>-0.18098569475882972</v>
      </c>
      <c r="CT93" s="9">
        <f t="shared" si="86"/>
        <v>-0.18523778133873978</v>
      </c>
      <c r="CU93" s="9">
        <f t="shared" si="71"/>
        <v>-0.18904361387849139</v>
      </c>
      <c r="CV93" s="9">
        <f t="shared" si="71"/>
        <v>-0.19239402379414475</v>
      </c>
      <c r="CW93" s="9">
        <f t="shared" si="71"/>
        <v>-0.1952809396547518</v>
      </c>
      <c r="CX93" s="9">
        <f t="shared" si="71"/>
        <v>-0.19769740662714042</v>
      </c>
      <c r="CY93" s="9">
        <f t="shared" si="71"/>
        <v>-0.19963760323071653</v>
      </c>
      <c r="CZ93" s="9">
        <f t="shared" si="71"/>
        <v>-0.20109685536192101</v>
      </c>
      <c r="DA93" s="9">
        <f t="shared" si="71"/>
        <v>-0.20207164755455442</v>
      </c>
      <c r="DB93" s="9">
        <f t="shared" ref="DB93:DQ110" si="89">EXP(-$B$5*($B$1^2+$B$2^2)*$B$6)*-COS($B$1*DB$67)*SIN($B$2*$G93)</f>
        <v>-0.20255963144884298</v>
      </c>
      <c r="DC93" s="7">
        <f t="shared" si="89"/>
        <v>-0.20255963144884298</v>
      </c>
      <c r="DD93" s="9">
        <f t="shared" si="89"/>
        <v>-0.20207164755455442</v>
      </c>
      <c r="DE93" s="9">
        <f t="shared" si="89"/>
        <v>-0.20109685536192101</v>
      </c>
      <c r="DF93" s="9">
        <f t="shared" si="89"/>
        <v>-0.19963760323071653</v>
      </c>
      <c r="DG93" s="9">
        <f t="shared" si="89"/>
        <v>-0.19769740662714042</v>
      </c>
      <c r="DH93" s="9">
        <f t="shared" si="89"/>
        <v>-0.1952809396547518</v>
      </c>
      <c r="DI93" s="9">
        <f t="shared" si="89"/>
        <v>-0.19239402379414475</v>
      </c>
      <c r="DJ93" s="9">
        <f t="shared" si="89"/>
        <v>-0.18904361387849139</v>
      </c>
      <c r="DK93" s="9">
        <f t="shared" si="89"/>
        <v>-0.18523778133873978</v>
      </c>
      <c r="DL93" s="9">
        <f t="shared" si="89"/>
        <v>-0.18098569475882972</v>
      </c>
      <c r="DM93" s="9">
        <f t="shared" si="89"/>
        <v>-0.17629759778777107</v>
      </c>
      <c r="DN93" s="9">
        <f t="shared" si="89"/>
        <v>-0.17118478446179589</v>
      </c>
      <c r="DO93" s="9">
        <f t="shared" si="89"/>
        <v>-0.16565957199603595</v>
      </c>
      <c r="DP93" s="9">
        <f t="shared" si="89"/>
        <v>-0.15973527111127281</v>
      </c>
      <c r="DQ93" s="9">
        <f t="shared" si="89"/>
        <v>-0.15342615396724524</v>
      </c>
      <c r="DR93" s="9">
        <f t="shared" si="87"/>
        <v>-0.14674741977976669</v>
      </c>
      <c r="DS93" s="9">
        <f t="shared" si="87"/>
        <v>-0.13971515820448274</v>
      </c>
      <c r="DT93" s="9">
        <f t="shared" si="87"/>
        <v>-0.13234631057548168</v>
      </c>
      <c r="DU93" s="9">
        <f t="shared" si="87"/>
        <v>-0.12465862909213658</v>
      </c>
      <c r="DV93" s="9">
        <f t="shared" si="87"/>
        <v>-0.11667063405250219</v>
      </c>
      <c r="DW93" s="9">
        <f t="shared" si="87"/>
        <v>-0.1084015692362947</v>
      </c>
      <c r="DX93" s="9">
        <f t="shared" si="87"/>
        <v>-9.9871355544940893E-2</v>
      </c>
      <c r="DY93" s="9">
        <f t="shared" si="87"/>
        <v>-9.1100543010381715E-2</v>
      </c>
      <c r="DZ93" s="9">
        <f t="shared" si="87"/>
        <v>-8.211026128824539E-2</v>
      </c>
      <c r="EA93" s="9">
        <f t="shared" si="87"/>
        <v>-7.2922168754656236E-2</v>
      </c>
      <c r="EB93" s="9">
        <f t="shared" si="87"/>
        <v>-6.355840032930947E-2</v>
      </c>
      <c r="EC93" s="9">
        <f t="shared" si="87"/>
        <v>-5.4041514150511012E-2</v>
      </c>
      <c r="ED93" s="9">
        <f t="shared" si="87"/>
        <v>-4.4394437230646379E-2</v>
      </c>
      <c r="EE93" s="9">
        <f t="shared" si="87"/>
        <v>-3.4640410222999712E-2</v>
      </c>
      <c r="EF93" s="9">
        <f t="shared" si="87"/>
        <v>-2.4802931432984215E-2</v>
      </c>
      <c r="EG93" s="9">
        <f t="shared" si="87"/>
        <v>-1.4905700208666443E-2</v>
      </c>
      <c r="EH93" s="9">
        <f t="shared" si="73"/>
        <v>-4.9725598469608509E-3</v>
      </c>
      <c r="EI93" s="9">
        <f t="shared" si="70"/>
        <v>4.9725598469608267E-3</v>
      </c>
    </row>
    <row r="94" spans="7:139" x14ac:dyDescent="0.2">
      <c r="G94" s="6">
        <v>0.36815538909255385</v>
      </c>
      <c r="H94" s="9">
        <f t="shared" si="80"/>
        <v>-1.3965039261284721E-4</v>
      </c>
      <c r="I94" s="9">
        <f t="shared" si="80"/>
        <v>-4.1861474781080816E-4</v>
      </c>
      <c r="J94" s="9">
        <f t="shared" si="80"/>
        <v>-6.9657062341497143E-4</v>
      </c>
      <c r="K94" s="9">
        <f t="shared" si="80"/>
        <v>-9.7284839937494718E-4</v>
      </c>
      <c r="L94" s="9">
        <f t="shared" si="80"/>
        <v>-1.2467824983293718E-3</v>
      </c>
      <c r="M94" s="9">
        <f t="shared" si="80"/>
        <v>-1.5177129890400732E-3</v>
      </c>
      <c r="N94" s="9">
        <f t="shared" si="80"/>
        <v>-1.7849871762242193E-3</v>
      </c>
      <c r="O94" s="9">
        <f t="shared" si="80"/>
        <v>-2.0479611729544299E-3</v>
      </c>
      <c r="P94" s="9">
        <f t="shared" si="80"/>
        <v>-2.3060014518387793E-3</v>
      </c>
      <c r="Q94" s="9">
        <f t="shared" si="80"/>
        <v>-2.5584863712437779E-3</v>
      </c>
      <c r="R94" s="9">
        <f t="shared" si="81"/>
        <v>-2.8048076728835109E-3</v>
      </c>
      <c r="S94" s="9">
        <f t="shared" si="81"/>
        <v>-3.0443719471671305E-3</v>
      </c>
      <c r="T94" s="9">
        <f t="shared" si="81"/>
        <v>-3.2766020627745356E-3</v>
      </c>
      <c r="U94" s="9">
        <f t="shared" si="81"/>
        <v>-3.5009385570162711E-3</v>
      </c>
      <c r="V94" s="9">
        <f t="shared" si="81"/>
        <v>-3.7168409836281537E-3</v>
      </c>
      <c r="W94" s="9">
        <f t="shared" si="81"/>
        <v>-3.9237892147536563E-3</v>
      </c>
      <c r="X94" s="9">
        <f t="shared" si="81"/>
        <v>-4.1212846939774729E-3</v>
      </c>
      <c r="Y94" s="9">
        <f t="shared" si="81"/>
        <v>-4.3088516373915916E-3</v>
      </c>
      <c r="Z94" s="9">
        <f t="shared" si="81"/>
        <v>-4.4860381798004058E-3</v>
      </c>
      <c r="AA94" s="9">
        <f t="shared" si="81"/>
        <v>-4.6524174633035421E-3</v>
      </c>
      <c r="AB94" s="9">
        <f t="shared" si="82"/>
        <v>-4.8075886656339393E-3</v>
      </c>
      <c r="AC94" s="9">
        <f t="shared" si="82"/>
        <v>-4.951177965773791E-3</v>
      </c>
      <c r="AD94" s="9">
        <f t="shared" si="82"/>
        <v>-5.0828394445221218E-3</v>
      </c>
      <c r="AE94" s="9">
        <f t="shared" si="82"/>
        <v>-5.2022559178444448E-3</v>
      </c>
      <c r="AF94" s="9">
        <f t="shared" si="82"/>
        <v>-5.3091397009968786E-3</v>
      </c>
      <c r="AG94" s="9">
        <f t="shared" si="82"/>
        <v>-5.4032333015838945E-3</v>
      </c>
      <c r="AH94" s="9">
        <f t="shared" si="82"/>
        <v>-5.4843100398800524E-3</v>
      </c>
      <c r="AI94" s="9">
        <f t="shared" si="82"/>
        <v>-5.5521745949213153E-3</v>
      </c>
      <c r="AJ94" s="9">
        <f t="shared" si="82"/>
        <v>-5.6066634750503537E-3</v>
      </c>
      <c r="AK94" s="9">
        <f t="shared" si="82"/>
        <v>-5.6476454117822747E-3</v>
      </c>
      <c r="AL94" s="9">
        <f t="shared" si="83"/>
        <v>-5.6750216760418975E-3</v>
      </c>
      <c r="AM94" s="9">
        <f t="shared" si="83"/>
        <v>-5.6887263160107452E-3</v>
      </c>
      <c r="AN94" s="7">
        <f t="shared" si="83"/>
        <v>-5.6887263160107452E-3</v>
      </c>
      <c r="AO94" s="9">
        <f t="shared" si="83"/>
        <v>-5.6750216760418975E-3</v>
      </c>
      <c r="AP94" s="9">
        <f t="shared" si="83"/>
        <v>-5.6476454117822747E-3</v>
      </c>
      <c r="AQ94" s="9">
        <f t="shared" si="83"/>
        <v>-5.6066634750503537E-3</v>
      </c>
      <c r="AR94" s="9">
        <f t="shared" si="83"/>
        <v>-5.5521745949213153E-3</v>
      </c>
      <c r="AS94" s="9">
        <f t="shared" si="83"/>
        <v>-5.4843100398800524E-3</v>
      </c>
      <c r="AT94" s="9">
        <f t="shared" si="83"/>
        <v>-5.4032333015838945E-3</v>
      </c>
      <c r="AU94" s="9">
        <f t="shared" si="83"/>
        <v>-5.3091397009968786E-3</v>
      </c>
      <c r="AV94" s="9">
        <f t="shared" si="84"/>
        <v>-5.2022559178444448E-3</v>
      </c>
      <c r="AW94" s="9">
        <f t="shared" si="84"/>
        <v>-5.0828394445221218E-3</v>
      </c>
      <c r="AX94" s="9">
        <f t="shared" si="84"/>
        <v>-4.951177965773791E-3</v>
      </c>
      <c r="AY94" s="9">
        <f t="shared" si="84"/>
        <v>-4.8075886656339393E-3</v>
      </c>
      <c r="AZ94" s="9">
        <f t="shared" si="84"/>
        <v>-4.6524174633035421E-3</v>
      </c>
      <c r="BA94" s="9">
        <f t="shared" si="84"/>
        <v>-4.4860381798004058E-3</v>
      </c>
      <c r="BB94" s="9">
        <f t="shared" si="84"/>
        <v>-4.3088516373915916E-3</v>
      </c>
      <c r="BC94" s="9">
        <f t="shared" si="84"/>
        <v>-4.1212846939774729E-3</v>
      </c>
      <c r="BD94" s="9">
        <f t="shared" si="84"/>
        <v>-3.9237892147536563E-3</v>
      </c>
      <c r="BE94" s="9">
        <f t="shared" si="84"/>
        <v>-3.7168409836281537E-3</v>
      </c>
      <c r="BF94" s="9">
        <f t="shared" si="85"/>
        <v>-3.5009385570162711E-3</v>
      </c>
      <c r="BG94" s="9">
        <f t="shared" si="85"/>
        <v>-3.2766020627745356E-3</v>
      </c>
      <c r="BH94" s="9">
        <f t="shared" si="85"/>
        <v>-3.0443719471671305E-3</v>
      </c>
      <c r="BI94" s="9">
        <f t="shared" si="85"/>
        <v>-2.8048076728835109E-3</v>
      </c>
      <c r="BJ94" s="9">
        <f t="shared" si="85"/>
        <v>-2.5584863712437779E-3</v>
      </c>
      <c r="BK94" s="9">
        <f t="shared" si="85"/>
        <v>-2.3060014518387793E-3</v>
      </c>
      <c r="BL94" s="9">
        <f t="shared" si="85"/>
        <v>-2.0479611729544299E-3</v>
      </c>
      <c r="BM94" s="9">
        <f t="shared" si="85"/>
        <v>-1.7849871762242193E-3</v>
      </c>
      <c r="BN94" s="9">
        <f t="shared" si="85"/>
        <v>-1.5177129890400732E-3</v>
      </c>
      <c r="BO94" s="9">
        <f t="shared" si="85"/>
        <v>-1.2467824983293718E-3</v>
      </c>
      <c r="BP94" s="9">
        <f t="shared" si="85"/>
        <v>-9.7284839937494718E-4</v>
      </c>
      <c r="BQ94" s="9">
        <f t="shared" si="85"/>
        <v>-6.9657062341497143E-4</v>
      </c>
      <c r="BR94" s="9">
        <f t="shared" si="85"/>
        <v>-4.1861474781080816E-4</v>
      </c>
      <c r="BS94" s="9">
        <f t="shared" si="85"/>
        <v>-1.3965039261284721E-4</v>
      </c>
      <c r="BT94" s="9">
        <f t="shared" si="85"/>
        <v>1.3965039261284654E-4</v>
      </c>
      <c r="BV94" s="6">
        <v>0.36815538909255385</v>
      </c>
      <c r="BW94" s="9">
        <f t="shared" si="88"/>
        <v>-4.4161331679335005E-3</v>
      </c>
      <c r="BX94" s="9">
        <f t="shared" si="88"/>
        <v>-1.3237760652191387E-2</v>
      </c>
      <c r="BY94" s="9">
        <f t="shared" si="88"/>
        <v>-2.2027497211547252E-2</v>
      </c>
      <c r="BZ94" s="9">
        <f t="shared" si="88"/>
        <v>-3.0764167600739616E-2</v>
      </c>
      <c r="CA94" s="9">
        <f t="shared" si="88"/>
        <v>-3.9426724415558924E-2</v>
      </c>
      <c r="CB94" s="9">
        <f t="shared" si="88"/>
        <v>-4.7994298797887996E-2</v>
      </c>
      <c r="CC94" s="9">
        <f t="shared" si="88"/>
        <v>-5.6446250710608867E-2</v>
      </c>
      <c r="CD94" s="9">
        <f t="shared" si="88"/>
        <v>-6.4762218661260237E-2</v>
      </c>
      <c r="CE94" s="9">
        <f t="shared" si="88"/>
        <v>-7.2922168754656208E-2</v>
      </c>
      <c r="CF94" s="9">
        <f t="shared" si="88"/>
        <v>-8.0906442956294608E-2</v>
      </c>
      <c r="CG94" s="9">
        <f t="shared" si="88"/>
        <v>-8.8695806450283868E-2</v>
      </c>
      <c r="CH94" s="9">
        <f t="shared" si="88"/>
        <v>-9.6271493977699282E-2</v>
      </c>
      <c r="CI94" s="9">
        <f t="shared" si="88"/>
        <v>-0.10361525504373544</v>
      </c>
      <c r="CJ94" s="9">
        <f t="shared" si="88"/>
        <v>-0.11070939788474676</v>
      </c>
      <c r="CK94" s="9">
        <f t="shared" si="88"/>
        <v>-0.11753683208925576</v>
      </c>
      <c r="CL94" s="9">
        <f t="shared" si="88"/>
        <v>-0.12408110977025115</v>
      </c>
      <c r="CM94" s="9">
        <f t="shared" si="86"/>
        <v>-0.1303264651895884</v>
      </c>
      <c r="CN94" s="9">
        <f t="shared" si="86"/>
        <v>-0.13625785273903374</v>
      </c>
      <c r="CO94" s="9">
        <f t="shared" si="86"/>
        <v>-0.14186098318645243</v>
      </c>
      <c r="CP94" s="9">
        <f t="shared" si="86"/>
        <v>-0.14712235809982033</v>
      </c>
      <c r="CQ94" s="9">
        <f t="shared" si="86"/>
        <v>-0.15202930236612916</v>
      </c>
      <c r="CR94" s="9">
        <f t="shared" si="86"/>
        <v>-0.1565699947268438</v>
      </c>
      <c r="CS94" s="9">
        <f t="shared" si="86"/>
        <v>-0.16073349625634961</v>
      </c>
      <c r="CT94" s="9">
        <f t="shared" si="86"/>
        <v>-0.16450977671478237</v>
      </c>
      <c r="CU94" s="9">
        <f t="shared" ref="CU94:DJ111" si="90">EXP(-$B$5*($B$1^2+$B$2^2)*$B$6)*-COS($B$1*CU$67)*SIN($B$2*$G94)</f>
        <v>-0.16788973871175458</v>
      </c>
      <c r="CV94" s="9">
        <f t="shared" si="90"/>
        <v>-0.17086523962276587</v>
      </c>
      <c r="CW94" s="9">
        <f t="shared" si="90"/>
        <v>-0.17342911120549848</v>
      </c>
      <c r="CX94" s="9">
        <f t="shared" si="90"/>
        <v>-0.17557517686874097</v>
      </c>
      <c r="CY94" s="9">
        <f t="shared" si="90"/>
        <v>-0.17729826655233746</v>
      </c>
      <c r="CZ94" s="9">
        <f t="shared" si="90"/>
        <v>-0.17859422918231535</v>
      </c>
      <c r="DA94" s="9">
        <f t="shared" si="90"/>
        <v>-0.17945994267118609</v>
      </c>
      <c r="DB94" s="9">
        <f t="shared" si="90"/>
        <v>-0.17989332143932743</v>
      </c>
      <c r="DC94" s="7">
        <f t="shared" si="90"/>
        <v>-0.17989332143932743</v>
      </c>
      <c r="DD94" s="9">
        <f t="shared" si="90"/>
        <v>-0.17945994267118609</v>
      </c>
      <c r="DE94" s="9">
        <f t="shared" si="90"/>
        <v>-0.17859422918231535</v>
      </c>
      <c r="DF94" s="9">
        <f t="shared" si="90"/>
        <v>-0.17729826655233746</v>
      </c>
      <c r="DG94" s="9">
        <f t="shared" si="90"/>
        <v>-0.17557517686874097</v>
      </c>
      <c r="DH94" s="9">
        <f t="shared" si="90"/>
        <v>-0.17342911120549848</v>
      </c>
      <c r="DI94" s="9">
        <f t="shared" si="90"/>
        <v>-0.17086523962276587</v>
      </c>
      <c r="DJ94" s="9">
        <f t="shared" si="90"/>
        <v>-0.16788973871175458</v>
      </c>
      <c r="DK94" s="9">
        <f t="shared" si="89"/>
        <v>-0.16450977671478237</v>
      </c>
      <c r="DL94" s="9">
        <f t="shared" si="89"/>
        <v>-0.16073349625634961</v>
      </c>
      <c r="DM94" s="9">
        <f t="shared" si="89"/>
        <v>-0.1565699947268438</v>
      </c>
      <c r="DN94" s="9">
        <f t="shared" si="89"/>
        <v>-0.15202930236612916</v>
      </c>
      <c r="DO94" s="9">
        <f t="shared" si="89"/>
        <v>-0.14712235809982033</v>
      </c>
      <c r="DP94" s="9">
        <f t="shared" si="89"/>
        <v>-0.14186098318645243</v>
      </c>
      <c r="DQ94" s="9">
        <f t="shared" si="89"/>
        <v>-0.13625785273903374</v>
      </c>
      <c r="DR94" s="9">
        <f t="shared" si="87"/>
        <v>-0.1303264651895884</v>
      </c>
      <c r="DS94" s="9">
        <f t="shared" si="87"/>
        <v>-0.12408110977025115</v>
      </c>
      <c r="DT94" s="9">
        <f t="shared" si="87"/>
        <v>-0.11753683208925576</v>
      </c>
      <c r="DU94" s="9">
        <f t="shared" si="87"/>
        <v>-0.11070939788474676</v>
      </c>
      <c r="DV94" s="9">
        <f t="shared" si="87"/>
        <v>-0.10361525504373544</v>
      </c>
      <c r="DW94" s="9">
        <f t="shared" si="87"/>
        <v>-9.6271493977699282E-2</v>
      </c>
      <c r="DX94" s="9">
        <f t="shared" si="87"/>
        <v>-8.8695806450283868E-2</v>
      </c>
      <c r="DY94" s="9">
        <f t="shared" si="87"/>
        <v>-8.0906442956294608E-2</v>
      </c>
      <c r="DZ94" s="9">
        <f t="shared" si="87"/>
        <v>-7.2922168754656208E-2</v>
      </c>
      <c r="EA94" s="9">
        <f t="shared" si="87"/>
        <v>-6.4762218661260237E-2</v>
      </c>
      <c r="EB94" s="9">
        <f t="shared" si="87"/>
        <v>-5.6446250710608867E-2</v>
      </c>
      <c r="EC94" s="9">
        <f t="shared" si="87"/>
        <v>-4.7994298797887996E-2</v>
      </c>
      <c r="ED94" s="9">
        <f t="shared" si="87"/>
        <v>-3.9426724415558924E-2</v>
      </c>
      <c r="EE94" s="9">
        <f t="shared" si="87"/>
        <v>-3.0764167600739616E-2</v>
      </c>
      <c r="EF94" s="9">
        <f t="shared" si="87"/>
        <v>-2.2027497211547252E-2</v>
      </c>
      <c r="EG94" s="9">
        <f t="shared" si="87"/>
        <v>-1.3237760652191387E-2</v>
      </c>
      <c r="EH94" s="9">
        <f t="shared" si="73"/>
        <v>-4.4161331679335005E-3</v>
      </c>
      <c r="EI94" s="9">
        <f t="shared" si="70"/>
        <v>4.4161331679334788E-3</v>
      </c>
    </row>
    <row r="95" spans="7:139" x14ac:dyDescent="0.2">
      <c r="G95" s="6">
        <v>0.31906800388021339</v>
      </c>
      <c r="H95" s="9">
        <f t="shared" si="80"/>
        <v>-1.2171820601901447E-4</v>
      </c>
      <c r="I95" s="9">
        <f t="shared" si="80"/>
        <v>-3.648613882374884E-4</v>
      </c>
      <c r="J95" s="9">
        <f t="shared" si="80"/>
        <v>-6.0712558741361495E-4</v>
      </c>
      <c r="K95" s="9">
        <f t="shared" si="80"/>
        <v>-8.479271678717413E-4</v>
      </c>
      <c r="L95" s="9">
        <f t="shared" si="80"/>
        <v>-1.0866860175128153E-3</v>
      </c>
      <c r="M95" s="9">
        <f t="shared" si="80"/>
        <v>-1.3228269453552485E-3</v>
      </c>
      <c r="N95" s="9">
        <f t="shared" si="80"/>
        <v>-1.5557810672203649E-3</v>
      </c>
      <c r="O95" s="9">
        <f t="shared" si="80"/>
        <v>-1.7849871762242197E-3</v>
      </c>
      <c r="P95" s="9">
        <f t="shared" si="80"/>
        <v>-2.0098930947741386E-3</v>
      </c>
      <c r="Q95" s="9">
        <f t="shared" si="80"/>
        <v>-2.2299570048129038E-3</v>
      </c>
      <c r="R95" s="9">
        <f t="shared" si="81"/>
        <v>-2.4446487531059099E-3</v>
      </c>
      <c r="S95" s="9">
        <f t="shared" si="81"/>
        <v>-2.6534511284267421E-3</v>
      </c>
      <c r="T95" s="9">
        <f t="shared" si="81"/>
        <v>-2.855861107564325E-3</v>
      </c>
      <c r="U95" s="9">
        <f t="shared" si="81"/>
        <v>-3.0513910671498951E-3</v>
      </c>
      <c r="V95" s="9">
        <f t="shared" si="81"/>
        <v>-3.2395699583844099E-3</v>
      </c>
      <c r="W95" s="9">
        <f t="shared" si="81"/>
        <v>-3.4199444418363616E-3</v>
      </c>
      <c r="X95" s="9">
        <f t="shared" si="81"/>
        <v>-3.5920799795761747E-3</v>
      </c>
      <c r="Y95" s="9">
        <f t="shared" si="81"/>
        <v>-3.7555618820161413E-3</v>
      </c>
      <c r="Z95" s="9">
        <f t="shared" si="81"/>
        <v>-3.9099963069339615E-3</v>
      </c>
      <c r="AA95" s="9">
        <f t="shared" si="81"/>
        <v>-4.0550112082731486E-3</v>
      </c>
      <c r="AB95" s="9">
        <f t="shared" si="82"/>
        <v>-4.1902572324345726E-3</v>
      </c>
      <c r="AC95" s="9">
        <f t="shared" si="82"/>
        <v>-4.3154085598998753E-3</v>
      </c>
      <c r="AD95" s="9">
        <f t="shared" si="82"/>
        <v>-4.430163690159231E-3</v>
      </c>
      <c r="AE95" s="9">
        <f t="shared" si="82"/>
        <v>-4.534246168052483E-3</v>
      </c>
      <c r="AF95" s="9">
        <f t="shared" si="82"/>
        <v>-4.6274052497738381E-3</v>
      </c>
      <c r="AG95" s="9">
        <f t="shared" si="82"/>
        <v>-4.7094165069356576E-3</v>
      </c>
      <c r="AH95" s="9">
        <f t="shared" si="82"/>
        <v>-4.7800823672361015E-3</v>
      </c>
      <c r="AI95" s="9">
        <f t="shared" si="82"/>
        <v>-4.8392325904281072E-3</v>
      </c>
      <c r="AJ95" s="9">
        <f t="shared" si="82"/>
        <v>-4.8867246784430572E-3</v>
      </c>
      <c r="AK95" s="9">
        <f t="shared" si="82"/>
        <v>-4.9224442186811077E-3</v>
      </c>
      <c r="AL95" s="9">
        <f t="shared" si="83"/>
        <v>-4.9463051596411638E-3</v>
      </c>
      <c r="AM95" s="9">
        <f t="shared" si="83"/>
        <v>-4.9582500182264819E-3</v>
      </c>
      <c r="AN95" s="7">
        <f t="shared" si="83"/>
        <v>-4.9582500182264819E-3</v>
      </c>
      <c r="AO95" s="9">
        <f t="shared" si="83"/>
        <v>-4.9463051596411638E-3</v>
      </c>
      <c r="AP95" s="9">
        <f t="shared" si="83"/>
        <v>-4.9224442186811077E-3</v>
      </c>
      <c r="AQ95" s="9">
        <f t="shared" si="83"/>
        <v>-4.8867246784430572E-3</v>
      </c>
      <c r="AR95" s="9">
        <f t="shared" si="83"/>
        <v>-4.8392325904281072E-3</v>
      </c>
      <c r="AS95" s="9">
        <f t="shared" si="83"/>
        <v>-4.7800823672361015E-3</v>
      </c>
      <c r="AT95" s="9">
        <f t="shared" si="83"/>
        <v>-4.7094165069356576E-3</v>
      </c>
      <c r="AU95" s="9">
        <f t="shared" si="83"/>
        <v>-4.6274052497738381E-3</v>
      </c>
      <c r="AV95" s="9">
        <f t="shared" si="84"/>
        <v>-4.534246168052483E-3</v>
      </c>
      <c r="AW95" s="9">
        <f t="shared" si="84"/>
        <v>-4.430163690159231E-3</v>
      </c>
      <c r="AX95" s="9">
        <f t="shared" si="84"/>
        <v>-4.3154085598998753E-3</v>
      </c>
      <c r="AY95" s="9">
        <f t="shared" si="84"/>
        <v>-4.1902572324345726E-3</v>
      </c>
      <c r="AZ95" s="9">
        <f t="shared" si="84"/>
        <v>-4.0550112082731486E-3</v>
      </c>
      <c r="BA95" s="9">
        <f t="shared" si="84"/>
        <v>-3.9099963069339615E-3</v>
      </c>
      <c r="BB95" s="9">
        <f t="shared" si="84"/>
        <v>-3.7555618820161413E-3</v>
      </c>
      <c r="BC95" s="9">
        <f t="shared" si="84"/>
        <v>-3.5920799795761747E-3</v>
      </c>
      <c r="BD95" s="9">
        <f t="shared" si="84"/>
        <v>-3.4199444418363616E-3</v>
      </c>
      <c r="BE95" s="9">
        <f t="shared" si="84"/>
        <v>-3.2395699583844099E-3</v>
      </c>
      <c r="BF95" s="9">
        <f t="shared" si="85"/>
        <v>-3.0513910671498951E-3</v>
      </c>
      <c r="BG95" s="9">
        <f t="shared" si="85"/>
        <v>-2.855861107564325E-3</v>
      </c>
      <c r="BH95" s="9">
        <f t="shared" si="85"/>
        <v>-2.6534511284267421E-3</v>
      </c>
      <c r="BI95" s="9">
        <f t="shared" si="85"/>
        <v>-2.4446487531059099E-3</v>
      </c>
      <c r="BJ95" s="9">
        <f t="shared" si="85"/>
        <v>-2.2299570048129038E-3</v>
      </c>
      <c r="BK95" s="9">
        <f t="shared" si="85"/>
        <v>-2.0098930947741386E-3</v>
      </c>
      <c r="BL95" s="9">
        <f t="shared" si="85"/>
        <v>-1.7849871762242197E-3</v>
      </c>
      <c r="BM95" s="9">
        <f t="shared" si="85"/>
        <v>-1.5557810672203649E-3</v>
      </c>
      <c r="BN95" s="9">
        <f t="shared" si="85"/>
        <v>-1.3228269453552485E-3</v>
      </c>
      <c r="BO95" s="9">
        <f t="shared" si="85"/>
        <v>-1.0866860175128153E-3</v>
      </c>
      <c r="BP95" s="9">
        <f t="shared" si="85"/>
        <v>-8.479271678717413E-4</v>
      </c>
      <c r="BQ95" s="9">
        <f t="shared" si="85"/>
        <v>-6.0712558741361495E-4</v>
      </c>
      <c r="BR95" s="9">
        <f t="shared" si="85"/>
        <v>-3.648613882374884E-4</v>
      </c>
      <c r="BS95" s="9">
        <f t="shared" si="85"/>
        <v>-1.2171820601901447E-4</v>
      </c>
      <c r="BT95" s="9">
        <f t="shared" si="85"/>
        <v>1.2171820601901388E-4</v>
      </c>
      <c r="BV95" s="6">
        <v>0.31906800388021339</v>
      </c>
      <c r="BW95" s="9">
        <f t="shared" si="88"/>
        <v>-3.8490676372970184E-3</v>
      </c>
      <c r="BX95" s="9">
        <f t="shared" si="88"/>
        <v>-1.1537930170814316E-2</v>
      </c>
      <c r="BY95" s="9">
        <f t="shared" si="88"/>
        <v>-1.9198996819946794E-2</v>
      </c>
      <c r="BZ95" s="9">
        <f t="shared" si="88"/>
        <v>-2.6813811404106509E-2</v>
      </c>
      <c r="CA95" s="9">
        <f t="shared" si="88"/>
        <v>-3.4364029167981203E-2</v>
      </c>
      <c r="CB95" s="9">
        <f t="shared" si="88"/>
        <v>-4.1831460975656799E-2</v>
      </c>
      <c r="CC95" s="9">
        <f t="shared" si="88"/>
        <v>-4.9198117129838792E-2</v>
      </c>
      <c r="CD95" s="9">
        <f t="shared" si="88"/>
        <v>-5.6446250710608888E-2</v>
      </c>
      <c r="CE95" s="9">
        <f t="shared" si="88"/>
        <v>-6.3558400329309456E-2</v>
      </c>
      <c r="CF95" s="9">
        <f t="shared" si="88"/>
        <v>-7.0517432194558374E-2</v>
      </c>
      <c r="CG95" s="9">
        <f t="shared" si="88"/>
        <v>-7.7306581389053025E-2</v>
      </c>
      <c r="CH95" s="9">
        <f t="shared" si="88"/>
        <v>-8.3909492257724649E-2</v>
      </c>
      <c r="CI95" s="9">
        <f t="shared" si="88"/>
        <v>-9.0310257809943895E-2</v>
      </c>
      <c r="CJ95" s="9">
        <f t="shared" si="88"/>
        <v>-9.6493458040854643E-2</v>
      </c>
      <c r="CK95" s="9">
        <f t="shared" si="88"/>
        <v>-0.10244419707951627</v>
      </c>
      <c r="CL95" s="9">
        <f t="shared" si="88"/>
        <v>-0.10814813907436144</v>
      </c>
      <c r="CM95" s="9">
        <f t="shared" si="86"/>
        <v>-0.11359154272951826</v>
      </c>
      <c r="CN95" s="9">
        <f t="shared" si="86"/>
        <v>-0.1187612944087956</v>
      </c>
      <c r="CO95" s="9">
        <f t="shared" si="86"/>
        <v>-0.12364493972758132</v>
      </c>
      <c r="CP95" s="9">
        <f t="shared" si="86"/>
        <v>-0.12823071355654567</v>
      </c>
      <c r="CQ95" s="9">
        <f t="shared" si="86"/>
        <v>-0.13250756836486829</v>
      </c>
      <c r="CR95" s="9">
        <f t="shared" si="86"/>
        <v>-0.13646520083470773</v>
      </c>
      <c r="CS95" s="9">
        <f t="shared" si="86"/>
        <v>-0.14009407668279647</v>
      </c>
      <c r="CT95" s="9">
        <f t="shared" si="86"/>
        <v>-0.14338545362936447</v>
      </c>
      <c r="CU95" s="9">
        <f t="shared" si="90"/>
        <v>-0.1463314024590569</v>
      </c>
      <c r="CV95" s="9">
        <f t="shared" si="90"/>
        <v>-0.14892482612310837</v>
      </c>
      <c r="CW95" s="9">
        <f t="shared" si="90"/>
        <v>-0.15115947683675507</v>
      </c>
      <c r="CX95" s="9">
        <f t="shared" si="90"/>
        <v>-0.15302997113069561</v>
      </c>
      <c r="CY95" s="9">
        <f t="shared" si="90"/>
        <v>-0.15453180282033988</v>
      </c>
      <c r="CZ95" s="9">
        <f t="shared" si="90"/>
        <v>-0.1556613538616026</v>
      </c>
      <c r="DA95" s="9">
        <f t="shared" si="90"/>
        <v>-0.15641590306708844</v>
      </c>
      <c r="DB95" s="9">
        <f t="shared" si="90"/>
        <v>-0.15679363266167062</v>
      </c>
      <c r="DC95" s="7">
        <f t="shared" si="90"/>
        <v>-0.15679363266167062</v>
      </c>
      <c r="DD95" s="9">
        <f t="shared" si="90"/>
        <v>-0.15641590306708844</v>
      </c>
      <c r="DE95" s="9">
        <f t="shared" si="90"/>
        <v>-0.1556613538616026</v>
      </c>
      <c r="DF95" s="9">
        <f t="shared" si="90"/>
        <v>-0.15453180282033988</v>
      </c>
      <c r="DG95" s="9">
        <f t="shared" si="90"/>
        <v>-0.15302997113069561</v>
      </c>
      <c r="DH95" s="9">
        <f t="shared" si="90"/>
        <v>-0.15115947683675507</v>
      </c>
      <c r="DI95" s="9">
        <f t="shared" si="90"/>
        <v>-0.14892482612310837</v>
      </c>
      <c r="DJ95" s="9">
        <f t="shared" si="90"/>
        <v>-0.1463314024590569</v>
      </c>
      <c r="DK95" s="9">
        <f t="shared" si="89"/>
        <v>-0.14338545362936447</v>
      </c>
      <c r="DL95" s="9">
        <f t="shared" si="89"/>
        <v>-0.14009407668279647</v>
      </c>
      <c r="DM95" s="9">
        <f t="shared" si="89"/>
        <v>-0.13646520083470773</v>
      </c>
      <c r="DN95" s="9">
        <f t="shared" si="89"/>
        <v>-0.13250756836486829</v>
      </c>
      <c r="DO95" s="9">
        <f t="shared" si="89"/>
        <v>-0.12823071355654567</v>
      </c>
      <c r="DP95" s="9">
        <f t="shared" si="89"/>
        <v>-0.12364493972758132</v>
      </c>
      <c r="DQ95" s="9">
        <f t="shared" si="89"/>
        <v>-0.1187612944087956</v>
      </c>
      <c r="DR95" s="9">
        <f t="shared" si="87"/>
        <v>-0.11359154272951826</v>
      </c>
      <c r="DS95" s="9">
        <f t="shared" si="87"/>
        <v>-0.10814813907436144</v>
      </c>
      <c r="DT95" s="9">
        <f t="shared" si="87"/>
        <v>-0.10244419707951627</v>
      </c>
      <c r="DU95" s="9">
        <f t="shared" si="87"/>
        <v>-9.6493458040854643E-2</v>
      </c>
      <c r="DV95" s="9">
        <f t="shared" si="87"/>
        <v>-9.0310257809943895E-2</v>
      </c>
      <c r="DW95" s="9">
        <f t="shared" si="87"/>
        <v>-8.3909492257724649E-2</v>
      </c>
      <c r="DX95" s="9">
        <f t="shared" si="87"/>
        <v>-7.7306581389053025E-2</v>
      </c>
      <c r="DY95" s="9">
        <f t="shared" si="87"/>
        <v>-7.0517432194558374E-2</v>
      </c>
      <c r="DZ95" s="9">
        <f t="shared" si="87"/>
        <v>-6.3558400329309456E-2</v>
      </c>
      <c r="EA95" s="9">
        <f t="shared" si="87"/>
        <v>-5.6446250710608888E-2</v>
      </c>
      <c r="EB95" s="9">
        <f t="shared" si="87"/>
        <v>-4.9198117129838792E-2</v>
      </c>
      <c r="EC95" s="9">
        <f t="shared" si="87"/>
        <v>-4.1831460975656799E-2</v>
      </c>
      <c r="ED95" s="9">
        <f t="shared" si="87"/>
        <v>-3.4364029167981203E-2</v>
      </c>
      <c r="EE95" s="9">
        <f t="shared" si="87"/>
        <v>-2.6813811404106509E-2</v>
      </c>
      <c r="EF95" s="9">
        <f t="shared" si="87"/>
        <v>-1.9198996819946794E-2</v>
      </c>
      <c r="EG95" s="9">
        <f t="shared" si="87"/>
        <v>-1.1537930170814316E-2</v>
      </c>
      <c r="EH95" s="9">
        <f t="shared" si="73"/>
        <v>-3.8490676372970184E-3</v>
      </c>
      <c r="EI95" s="9">
        <f t="shared" si="70"/>
        <v>3.8490676372969993E-3</v>
      </c>
    </row>
    <row r="96" spans="7:139" x14ac:dyDescent="0.2">
      <c r="G96" s="6">
        <v>0.26998061866787282</v>
      </c>
      <c r="H96" s="9">
        <f t="shared" si="80"/>
        <v>-1.0349278960562615E-4</v>
      </c>
      <c r="I96" s="9">
        <f t="shared" si="80"/>
        <v>-3.1022904562182118E-4</v>
      </c>
      <c r="J96" s="9">
        <f t="shared" si="80"/>
        <v>-5.16217932694258E-4</v>
      </c>
      <c r="K96" s="9">
        <f t="shared" si="80"/>
        <v>-7.2096320555148374E-4</v>
      </c>
      <c r="L96" s="9">
        <f t="shared" si="80"/>
        <v>-9.2397161489761643E-4</v>
      </c>
      <c r="M96" s="9">
        <f t="shared" si="80"/>
        <v>-1.1247540956931066E-3</v>
      </c>
      <c r="N96" s="9">
        <f t="shared" si="80"/>
        <v>-1.3228269453552485E-3</v>
      </c>
      <c r="O96" s="9">
        <f t="shared" si="80"/>
        <v>-1.5177129890400734E-3</v>
      </c>
      <c r="P96" s="9">
        <f t="shared" si="80"/>
        <v>-1.7089427291983427E-3</v>
      </c>
      <c r="Q96" s="9">
        <f t="shared" si="80"/>
        <v>-1.8960554766362695E-3</v>
      </c>
      <c r="R96" s="9">
        <f t="shared" si="81"/>
        <v>-2.0786004603561337E-3</v>
      </c>
      <c r="S96" s="9">
        <f t="shared" si="81"/>
        <v>-2.2561379135031027E-3</v>
      </c>
      <c r="T96" s="9">
        <f t="shared" si="81"/>
        <v>-2.4282401328021008E-3</v>
      </c>
      <c r="U96" s="9">
        <f t="shared" si="81"/>
        <v>-2.594492508932462E-3</v>
      </c>
      <c r="V96" s="9">
        <f t="shared" si="81"/>
        <v>-2.7544945253581009E-3</v>
      </c>
      <c r="W96" s="9">
        <f t="shared" si="81"/>
        <v>-2.9078607232069266E-3</v>
      </c>
      <c r="X96" s="9">
        <f t="shared" si="81"/>
        <v>-3.0542216298750291E-3</v>
      </c>
      <c r="Y96" s="9">
        <f t="shared" si="81"/>
        <v>-3.1932246491185421E-3</v>
      </c>
      <c r="Z96" s="9">
        <f t="shared" si="81"/>
        <v>-3.3245349104888832E-3</v>
      </c>
      <c r="AA96" s="9">
        <f t="shared" si="81"/>
        <v>-3.4478360760649895E-3</v>
      </c>
      <c r="AB96" s="9">
        <f t="shared" si="82"/>
        <v>-3.5628311025390825E-3</v>
      </c>
      <c r="AC96" s="9">
        <f t="shared" si="82"/>
        <v>-3.6692429568200109E-3</v>
      </c>
      <c r="AD96" s="9">
        <f t="shared" si="82"/>
        <v>-3.7668152834302343E-3</v>
      </c>
      <c r="AE96" s="9">
        <f t="shared" si="82"/>
        <v>-3.8553130220886226E-3</v>
      </c>
      <c r="AF96" s="9">
        <f t="shared" si="82"/>
        <v>-3.9345229739912611E-3</v>
      </c>
      <c r="AG96" s="9">
        <f t="shared" si="82"/>
        <v>-4.0042543154260434E-3</v>
      </c>
      <c r="AH96" s="9">
        <f t="shared" si="82"/>
        <v>-4.0643390574837098E-3</v>
      </c>
      <c r="AI96" s="9">
        <f t="shared" si="82"/>
        <v>-4.1146324507578408E-3</v>
      </c>
      <c r="AJ96" s="9">
        <f t="shared" si="82"/>
        <v>-4.1550133340588586E-3</v>
      </c>
      <c r="AK96" s="9">
        <f t="shared" si="82"/>
        <v>-4.1853844263019437E-3</v>
      </c>
      <c r="AL96" s="9">
        <f t="shared" si="83"/>
        <v>-4.2056725608656887E-3</v>
      </c>
      <c r="AM96" s="9">
        <f t="shared" si="83"/>
        <v>-4.2158288618568988E-3</v>
      </c>
      <c r="AN96" s="7">
        <f t="shared" si="83"/>
        <v>-4.2158288618568988E-3</v>
      </c>
      <c r="AO96" s="9">
        <f t="shared" si="83"/>
        <v>-4.2056725608656887E-3</v>
      </c>
      <c r="AP96" s="9">
        <f t="shared" si="83"/>
        <v>-4.1853844263019437E-3</v>
      </c>
      <c r="AQ96" s="9">
        <f t="shared" si="83"/>
        <v>-4.1550133340588586E-3</v>
      </c>
      <c r="AR96" s="9">
        <f t="shared" si="83"/>
        <v>-4.1146324507578408E-3</v>
      </c>
      <c r="AS96" s="9">
        <f t="shared" si="83"/>
        <v>-4.0643390574837098E-3</v>
      </c>
      <c r="AT96" s="9">
        <f t="shared" si="83"/>
        <v>-4.0042543154260434E-3</v>
      </c>
      <c r="AU96" s="9">
        <f t="shared" si="83"/>
        <v>-3.9345229739912611E-3</v>
      </c>
      <c r="AV96" s="9">
        <f t="shared" si="84"/>
        <v>-3.8553130220886226E-3</v>
      </c>
      <c r="AW96" s="9">
        <f t="shared" si="84"/>
        <v>-3.7668152834302343E-3</v>
      </c>
      <c r="AX96" s="9">
        <f t="shared" si="84"/>
        <v>-3.6692429568200109E-3</v>
      </c>
      <c r="AY96" s="9">
        <f t="shared" si="84"/>
        <v>-3.5628311025390825E-3</v>
      </c>
      <c r="AZ96" s="9">
        <f t="shared" si="84"/>
        <v>-3.4478360760649895E-3</v>
      </c>
      <c r="BA96" s="9">
        <f t="shared" si="84"/>
        <v>-3.3245349104888832E-3</v>
      </c>
      <c r="BB96" s="9">
        <f t="shared" si="84"/>
        <v>-3.1932246491185421E-3</v>
      </c>
      <c r="BC96" s="9">
        <f t="shared" si="84"/>
        <v>-3.0542216298750291E-3</v>
      </c>
      <c r="BD96" s="9">
        <f t="shared" si="84"/>
        <v>-2.9078607232069266E-3</v>
      </c>
      <c r="BE96" s="9">
        <f t="shared" si="84"/>
        <v>-2.7544945253581009E-3</v>
      </c>
      <c r="BF96" s="9">
        <f t="shared" si="85"/>
        <v>-2.594492508932462E-3</v>
      </c>
      <c r="BG96" s="9">
        <f t="shared" si="85"/>
        <v>-2.4282401328021008E-3</v>
      </c>
      <c r="BH96" s="9">
        <f t="shared" si="85"/>
        <v>-2.2561379135031027E-3</v>
      </c>
      <c r="BI96" s="9">
        <f t="shared" si="85"/>
        <v>-2.0786004603561337E-3</v>
      </c>
      <c r="BJ96" s="9">
        <f t="shared" si="85"/>
        <v>-1.8960554766362695E-3</v>
      </c>
      <c r="BK96" s="9">
        <f t="shared" si="85"/>
        <v>-1.7089427291983427E-3</v>
      </c>
      <c r="BL96" s="9">
        <f t="shared" si="85"/>
        <v>-1.5177129890400734E-3</v>
      </c>
      <c r="BM96" s="9">
        <f t="shared" si="85"/>
        <v>-1.3228269453552485E-3</v>
      </c>
      <c r="BN96" s="9">
        <f t="shared" si="85"/>
        <v>-1.1247540956931066E-3</v>
      </c>
      <c r="BO96" s="9">
        <f t="shared" si="85"/>
        <v>-9.2397161489761643E-4</v>
      </c>
      <c r="BP96" s="9">
        <f t="shared" si="85"/>
        <v>-7.2096320555148374E-4</v>
      </c>
      <c r="BQ96" s="9">
        <f t="shared" si="85"/>
        <v>-5.16217932694258E-4</v>
      </c>
      <c r="BR96" s="9">
        <f t="shared" si="85"/>
        <v>-3.1022904562182118E-4</v>
      </c>
      <c r="BS96" s="9">
        <f t="shared" si="85"/>
        <v>-1.0349278960562615E-4</v>
      </c>
      <c r="BT96" s="9">
        <f t="shared" si="85"/>
        <v>1.0349278960562564E-4</v>
      </c>
      <c r="BV96" s="6">
        <v>0.26998061866787282</v>
      </c>
      <c r="BW96" s="9">
        <f t="shared" si="88"/>
        <v>-3.2727293655837784E-3</v>
      </c>
      <c r="BX96" s="9">
        <f t="shared" si="88"/>
        <v>-9.8103038050524217E-3</v>
      </c>
      <c r="BY96" s="9">
        <f t="shared" si="88"/>
        <v>-1.6324244363373562E-2</v>
      </c>
      <c r="BZ96" s="9">
        <f t="shared" si="88"/>
        <v>-2.2798858387188405E-2</v>
      </c>
      <c r="CA96" s="9">
        <f t="shared" si="88"/>
        <v>-2.9218547964204335E-2</v>
      </c>
      <c r="CB96" s="9">
        <f t="shared" si="88"/>
        <v>-3.5567847499931984E-2</v>
      </c>
      <c r="CC96" s="9">
        <f t="shared" si="88"/>
        <v>-4.1831460975656799E-2</v>
      </c>
      <c r="CD96" s="9">
        <f t="shared" si="88"/>
        <v>-4.799429879788801E-2</v>
      </c>
      <c r="CE96" s="9">
        <f t="shared" si="88"/>
        <v>-5.4041514150510998E-2</v>
      </c>
      <c r="CF96" s="9">
        <f t="shared" si="88"/>
        <v>-5.9958538762067831E-2</v>
      </c>
      <c r="CG96" s="9">
        <f t="shared" si="88"/>
        <v>-6.5731118001999114E-2</v>
      </c>
      <c r="CH96" s="9">
        <f t="shared" si="88"/>
        <v>-7.1345345221297624E-2</v>
      </c>
      <c r="CI96" s="9">
        <f t="shared" si="88"/>
        <v>-7.6787695254843816E-2</v>
      </c>
      <c r="CJ96" s="9">
        <f t="shared" si="88"/>
        <v>-8.2045057004713345E-2</v>
      </c>
      <c r="CK96" s="9">
        <f t="shared" si="88"/>
        <v>-8.7104765025960262E-2</v>
      </c>
      <c r="CL96" s="9">
        <f t="shared" si="88"/>
        <v>-9.1954630038783319E-2</v>
      </c>
      <c r="CM96" s="9">
        <f t="shared" si="86"/>
        <v>-9.6582968293568605E-2</v>
      </c>
      <c r="CN96" s="9">
        <f t="shared" si="86"/>
        <v>-0.10097862971806577</v>
      </c>
      <c r="CO96" s="9">
        <f t="shared" si="86"/>
        <v>-0.10513102477888879</v>
      </c>
      <c r="CP96" s="9">
        <f t="shared" si="86"/>
        <v>-0.10903014999262922</v>
      </c>
      <c r="CQ96" s="9">
        <f t="shared" si="86"/>
        <v>-0.11266661202512418</v>
      </c>
      <c r="CR96" s="9">
        <f t="shared" si="86"/>
        <v>-0.11603165032082091</v>
      </c>
      <c r="CS96" s="9">
        <f t="shared" si="86"/>
        <v>-0.11911715820772252</v>
      </c>
      <c r="CT96" s="9">
        <f t="shared" si="86"/>
        <v>-0.12191570242707093</v>
      </c>
      <c r="CU96" s="9">
        <f t="shared" si="90"/>
        <v>-0.12442054104071819</v>
      </c>
      <c r="CV96" s="9">
        <f t="shared" si="90"/>
        <v>-0.12662563967304605</v>
      </c>
      <c r="CW96" s="9">
        <f t="shared" si="90"/>
        <v>-0.12852568604830542</v>
      </c>
      <c r="CX96" s="9">
        <f t="shared" si="90"/>
        <v>-0.13011610278835392</v>
      </c>
      <c r="CY96" s="9">
        <f t="shared" si="90"/>
        <v>-0.13139305843996066</v>
      </c>
      <c r="CZ96" s="9">
        <f t="shared" si="90"/>
        <v>-0.13235347670511285</v>
      </c>
      <c r="DA96" s="9">
        <f t="shared" si="90"/>
        <v>-0.13299504385208707</v>
      </c>
      <c r="DB96" s="9">
        <f t="shared" si="90"/>
        <v>-0.13331621428943155</v>
      </c>
      <c r="DC96" s="7">
        <f t="shared" si="90"/>
        <v>-0.13331621428943155</v>
      </c>
      <c r="DD96" s="9">
        <f t="shared" si="90"/>
        <v>-0.13299504385208707</v>
      </c>
      <c r="DE96" s="9">
        <f t="shared" si="90"/>
        <v>-0.13235347670511285</v>
      </c>
      <c r="DF96" s="9">
        <f t="shared" si="90"/>
        <v>-0.13139305843996066</v>
      </c>
      <c r="DG96" s="9">
        <f t="shared" si="90"/>
        <v>-0.13011610278835392</v>
      </c>
      <c r="DH96" s="9">
        <f t="shared" si="90"/>
        <v>-0.12852568604830542</v>
      </c>
      <c r="DI96" s="9">
        <f t="shared" si="90"/>
        <v>-0.12662563967304605</v>
      </c>
      <c r="DJ96" s="9">
        <f t="shared" si="90"/>
        <v>-0.12442054104071819</v>
      </c>
      <c r="DK96" s="9">
        <f t="shared" si="89"/>
        <v>-0.12191570242707093</v>
      </c>
      <c r="DL96" s="9">
        <f t="shared" si="89"/>
        <v>-0.11911715820772252</v>
      </c>
      <c r="DM96" s="9">
        <f t="shared" si="89"/>
        <v>-0.11603165032082091</v>
      </c>
      <c r="DN96" s="9">
        <f t="shared" si="89"/>
        <v>-0.11266661202512418</v>
      </c>
      <c r="DO96" s="9">
        <f t="shared" si="89"/>
        <v>-0.10903014999262922</v>
      </c>
      <c r="DP96" s="9">
        <f t="shared" si="89"/>
        <v>-0.10513102477888879</v>
      </c>
      <c r="DQ96" s="9">
        <f t="shared" si="89"/>
        <v>-0.10097862971806577</v>
      </c>
      <c r="DR96" s="9">
        <f t="shared" si="87"/>
        <v>-9.6582968293568605E-2</v>
      </c>
      <c r="DS96" s="9">
        <f t="shared" si="87"/>
        <v>-9.1954630038783319E-2</v>
      </c>
      <c r="DT96" s="9">
        <f t="shared" si="87"/>
        <v>-8.7104765025960262E-2</v>
      </c>
      <c r="DU96" s="9">
        <f t="shared" si="87"/>
        <v>-8.2045057004713345E-2</v>
      </c>
      <c r="DV96" s="9">
        <f t="shared" si="87"/>
        <v>-7.6787695254843816E-2</v>
      </c>
      <c r="DW96" s="9">
        <f t="shared" si="87"/>
        <v>-7.1345345221297624E-2</v>
      </c>
      <c r="DX96" s="9">
        <f t="shared" si="87"/>
        <v>-6.5731118001999114E-2</v>
      </c>
      <c r="DY96" s="9">
        <f t="shared" si="87"/>
        <v>-5.9958538762067831E-2</v>
      </c>
      <c r="DZ96" s="9">
        <f t="shared" si="87"/>
        <v>-5.4041514150510998E-2</v>
      </c>
      <c r="EA96" s="9">
        <f t="shared" si="87"/>
        <v>-4.799429879788801E-2</v>
      </c>
      <c r="EB96" s="9">
        <f t="shared" si="87"/>
        <v>-4.1831460975656799E-2</v>
      </c>
      <c r="EC96" s="9">
        <f t="shared" si="87"/>
        <v>-3.5567847499931984E-2</v>
      </c>
      <c r="ED96" s="9">
        <f t="shared" si="87"/>
        <v>-2.9218547964204335E-2</v>
      </c>
      <c r="EE96" s="9">
        <f t="shared" si="87"/>
        <v>-2.2798858387188405E-2</v>
      </c>
      <c r="EF96" s="9">
        <f t="shared" si="87"/>
        <v>-1.6324244363373562E-2</v>
      </c>
      <c r="EG96" s="9">
        <f t="shared" si="87"/>
        <v>-9.8103038050524217E-3</v>
      </c>
      <c r="EH96" s="9">
        <f t="shared" si="73"/>
        <v>-3.2727293655837784E-3</v>
      </c>
      <c r="EI96" s="9">
        <f t="shared" si="70"/>
        <v>3.2727293655837623E-3</v>
      </c>
    </row>
    <row r="97" spans="7:139" x14ac:dyDescent="0.2">
      <c r="G97" s="6">
        <v>0.22089323345553233</v>
      </c>
      <c r="H97" s="9">
        <f t="shared" si="80"/>
        <v>-8.5018049997180148E-5</v>
      </c>
      <c r="I97" s="9">
        <f t="shared" si="80"/>
        <v>-2.5484933406239594E-4</v>
      </c>
      <c r="J97" s="9">
        <f t="shared" si="80"/>
        <v>-4.2406666375969002E-4</v>
      </c>
      <c r="K97" s="9">
        <f t="shared" si="80"/>
        <v>-5.9226237972013422E-4</v>
      </c>
      <c r="L97" s="9">
        <f t="shared" si="80"/>
        <v>-7.5903128373177426E-4</v>
      </c>
      <c r="M97" s="9">
        <f t="shared" si="80"/>
        <v>-9.2397161489761676E-4</v>
      </c>
      <c r="N97" s="9">
        <f t="shared" si="80"/>
        <v>-1.0866860175128158E-3</v>
      </c>
      <c r="O97" s="9">
        <f t="shared" si="80"/>
        <v>-1.2467824983293727E-3</v>
      </c>
      <c r="P97" s="9">
        <f t="shared" si="80"/>
        <v>-1.4038753709022043E-3</v>
      </c>
      <c r="Q97" s="9">
        <f t="shared" si="80"/>
        <v>-1.5575861847415733E-3</v>
      </c>
      <c r="R97" s="9">
        <f t="shared" si="81"/>
        <v>-1.7075446370334632E-3</v>
      </c>
      <c r="S97" s="9">
        <f t="shared" si="81"/>
        <v>-1.8533894647314931E-3</v>
      </c>
      <c r="T97" s="9">
        <f t="shared" si="81"/>
        <v>-1.994769314871241E-3</v>
      </c>
      <c r="U97" s="9">
        <f t="shared" si="81"/>
        <v>-2.1313435910103071E-3</v>
      </c>
      <c r="V97" s="9">
        <f t="shared" si="81"/>
        <v>-2.2627832737549792E-3</v>
      </c>
      <c r="W97" s="9">
        <f t="shared" si="81"/>
        <v>-2.3887717133967692E-3</v>
      </c>
      <c r="X97" s="9">
        <f t="shared" si="81"/>
        <v>-2.5090053927492957E-3</v>
      </c>
      <c r="Y97" s="9">
        <f t="shared" si="81"/>
        <v>-2.623194658347771E-3</v>
      </c>
      <c r="Z97" s="9">
        <f t="shared" si="81"/>
        <v>-2.7310644182495718E-3</v>
      </c>
      <c r="AA97" s="9">
        <f t="shared" si="81"/>
        <v>-2.8323548047548179E-3</v>
      </c>
      <c r="AB97" s="9">
        <f t="shared" si="82"/>
        <v>-2.9268218004504291E-3</v>
      </c>
      <c r="AC97" s="9">
        <f t="shared" si="82"/>
        <v>-3.0142378260694432E-3</v>
      </c>
      <c r="AD97" s="9">
        <f t="shared" si="82"/>
        <v>-3.0943922887494034E-3</v>
      </c>
      <c r="AE97" s="9">
        <f t="shared" si="82"/>
        <v>-3.1670920893690133E-3</v>
      </c>
      <c r="AF97" s="9">
        <f t="shared" si="82"/>
        <v>-3.2321620877408287E-3</v>
      </c>
      <c r="AG97" s="9">
        <f t="shared" si="82"/>
        <v>-3.2894455245393137E-3</v>
      </c>
      <c r="AH97" s="9">
        <f t="shared" si="82"/>
        <v>-3.3388043989477836E-3</v>
      </c>
      <c r="AI97" s="9">
        <f t="shared" si="82"/>
        <v>-3.380119801114463E-3</v>
      </c>
      <c r="AJ97" s="9">
        <f t="shared" si="82"/>
        <v>-3.4132921986167295E-3</v>
      </c>
      <c r="AK97" s="9">
        <f t="shared" si="82"/>
        <v>-3.4382416762434409E-3</v>
      </c>
      <c r="AL97" s="9">
        <f t="shared" si="83"/>
        <v>-3.4549081285176792E-3</v>
      </c>
      <c r="AM97" s="9">
        <f t="shared" si="83"/>
        <v>-3.4632514044961077E-3</v>
      </c>
      <c r="AN97" s="7">
        <f t="shared" si="83"/>
        <v>-3.4632514044961077E-3</v>
      </c>
      <c r="AO97" s="9">
        <f t="shared" si="83"/>
        <v>-3.4549081285176792E-3</v>
      </c>
      <c r="AP97" s="9">
        <f t="shared" si="83"/>
        <v>-3.4382416762434409E-3</v>
      </c>
      <c r="AQ97" s="9">
        <f t="shared" si="83"/>
        <v>-3.4132921986167295E-3</v>
      </c>
      <c r="AR97" s="9">
        <f t="shared" si="83"/>
        <v>-3.380119801114463E-3</v>
      </c>
      <c r="AS97" s="9">
        <f t="shared" si="83"/>
        <v>-3.3388043989477836E-3</v>
      </c>
      <c r="AT97" s="9">
        <f t="shared" si="83"/>
        <v>-3.2894455245393137E-3</v>
      </c>
      <c r="AU97" s="9">
        <f t="shared" si="83"/>
        <v>-3.2321620877408287E-3</v>
      </c>
      <c r="AV97" s="9">
        <f t="shared" si="84"/>
        <v>-3.1670920893690133E-3</v>
      </c>
      <c r="AW97" s="9">
        <f t="shared" si="84"/>
        <v>-3.0943922887494034E-3</v>
      </c>
      <c r="AX97" s="9">
        <f t="shared" si="84"/>
        <v>-3.0142378260694432E-3</v>
      </c>
      <c r="AY97" s="9">
        <f t="shared" si="84"/>
        <v>-2.9268218004504291E-3</v>
      </c>
      <c r="AZ97" s="9">
        <f t="shared" si="84"/>
        <v>-2.8323548047548179E-3</v>
      </c>
      <c r="BA97" s="9">
        <f t="shared" si="84"/>
        <v>-2.7310644182495718E-3</v>
      </c>
      <c r="BB97" s="9">
        <f t="shared" si="84"/>
        <v>-2.623194658347771E-3</v>
      </c>
      <c r="BC97" s="9">
        <f t="shared" si="84"/>
        <v>-2.5090053927492957E-3</v>
      </c>
      <c r="BD97" s="9">
        <f t="shared" si="84"/>
        <v>-2.3887717133967692E-3</v>
      </c>
      <c r="BE97" s="9">
        <f t="shared" si="84"/>
        <v>-2.2627832737549792E-3</v>
      </c>
      <c r="BF97" s="9">
        <f t="shared" si="85"/>
        <v>-2.1313435910103071E-3</v>
      </c>
      <c r="BG97" s="9">
        <f t="shared" si="85"/>
        <v>-1.994769314871241E-3</v>
      </c>
      <c r="BH97" s="9">
        <f t="shared" si="85"/>
        <v>-1.8533894647314931E-3</v>
      </c>
      <c r="BI97" s="9">
        <f t="shared" si="85"/>
        <v>-1.7075446370334632E-3</v>
      </c>
      <c r="BJ97" s="9">
        <f t="shared" si="85"/>
        <v>-1.5575861847415733E-3</v>
      </c>
      <c r="BK97" s="9">
        <f t="shared" si="85"/>
        <v>-1.4038753709022043E-3</v>
      </c>
      <c r="BL97" s="9">
        <f t="shared" si="85"/>
        <v>-1.2467824983293727E-3</v>
      </c>
      <c r="BM97" s="9">
        <f t="shared" si="85"/>
        <v>-1.0866860175128158E-3</v>
      </c>
      <c r="BN97" s="9">
        <f t="shared" si="85"/>
        <v>-9.2397161489761676E-4</v>
      </c>
      <c r="BO97" s="9">
        <f t="shared" si="85"/>
        <v>-7.5903128373177426E-4</v>
      </c>
      <c r="BP97" s="9">
        <f t="shared" si="85"/>
        <v>-5.9226237972013422E-4</v>
      </c>
      <c r="BQ97" s="9">
        <f t="shared" si="85"/>
        <v>-4.2406666375969002E-4</v>
      </c>
      <c r="BR97" s="9">
        <f t="shared" si="85"/>
        <v>-2.5484933406239594E-4</v>
      </c>
      <c r="BS97" s="9">
        <f t="shared" si="85"/>
        <v>-8.5018049997180148E-5</v>
      </c>
      <c r="BT97" s="9">
        <f t="shared" si="85"/>
        <v>8.5018049997179728E-5</v>
      </c>
      <c r="BV97" s="6">
        <v>0.22089323345553233</v>
      </c>
      <c r="BW97" s="9">
        <f t="shared" si="88"/>
        <v>-2.6885068021716115E-3</v>
      </c>
      <c r="BX97" s="9">
        <f t="shared" si="88"/>
        <v>-8.0590435581430302E-3</v>
      </c>
      <c r="BY97" s="9">
        <f t="shared" si="88"/>
        <v>-1.3410165372294036E-2</v>
      </c>
      <c r="BZ97" s="9">
        <f t="shared" si="88"/>
        <v>-1.8728980923471424E-2</v>
      </c>
      <c r="CA97" s="9">
        <f t="shared" si="88"/>
        <v>-2.4002676719139165E-2</v>
      </c>
      <c r="CB97" s="9">
        <f t="shared" si="88"/>
        <v>-2.9218547964204346E-2</v>
      </c>
      <c r="CC97" s="9">
        <f t="shared" si="88"/>
        <v>-3.4364029167981217E-2</v>
      </c>
      <c r="CD97" s="9">
        <f t="shared" si="88"/>
        <v>-3.9426724415558952E-2</v>
      </c>
      <c r="CE97" s="9">
        <f t="shared" si="88"/>
        <v>-4.4394437230646386E-2</v>
      </c>
      <c r="CF97" s="9">
        <f t="shared" si="88"/>
        <v>-4.9255199957951759E-2</v>
      </c>
      <c r="CG97" s="9">
        <f t="shared" si="88"/>
        <v>-5.399730259431245E-2</v>
      </c>
      <c r="CH97" s="9">
        <f t="shared" si="88"/>
        <v>-5.8609320999118322E-2</v>
      </c>
      <c r="CI97" s="9">
        <f t="shared" si="88"/>
        <v>-6.3080144416067088E-2</v>
      </c>
      <c r="CJ97" s="9">
        <f t="shared" si="88"/>
        <v>-6.7399002239949449E-2</v>
      </c>
      <c r="CK97" s="9">
        <f t="shared" si="88"/>
        <v>-7.1555489963980423E-2</v>
      </c>
      <c r="CL97" s="9">
        <f t="shared" si="88"/>
        <v>-7.5539594245167457E-2</v>
      </c>
      <c r="CM97" s="9">
        <f t="shared" si="86"/>
        <v>-7.9341717027330894E-2</v>
      </c>
      <c r="CN97" s="9">
        <f t="shared" si="86"/>
        <v>-8.2952698663661811E-2</v>
      </c>
      <c r="CO97" s="9">
        <f t="shared" si="86"/>
        <v>-8.6363839983113727E-2</v>
      </c>
      <c r="CP97" s="9">
        <f t="shared" si="86"/>
        <v>-8.9566923247467331E-2</v>
      </c>
      <c r="CQ97" s="9">
        <f t="shared" si="86"/>
        <v>-9.2554231948581867E-2</v>
      </c>
      <c r="CR97" s="9">
        <f t="shared" si="86"/>
        <v>-9.5318569398139014E-2</v>
      </c>
      <c r="CS97" s="9">
        <f t="shared" si="86"/>
        <v>-9.7853276065095404E-2</v>
      </c>
      <c r="CT97" s="9">
        <f t="shared" si="86"/>
        <v>-0.10015224561907628</v>
      </c>
      <c r="CU97" s="9">
        <f t="shared" si="90"/>
        <v>-0.10220993964106012</v>
      </c>
      <c r="CV97" s="9">
        <f t="shared" si="90"/>
        <v>-0.10402140096591528</v>
      </c>
      <c r="CW97" s="9">
        <f t="shared" si="90"/>
        <v>-0.1055822656246449</v>
      </c>
      <c r="CX97" s="9">
        <f t="shared" si="90"/>
        <v>-0.10688877335757052</v>
      </c>
      <c r="CY97" s="9">
        <f t="shared" si="90"/>
        <v>-0.10793777667312694</v>
      </c>
      <c r="CZ97" s="9">
        <f t="shared" si="90"/>
        <v>-0.10872674843044516</v>
      </c>
      <c r="DA97" s="9">
        <f t="shared" si="90"/>
        <v>-0.10925378792745603</v>
      </c>
      <c r="DB97" s="9">
        <f t="shared" si="90"/>
        <v>-0.10951762547984804</v>
      </c>
      <c r="DC97" s="7">
        <f t="shared" si="90"/>
        <v>-0.10951762547984804</v>
      </c>
      <c r="DD97" s="9">
        <f t="shared" si="90"/>
        <v>-0.10925378792745603</v>
      </c>
      <c r="DE97" s="9">
        <f t="shared" si="90"/>
        <v>-0.10872674843044516</v>
      </c>
      <c r="DF97" s="9">
        <f t="shared" si="90"/>
        <v>-0.10793777667312694</v>
      </c>
      <c r="DG97" s="9">
        <f t="shared" si="90"/>
        <v>-0.10688877335757052</v>
      </c>
      <c r="DH97" s="9">
        <f t="shared" si="90"/>
        <v>-0.1055822656246449</v>
      </c>
      <c r="DI97" s="9">
        <f t="shared" si="90"/>
        <v>-0.10402140096591528</v>
      </c>
      <c r="DJ97" s="9">
        <f t="shared" si="90"/>
        <v>-0.10220993964106012</v>
      </c>
      <c r="DK97" s="9">
        <f t="shared" si="89"/>
        <v>-0.10015224561907628</v>
      </c>
      <c r="DL97" s="9">
        <f t="shared" si="89"/>
        <v>-9.7853276065095404E-2</v>
      </c>
      <c r="DM97" s="9">
        <f t="shared" si="89"/>
        <v>-9.5318569398139014E-2</v>
      </c>
      <c r="DN97" s="9">
        <f t="shared" si="89"/>
        <v>-9.2554231948581867E-2</v>
      </c>
      <c r="DO97" s="9">
        <f t="shared" si="89"/>
        <v>-8.9566923247467331E-2</v>
      </c>
      <c r="DP97" s="9">
        <f t="shared" si="89"/>
        <v>-8.6363839983113727E-2</v>
      </c>
      <c r="DQ97" s="9">
        <f t="shared" si="89"/>
        <v>-8.2952698663661811E-2</v>
      </c>
      <c r="DR97" s="9">
        <f t="shared" si="87"/>
        <v>-7.9341717027330894E-2</v>
      </c>
      <c r="DS97" s="9">
        <f t="shared" si="87"/>
        <v>-7.5539594245167457E-2</v>
      </c>
      <c r="DT97" s="9">
        <f t="shared" si="87"/>
        <v>-7.1555489963980423E-2</v>
      </c>
      <c r="DU97" s="9">
        <f t="shared" si="87"/>
        <v>-6.7399002239949449E-2</v>
      </c>
      <c r="DV97" s="9">
        <f t="shared" si="87"/>
        <v>-6.3080144416067088E-2</v>
      </c>
      <c r="DW97" s="9">
        <f t="shared" si="87"/>
        <v>-5.8609320999118322E-2</v>
      </c>
      <c r="DX97" s="9">
        <f t="shared" si="87"/>
        <v>-5.399730259431245E-2</v>
      </c>
      <c r="DY97" s="9">
        <f t="shared" si="87"/>
        <v>-4.9255199957951759E-2</v>
      </c>
      <c r="DZ97" s="9">
        <f t="shared" si="87"/>
        <v>-4.4394437230646386E-2</v>
      </c>
      <c r="EA97" s="9">
        <f t="shared" si="87"/>
        <v>-3.9426724415558952E-2</v>
      </c>
      <c r="EB97" s="9">
        <f t="shared" si="87"/>
        <v>-3.4364029167981217E-2</v>
      </c>
      <c r="EC97" s="9">
        <f t="shared" si="87"/>
        <v>-2.9218547964204346E-2</v>
      </c>
      <c r="ED97" s="9">
        <f t="shared" si="87"/>
        <v>-2.4002676719139165E-2</v>
      </c>
      <c r="EE97" s="9">
        <f t="shared" si="87"/>
        <v>-1.8728980923471424E-2</v>
      </c>
      <c r="EF97" s="9">
        <f t="shared" si="87"/>
        <v>-1.3410165372294036E-2</v>
      </c>
      <c r="EG97" s="9">
        <f t="shared" si="87"/>
        <v>-8.0590435581430302E-3</v>
      </c>
      <c r="EH97" s="9">
        <f t="shared" si="73"/>
        <v>-2.6885068021716115E-3</v>
      </c>
      <c r="EI97" s="9">
        <f t="shared" si="70"/>
        <v>2.688506802171598E-3</v>
      </c>
    </row>
    <row r="98" spans="7:139" x14ac:dyDescent="0.2">
      <c r="G98" s="6">
        <v>0.17180584824319181</v>
      </c>
      <c r="H98" s="9">
        <f t="shared" si="80"/>
        <v>-6.6338494459589241E-5</v>
      </c>
      <c r="I98" s="9">
        <f t="shared" si="80"/>
        <v>-1.98855668135049E-4</v>
      </c>
      <c r="J98" s="9">
        <f t="shared" si="80"/>
        <v>-3.3089378108827199E-4</v>
      </c>
      <c r="K98" s="9">
        <f t="shared" si="80"/>
        <v>-4.6213474193998114E-4</v>
      </c>
      <c r="L98" s="9">
        <f t="shared" si="80"/>
        <v>-5.9226237972013368E-4</v>
      </c>
      <c r="M98" s="9">
        <f t="shared" si="80"/>
        <v>-7.2096320555148331E-4</v>
      </c>
      <c r="N98" s="9">
        <f t="shared" si="80"/>
        <v>-8.4792716787174087E-4</v>
      </c>
      <c r="O98" s="9">
        <f t="shared" si="80"/>
        <v>-9.7284839937494697E-4</v>
      </c>
      <c r="P98" s="9">
        <f t="shared" si="80"/>
        <v>-1.0954259538726026E-3</v>
      </c>
      <c r="Q98" s="9">
        <f t="shared" si="80"/>
        <v>-1.2153645312993977E-3</v>
      </c>
      <c r="R98" s="9">
        <f t="shared" si="81"/>
        <v>-1.3323751891169324E-3</v>
      </c>
      <c r="S98" s="9">
        <f t="shared" si="81"/>
        <v>-1.4461760384016011E-3</v>
      </c>
      <c r="T98" s="9">
        <f t="shared" si="81"/>
        <v>-1.5564929229396997E-3</v>
      </c>
      <c r="U98" s="9">
        <f t="shared" si="81"/>
        <v>-1.6630600796937579E-3</v>
      </c>
      <c r="V98" s="9">
        <f t="shared" si="81"/>
        <v>-1.7656207790489749E-3</v>
      </c>
      <c r="W98" s="9">
        <f t="shared" si="81"/>
        <v>-1.8639279432973478E-3</v>
      </c>
      <c r="X98" s="9">
        <f t="shared" si="81"/>
        <v>-1.9577447418695115E-3</v>
      </c>
      <c r="Y98" s="9">
        <f t="shared" si="81"/>
        <v>-2.0468451618803245E-3</v>
      </c>
      <c r="Z98" s="9">
        <f t="shared" si="81"/>
        <v>-2.1310145526137062E-3</v>
      </c>
      <c r="AA98" s="9">
        <f t="shared" si="81"/>
        <v>-2.2100501426350109E-3</v>
      </c>
      <c r="AB98" s="9">
        <f t="shared" si="82"/>
        <v>-2.2837615282851782E-3</v>
      </c>
      <c r="AC98" s="9">
        <f t="shared" si="82"/>
        <v>-2.3519711323798215E-3</v>
      </c>
      <c r="AD98" s="9">
        <f t="shared" si="82"/>
        <v>-2.4145146320082213E-3</v>
      </c>
      <c r="AE98" s="9">
        <f t="shared" si="82"/>
        <v>-2.4712413544016095E-3</v>
      </c>
      <c r="AF98" s="9">
        <f t="shared" si="82"/>
        <v>-2.5220146399170655E-3</v>
      </c>
      <c r="AG98" s="9">
        <f t="shared" si="82"/>
        <v>-2.5667121712625689E-3</v>
      </c>
      <c r="AH98" s="9">
        <f t="shared" si="82"/>
        <v>-2.6052262681700664E-3</v>
      </c>
      <c r="AI98" s="9">
        <f t="shared" si="82"/>
        <v>-2.6374641468066718E-3</v>
      </c>
      <c r="AJ98" s="9">
        <f t="shared" si="82"/>
        <v>-2.6633481432990448E-3</v>
      </c>
      <c r="AK98" s="9">
        <f t="shared" si="82"/>
        <v>-2.6828159008324645E-3</v>
      </c>
      <c r="AL98" s="9">
        <f t="shared" si="83"/>
        <v>-2.6958205198738591E-3</v>
      </c>
      <c r="AM98" s="9">
        <f t="shared" si="83"/>
        <v>-2.7023306711568881E-3</v>
      </c>
      <c r="AN98" s="7">
        <f t="shared" si="83"/>
        <v>-2.7023306711568881E-3</v>
      </c>
      <c r="AO98" s="9">
        <f t="shared" si="83"/>
        <v>-2.6958205198738591E-3</v>
      </c>
      <c r="AP98" s="9">
        <f t="shared" si="83"/>
        <v>-2.6828159008324645E-3</v>
      </c>
      <c r="AQ98" s="9">
        <f t="shared" si="83"/>
        <v>-2.6633481432990448E-3</v>
      </c>
      <c r="AR98" s="9">
        <f t="shared" si="83"/>
        <v>-2.6374641468066718E-3</v>
      </c>
      <c r="AS98" s="9">
        <f t="shared" si="83"/>
        <v>-2.6052262681700664E-3</v>
      </c>
      <c r="AT98" s="9">
        <f t="shared" si="83"/>
        <v>-2.5667121712625689E-3</v>
      </c>
      <c r="AU98" s="9">
        <f t="shared" si="83"/>
        <v>-2.5220146399170655E-3</v>
      </c>
      <c r="AV98" s="9">
        <f t="shared" si="84"/>
        <v>-2.4712413544016095E-3</v>
      </c>
      <c r="AW98" s="9">
        <f t="shared" si="84"/>
        <v>-2.4145146320082213E-3</v>
      </c>
      <c r="AX98" s="9">
        <f t="shared" si="84"/>
        <v>-2.3519711323798215E-3</v>
      </c>
      <c r="AY98" s="9">
        <f t="shared" si="84"/>
        <v>-2.2837615282851782E-3</v>
      </c>
      <c r="AZ98" s="9">
        <f t="shared" si="84"/>
        <v>-2.2100501426350109E-3</v>
      </c>
      <c r="BA98" s="9">
        <f t="shared" si="84"/>
        <v>-2.1310145526137062E-3</v>
      </c>
      <c r="BB98" s="9">
        <f t="shared" si="84"/>
        <v>-2.0468451618803245E-3</v>
      </c>
      <c r="BC98" s="9">
        <f t="shared" si="84"/>
        <v>-1.9577447418695115E-3</v>
      </c>
      <c r="BD98" s="9">
        <f t="shared" si="84"/>
        <v>-1.8639279432973478E-3</v>
      </c>
      <c r="BE98" s="9">
        <f t="shared" si="84"/>
        <v>-1.7656207790489749E-3</v>
      </c>
      <c r="BF98" s="9">
        <f t="shared" si="85"/>
        <v>-1.6630600796937579E-3</v>
      </c>
      <c r="BG98" s="9">
        <f t="shared" si="85"/>
        <v>-1.5564929229396997E-3</v>
      </c>
      <c r="BH98" s="9">
        <f t="shared" si="85"/>
        <v>-1.4461760384016011E-3</v>
      </c>
      <c r="BI98" s="9">
        <f t="shared" si="85"/>
        <v>-1.3323751891169324E-3</v>
      </c>
      <c r="BJ98" s="9">
        <f t="shared" si="85"/>
        <v>-1.2153645312993977E-3</v>
      </c>
      <c r="BK98" s="9">
        <f t="shared" si="85"/>
        <v>-1.0954259538726026E-3</v>
      </c>
      <c r="BL98" s="9">
        <f t="shared" si="85"/>
        <v>-9.7284839937494697E-4</v>
      </c>
      <c r="BM98" s="9">
        <f t="shared" si="85"/>
        <v>-8.4792716787174087E-4</v>
      </c>
      <c r="BN98" s="9">
        <f t="shared" si="85"/>
        <v>-7.2096320555148331E-4</v>
      </c>
      <c r="BO98" s="9">
        <f t="shared" si="85"/>
        <v>-5.9226237972013368E-4</v>
      </c>
      <c r="BP98" s="9">
        <f t="shared" si="85"/>
        <v>-4.6213474193998114E-4</v>
      </c>
      <c r="BQ98" s="9">
        <f t="shared" si="85"/>
        <v>-3.3089378108827199E-4</v>
      </c>
      <c r="BR98" s="9">
        <f t="shared" si="85"/>
        <v>-1.98855668135049E-4</v>
      </c>
      <c r="BS98" s="9">
        <f t="shared" si="85"/>
        <v>-6.6338494459589241E-5</v>
      </c>
      <c r="BT98" s="9">
        <f t="shared" si="85"/>
        <v>6.6338494459588915E-5</v>
      </c>
      <c r="BV98" s="6">
        <v>0.17180584824319181</v>
      </c>
      <c r="BW98" s="9">
        <f t="shared" si="88"/>
        <v>-2.0978073903876291E-3</v>
      </c>
      <c r="BX98" s="9">
        <f t="shared" si="88"/>
        <v>-6.2883683694132256E-3</v>
      </c>
      <c r="BY98" s="9">
        <f t="shared" si="88"/>
        <v>-1.0463780118240888E-2</v>
      </c>
      <c r="BZ98" s="9">
        <f t="shared" si="88"/>
        <v>-1.4613983704244816E-2</v>
      </c>
      <c r="CA98" s="9">
        <f t="shared" si="88"/>
        <v>-1.8728980923471406E-2</v>
      </c>
      <c r="CB98" s="9">
        <f t="shared" si="88"/>
        <v>-2.2798858387188391E-2</v>
      </c>
      <c r="CC98" s="9">
        <f t="shared" si="88"/>
        <v>-2.6813811404106491E-2</v>
      </c>
      <c r="CD98" s="9">
        <f t="shared" si="88"/>
        <v>-3.0764167600739606E-2</v>
      </c>
      <c r="CE98" s="9">
        <f t="shared" si="88"/>
        <v>-3.4640410222999685E-2</v>
      </c>
      <c r="CF98" s="9">
        <f t="shared" si="88"/>
        <v>-3.8433201062890984E-2</v>
      </c>
      <c r="CG98" s="9">
        <f t="shared" si="88"/>
        <v>-4.213340295507096E-2</v>
      </c>
      <c r="CH98" s="9">
        <f t="shared" si="88"/>
        <v>-4.5732101789081915E-2</v>
      </c>
      <c r="CI98" s="9">
        <f t="shared" si="88"/>
        <v>-4.9220627984223955E-2</v>
      </c>
      <c r="CJ98" s="9">
        <f t="shared" si="88"/>
        <v>-5.2590577375334152E-2</v>
      </c>
      <c r="CK98" s="9">
        <f t="shared" si="88"/>
        <v>-5.5833831459156637E-2</v>
      </c>
      <c r="CL98" s="9">
        <f t="shared" si="88"/>
        <v>-5.894257695252797E-2</v>
      </c>
      <c r="CM98" s="9">
        <f t="shared" si="86"/>
        <v>-6.1909324615260677E-2</v>
      </c>
      <c r="CN98" s="9">
        <f t="shared" si="86"/>
        <v>-6.4726927292378805E-2</v>
      </c>
      <c r="CO98" s="9">
        <f t="shared" si="86"/>
        <v>-6.7388597132240366E-2</v>
      </c>
      <c r="CP98" s="9">
        <f t="shared" si="86"/>
        <v>-6.9887921939066358E-2</v>
      </c>
      <c r="CQ98" s="9">
        <f t="shared" si="86"/>
        <v>-7.2218880620482151E-2</v>
      </c>
      <c r="CR98" s="9">
        <f t="shared" si="86"/>
        <v>-7.4375857692856359E-2</v>
      </c>
      <c r="CS98" s="9">
        <f t="shared" si="86"/>
        <v>-7.6353656809492743E-2</v>
      </c>
      <c r="CT98" s="9">
        <f t="shared" si="86"/>
        <v>-7.8147513279084577E-2</v>
      </c>
      <c r="CU98" s="9">
        <f t="shared" si="90"/>
        <v>-7.9753105544273367E-2</v>
      </c>
      <c r="CV98" s="9">
        <f t="shared" si="90"/>
        <v>-8.1166565592658974E-2</v>
      </c>
      <c r="CW98" s="9">
        <f t="shared" si="90"/>
        <v>-8.238448827518037E-2</v>
      </c>
      <c r="CX98" s="9">
        <f t="shared" si="90"/>
        <v>-8.3403939509417935E-2</v>
      </c>
      <c r="CY98" s="9">
        <f t="shared" si="90"/>
        <v>-8.4222463348055013E-2</v>
      </c>
      <c r="CZ98" s="9">
        <f t="shared" si="90"/>
        <v>-8.4838087895470093E-2</v>
      </c>
      <c r="DA98" s="9">
        <f t="shared" si="90"/>
        <v>-8.5249330058206119E-2</v>
      </c>
      <c r="DB98" s="9">
        <f t="shared" si="90"/>
        <v>-8.5455199117872499E-2</v>
      </c>
      <c r="DC98" s="7">
        <f t="shared" si="90"/>
        <v>-8.5455199117872499E-2</v>
      </c>
      <c r="DD98" s="9">
        <f t="shared" si="90"/>
        <v>-8.5249330058206119E-2</v>
      </c>
      <c r="DE98" s="9">
        <f t="shared" si="90"/>
        <v>-8.4838087895470093E-2</v>
      </c>
      <c r="DF98" s="9">
        <f t="shared" si="90"/>
        <v>-8.4222463348055013E-2</v>
      </c>
      <c r="DG98" s="9">
        <f t="shared" si="90"/>
        <v>-8.3403939509417935E-2</v>
      </c>
      <c r="DH98" s="9">
        <f t="shared" si="90"/>
        <v>-8.238448827518037E-2</v>
      </c>
      <c r="DI98" s="9">
        <f t="shared" si="90"/>
        <v>-8.1166565592658974E-2</v>
      </c>
      <c r="DJ98" s="9">
        <f t="shared" si="90"/>
        <v>-7.9753105544273367E-2</v>
      </c>
      <c r="DK98" s="9">
        <f t="shared" si="89"/>
        <v>-7.8147513279084577E-2</v>
      </c>
      <c r="DL98" s="9">
        <f t="shared" si="89"/>
        <v>-7.6353656809492743E-2</v>
      </c>
      <c r="DM98" s="9">
        <f t="shared" si="89"/>
        <v>-7.4375857692856359E-2</v>
      </c>
      <c r="DN98" s="9">
        <f t="shared" si="89"/>
        <v>-7.2218880620482151E-2</v>
      </c>
      <c r="DO98" s="9">
        <f t="shared" si="89"/>
        <v>-6.9887921939066358E-2</v>
      </c>
      <c r="DP98" s="9">
        <f t="shared" si="89"/>
        <v>-6.7388597132240366E-2</v>
      </c>
      <c r="DQ98" s="9">
        <f t="shared" si="89"/>
        <v>-6.4726927292378805E-2</v>
      </c>
      <c r="DR98" s="9">
        <f t="shared" si="87"/>
        <v>-6.1909324615260677E-2</v>
      </c>
      <c r="DS98" s="9">
        <f t="shared" si="87"/>
        <v>-5.894257695252797E-2</v>
      </c>
      <c r="DT98" s="9">
        <f t="shared" si="87"/>
        <v>-5.5833831459156637E-2</v>
      </c>
      <c r="DU98" s="9">
        <f t="shared" si="87"/>
        <v>-5.2590577375334152E-2</v>
      </c>
      <c r="DV98" s="9">
        <f t="shared" si="87"/>
        <v>-4.9220627984223955E-2</v>
      </c>
      <c r="DW98" s="9">
        <f t="shared" si="87"/>
        <v>-4.5732101789081915E-2</v>
      </c>
      <c r="DX98" s="9">
        <f t="shared" si="87"/>
        <v>-4.213340295507096E-2</v>
      </c>
      <c r="DY98" s="9">
        <f t="shared" si="87"/>
        <v>-3.8433201062890984E-2</v>
      </c>
      <c r="DZ98" s="9">
        <f t="shared" si="87"/>
        <v>-3.4640410222999685E-2</v>
      </c>
      <c r="EA98" s="9">
        <f t="shared" si="87"/>
        <v>-3.0764167600739606E-2</v>
      </c>
      <c r="EB98" s="9">
        <f t="shared" si="87"/>
        <v>-2.6813811404106491E-2</v>
      </c>
      <c r="EC98" s="9">
        <f t="shared" si="87"/>
        <v>-2.2798858387188391E-2</v>
      </c>
      <c r="ED98" s="9">
        <f t="shared" si="87"/>
        <v>-1.8728980923471406E-2</v>
      </c>
      <c r="EE98" s="9">
        <f t="shared" si="87"/>
        <v>-1.4613983704244816E-2</v>
      </c>
      <c r="EF98" s="9">
        <f t="shared" si="87"/>
        <v>-1.0463780118240888E-2</v>
      </c>
      <c r="EG98" s="9">
        <f t="shared" si="87"/>
        <v>-6.2883683694132256E-3</v>
      </c>
      <c r="EH98" s="9">
        <f t="shared" si="73"/>
        <v>-2.0978073903876291E-3</v>
      </c>
      <c r="EI98" s="9">
        <f t="shared" si="70"/>
        <v>2.0978073903876186E-3</v>
      </c>
    </row>
    <row r="99" spans="7:139" x14ac:dyDescent="0.2">
      <c r="G99" s="6">
        <v>0.12271846303085129</v>
      </c>
      <c r="H99" s="9">
        <f t="shared" ref="H99:Q108" si="91">$B$4*EXP(-$B$5*($B$1^2+$B$2^2)*$B$6)*-COS($B$1*H$67)*SIN($B$2*$G99)</f>
        <v>-4.7499123678279342E-5</v>
      </c>
      <c r="I99" s="9">
        <f t="shared" si="91"/>
        <v>-1.4238294148546539E-4</v>
      </c>
      <c r="J99" s="9">
        <f t="shared" si="91"/>
        <v>-2.3692374631534017E-4</v>
      </c>
      <c r="K99" s="9">
        <f t="shared" si="91"/>
        <v>-3.3089378108827204E-4</v>
      </c>
      <c r="L99" s="9">
        <f t="shared" si="91"/>
        <v>-4.240666637596897E-4</v>
      </c>
      <c r="M99" s="9">
        <f t="shared" si="91"/>
        <v>-5.1621793269425789E-4</v>
      </c>
      <c r="N99" s="9">
        <f t="shared" si="91"/>
        <v>-6.0712558741361474E-4</v>
      </c>
      <c r="O99" s="9">
        <f t="shared" si="91"/>
        <v>-6.9657062341497132E-4</v>
      </c>
      <c r="P99" s="9">
        <f t="shared" si="91"/>
        <v>-7.8433755977214018E-4</v>
      </c>
      <c r="Q99" s="9">
        <f t="shared" si="91"/>
        <v>-8.7021495824796179E-4</v>
      </c>
      <c r="R99" s="9">
        <f t="shared" ref="R99:AA108" si="92">$B$4*EXP(-$B$5*($B$1^2+$B$2^2)*$B$6)*-COS($B$1*R$67)*SIN($B$2*$G99)</f>
        <v>-9.5399593266753588E-4</v>
      </c>
      <c r="S99" s="9">
        <f t="shared" si="92"/>
        <v>-1.0354786473251391E-3</v>
      </c>
      <c r="T99" s="9">
        <f t="shared" si="92"/>
        <v>-1.1144668032241184E-3</v>
      </c>
      <c r="U99" s="9">
        <f t="shared" si="92"/>
        <v>-1.1907701109783674E-3</v>
      </c>
      <c r="V99" s="9">
        <f t="shared" si="92"/>
        <v>-1.2642047492361264E-3</v>
      </c>
      <c r="W99" s="9">
        <f t="shared" si="92"/>
        <v>-1.3345938075217175E-3</v>
      </c>
      <c r="X99" s="9">
        <f t="shared" si="92"/>
        <v>-1.4017677124283773E-3</v>
      </c>
      <c r="Y99" s="9">
        <f t="shared" si="92"/>
        <v>-1.4655646361354463E-3</v>
      </c>
      <c r="Z99" s="9">
        <f t="shared" si="92"/>
        <v>-1.5258308862657641E-3</v>
      </c>
      <c r="AA99" s="9">
        <f t="shared" si="92"/>
        <v>-1.5824212761440663E-3</v>
      </c>
      <c r="AB99" s="9">
        <f t="shared" ref="AB99:AK108" si="93">$B$4*EXP(-$B$5*($B$1^2+$B$2^2)*$B$6)*-COS($B$1*AB$67)*SIN($B$2*$G99)</f>
        <v>-1.6351994745644033E-3</v>
      </c>
      <c r="AC99" s="9">
        <f t="shared" si="93"/>
        <v>-1.6840383342239568E-3</v>
      </c>
      <c r="AD99" s="9">
        <f t="shared" si="93"/>
        <v>-1.7288201980320275E-3</v>
      </c>
      <c r="AE99" s="9">
        <f t="shared" si="93"/>
        <v>-1.7694371825562741E-3</v>
      </c>
      <c r="AF99" s="9">
        <f t="shared" si="93"/>
        <v>-1.8057914379233497E-3</v>
      </c>
      <c r="AG99" s="9">
        <f t="shared" si="93"/>
        <v>-1.8377953835478186E-3</v>
      </c>
      <c r="AH99" s="9">
        <f t="shared" si="93"/>
        <v>-1.8653719191214567E-3</v>
      </c>
      <c r="AI99" s="9">
        <f t="shared" si="93"/>
        <v>-1.8884546103546482E-3</v>
      </c>
      <c r="AJ99" s="9">
        <f t="shared" si="93"/>
        <v>-1.906987849022407E-3</v>
      </c>
      <c r="AK99" s="9">
        <f t="shared" si="93"/>
        <v>-1.9209269869294627E-3</v>
      </c>
      <c r="AL99" s="9">
        <f t="shared" ref="AL99:AU108" si="94">$B$4*EXP(-$B$5*($B$1^2+$B$2^2)*$B$6)*-COS($B$1*AL$67)*SIN($B$2*$G99)</f>
        <v>-1.9302384434716727E-3</v>
      </c>
      <c r="AM99" s="9">
        <f t="shared" si="94"/>
        <v>-1.9348997865346403E-3</v>
      </c>
      <c r="AN99" s="7">
        <f t="shared" si="94"/>
        <v>-1.9348997865346403E-3</v>
      </c>
      <c r="AO99" s="9">
        <f t="shared" si="94"/>
        <v>-1.9302384434716727E-3</v>
      </c>
      <c r="AP99" s="9">
        <f t="shared" si="94"/>
        <v>-1.9209269869294627E-3</v>
      </c>
      <c r="AQ99" s="9">
        <f t="shared" si="94"/>
        <v>-1.906987849022407E-3</v>
      </c>
      <c r="AR99" s="9">
        <f t="shared" si="94"/>
        <v>-1.8884546103546482E-3</v>
      </c>
      <c r="AS99" s="9">
        <f t="shared" si="94"/>
        <v>-1.8653719191214567E-3</v>
      </c>
      <c r="AT99" s="9">
        <f t="shared" si="94"/>
        <v>-1.8377953835478186E-3</v>
      </c>
      <c r="AU99" s="9">
        <f t="shared" si="94"/>
        <v>-1.8057914379233497E-3</v>
      </c>
      <c r="AV99" s="9">
        <f t="shared" ref="AV99:BE108" si="95">$B$4*EXP(-$B$5*($B$1^2+$B$2^2)*$B$6)*-COS($B$1*AV$67)*SIN($B$2*$G99)</f>
        <v>-1.7694371825562741E-3</v>
      </c>
      <c r="AW99" s="9">
        <f t="shared" si="95"/>
        <v>-1.7288201980320275E-3</v>
      </c>
      <c r="AX99" s="9">
        <f t="shared" si="95"/>
        <v>-1.6840383342239568E-3</v>
      </c>
      <c r="AY99" s="9">
        <f t="shared" si="95"/>
        <v>-1.6351994745644033E-3</v>
      </c>
      <c r="AZ99" s="9">
        <f t="shared" si="95"/>
        <v>-1.5824212761440663E-3</v>
      </c>
      <c r="BA99" s="9">
        <f t="shared" si="95"/>
        <v>-1.5258308862657641E-3</v>
      </c>
      <c r="BB99" s="9">
        <f t="shared" si="95"/>
        <v>-1.4655646361354463E-3</v>
      </c>
      <c r="BC99" s="9">
        <f t="shared" si="95"/>
        <v>-1.4017677124283773E-3</v>
      </c>
      <c r="BD99" s="9">
        <f t="shared" si="95"/>
        <v>-1.3345938075217175E-3</v>
      </c>
      <c r="BE99" s="9">
        <f t="shared" si="95"/>
        <v>-1.2642047492361264E-3</v>
      </c>
      <c r="BF99" s="9">
        <f t="shared" ref="BF99:BT108" si="96">$B$4*EXP(-$B$5*($B$1^2+$B$2^2)*$B$6)*-COS($B$1*BF$67)*SIN($B$2*$G99)</f>
        <v>-1.1907701109783674E-3</v>
      </c>
      <c r="BG99" s="9">
        <f t="shared" si="96"/>
        <v>-1.1144668032241184E-3</v>
      </c>
      <c r="BH99" s="9">
        <f t="shared" si="96"/>
        <v>-1.0354786473251391E-3</v>
      </c>
      <c r="BI99" s="9">
        <f t="shared" si="96"/>
        <v>-9.5399593266753588E-4</v>
      </c>
      <c r="BJ99" s="9">
        <f t="shared" si="96"/>
        <v>-8.7021495824796179E-4</v>
      </c>
      <c r="BK99" s="9">
        <f t="shared" si="96"/>
        <v>-7.8433755977214018E-4</v>
      </c>
      <c r="BL99" s="9">
        <f t="shared" si="96"/>
        <v>-6.9657062341497132E-4</v>
      </c>
      <c r="BM99" s="9">
        <f t="shared" si="96"/>
        <v>-6.0712558741361474E-4</v>
      </c>
      <c r="BN99" s="9">
        <f t="shared" si="96"/>
        <v>-5.1621793269425789E-4</v>
      </c>
      <c r="BO99" s="9">
        <f t="shared" si="96"/>
        <v>-4.240666637596897E-4</v>
      </c>
      <c r="BP99" s="9">
        <f t="shared" si="96"/>
        <v>-3.3089378108827204E-4</v>
      </c>
      <c r="BQ99" s="9">
        <f t="shared" si="96"/>
        <v>-2.3692374631534017E-4</v>
      </c>
      <c r="BR99" s="9">
        <f t="shared" si="96"/>
        <v>-1.4238294148546539E-4</v>
      </c>
      <c r="BS99" s="9">
        <f t="shared" si="96"/>
        <v>-4.7499123678279342E-5</v>
      </c>
      <c r="BT99" s="9">
        <f t="shared" si="96"/>
        <v>4.7499123678279112E-5</v>
      </c>
      <c r="BV99" s="6">
        <v>0.12271846303085129</v>
      </c>
      <c r="BW99" s="9">
        <f t="shared" si="88"/>
        <v>-1.5020541768539766E-3</v>
      </c>
      <c r="BX99" s="9">
        <f t="shared" si="88"/>
        <v>-4.5025439504854875E-3</v>
      </c>
      <c r="BY99" s="9">
        <f t="shared" si="88"/>
        <v>-7.4921867013640064E-3</v>
      </c>
      <c r="BZ99" s="9">
        <f t="shared" si="88"/>
        <v>-1.046378011824089E-2</v>
      </c>
      <c r="CA99" s="9">
        <f t="shared" si="88"/>
        <v>-1.3410165372294025E-2</v>
      </c>
      <c r="CB99" s="9">
        <f t="shared" si="88"/>
        <v>-1.6324244363373555E-2</v>
      </c>
      <c r="CC99" s="9">
        <f t="shared" si="88"/>
        <v>-1.9198996819946784E-2</v>
      </c>
      <c r="CD99" s="9">
        <f t="shared" si="88"/>
        <v>-2.2027497211547249E-2</v>
      </c>
      <c r="CE99" s="9">
        <f t="shared" si="88"/>
        <v>-2.4802931432984197E-2</v>
      </c>
      <c r="CF99" s="9">
        <f t="shared" si="88"/>
        <v>-2.7518613220118886E-2</v>
      </c>
      <c r="CG99" s="9">
        <f t="shared" si="88"/>
        <v>-3.0168000257660463E-2</v>
      </c>
      <c r="CH99" s="9">
        <f t="shared" si="88"/>
        <v>-3.2744709940176593E-2</v>
      </c>
      <c r="CI99" s="9">
        <f t="shared" si="88"/>
        <v>-3.5242534748348986E-2</v>
      </c>
      <c r="CJ99" s="9">
        <f t="shared" si="88"/>
        <v>-3.7655457203431136E-2</v>
      </c>
      <c r="CK99" s="9">
        <f t="shared" si="88"/>
        <v>-3.9977664363881706E-2</v>
      </c>
      <c r="CL99" s="9">
        <f t="shared" si="88"/>
        <v>-4.220356182924985E-2</v>
      </c>
      <c r="CM99" s="9">
        <f t="shared" si="86"/>
        <v>-4.4327787217575909E-2</v>
      </c>
      <c r="CN99" s="9">
        <f t="shared" si="86"/>
        <v>-4.6345223083839218E-2</v>
      </c>
      <c r="CO99" s="9">
        <f t="shared" si="86"/>
        <v>-4.825100924833145E-2</v>
      </c>
      <c r="CP99" s="9">
        <f t="shared" si="86"/>
        <v>-5.0040554505255186E-2</v>
      </c>
      <c r="CQ99" s="9">
        <f t="shared" si="86"/>
        <v>-5.1709547683340851E-2</v>
      </c>
      <c r="CR99" s="9">
        <f t="shared" si="86"/>
        <v>-5.3253968031835894E-2</v>
      </c>
      <c r="CS99" s="9">
        <f t="shared" si="86"/>
        <v>-5.4670094906845546E-2</v>
      </c>
      <c r="CT99" s="9">
        <f t="shared" si="86"/>
        <v>-5.5954516734689839E-2</v>
      </c>
      <c r="CU99" s="9">
        <f t="shared" si="90"/>
        <v>-5.7104139230683443E-2</v>
      </c>
      <c r="CV99" s="9">
        <f t="shared" si="90"/>
        <v>-5.8116192853538452E-2</v>
      </c>
      <c r="CW99" s="9">
        <f t="shared" si="90"/>
        <v>-5.8988239477432002E-2</v>
      </c>
      <c r="CX99" s="9">
        <f t="shared" si="90"/>
        <v>-5.9718178265664862E-2</v>
      </c>
      <c r="CY99" s="9">
        <f t="shared" si="90"/>
        <v>-6.0304250731761086E-2</v>
      </c>
      <c r="CZ99" s="9">
        <f t="shared" si="90"/>
        <v>-6.0745044975815968E-2</v>
      </c>
      <c r="DA99" s="9">
        <f t="shared" si="90"/>
        <v>-6.1039499085886566E-2</v>
      </c>
      <c r="DB99" s="9">
        <f t="shared" si="90"/>
        <v>-6.1186903696230588E-2</v>
      </c>
      <c r="DC99" s="7">
        <f t="shared" si="90"/>
        <v>-6.1186903696230588E-2</v>
      </c>
      <c r="DD99" s="9">
        <f t="shared" si="90"/>
        <v>-6.1039499085886566E-2</v>
      </c>
      <c r="DE99" s="9">
        <f t="shared" si="90"/>
        <v>-6.0745044975815968E-2</v>
      </c>
      <c r="DF99" s="9">
        <f t="shared" si="90"/>
        <v>-6.0304250731761086E-2</v>
      </c>
      <c r="DG99" s="9">
        <f t="shared" si="90"/>
        <v>-5.9718178265664862E-2</v>
      </c>
      <c r="DH99" s="9">
        <f t="shared" si="90"/>
        <v>-5.8988239477432002E-2</v>
      </c>
      <c r="DI99" s="9">
        <f t="shared" si="90"/>
        <v>-5.8116192853538452E-2</v>
      </c>
      <c r="DJ99" s="9">
        <f t="shared" si="90"/>
        <v>-5.7104139230683443E-2</v>
      </c>
      <c r="DK99" s="9">
        <f t="shared" si="89"/>
        <v>-5.5954516734689839E-2</v>
      </c>
      <c r="DL99" s="9">
        <f t="shared" si="89"/>
        <v>-5.4670094906845546E-2</v>
      </c>
      <c r="DM99" s="9">
        <f t="shared" si="89"/>
        <v>-5.3253968031835894E-2</v>
      </c>
      <c r="DN99" s="9">
        <f t="shared" si="89"/>
        <v>-5.1709547683340851E-2</v>
      </c>
      <c r="DO99" s="9">
        <f t="shared" si="89"/>
        <v>-5.0040554505255186E-2</v>
      </c>
      <c r="DP99" s="9">
        <f t="shared" si="89"/>
        <v>-4.825100924833145E-2</v>
      </c>
      <c r="DQ99" s="9">
        <f t="shared" si="89"/>
        <v>-4.6345223083839218E-2</v>
      </c>
      <c r="DR99" s="9">
        <f t="shared" si="87"/>
        <v>-4.4327787217575909E-2</v>
      </c>
      <c r="DS99" s="9">
        <f t="shared" si="87"/>
        <v>-4.220356182924985E-2</v>
      </c>
      <c r="DT99" s="9">
        <f t="shared" si="87"/>
        <v>-3.9977664363881706E-2</v>
      </c>
      <c r="DU99" s="9">
        <f t="shared" si="87"/>
        <v>-3.7655457203431136E-2</v>
      </c>
      <c r="DV99" s="9">
        <f t="shared" si="87"/>
        <v>-3.5242534748348986E-2</v>
      </c>
      <c r="DW99" s="9">
        <f t="shared" si="87"/>
        <v>-3.2744709940176593E-2</v>
      </c>
      <c r="DX99" s="9">
        <f t="shared" si="87"/>
        <v>-3.0168000257660463E-2</v>
      </c>
      <c r="DY99" s="9">
        <f t="shared" si="87"/>
        <v>-2.7518613220118886E-2</v>
      </c>
      <c r="DZ99" s="9">
        <f t="shared" si="87"/>
        <v>-2.4802931432984197E-2</v>
      </c>
      <c r="EA99" s="9">
        <f t="shared" si="87"/>
        <v>-2.2027497211547249E-2</v>
      </c>
      <c r="EB99" s="9">
        <f t="shared" si="87"/>
        <v>-1.9198996819946784E-2</v>
      </c>
      <c r="EC99" s="9">
        <f t="shared" si="87"/>
        <v>-1.6324244363373555E-2</v>
      </c>
      <c r="ED99" s="9">
        <f t="shared" si="87"/>
        <v>-1.3410165372294025E-2</v>
      </c>
      <c r="EE99" s="9">
        <f t="shared" si="87"/>
        <v>-1.046378011824089E-2</v>
      </c>
      <c r="EF99" s="9">
        <f t="shared" si="87"/>
        <v>-7.4921867013640064E-3</v>
      </c>
      <c r="EG99" s="9">
        <f t="shared" si="87"/>
        <v>-4.5025439504854875E-3</v>
      </c>
      <c r="EH99" s="9">
        <f t="shared" si="73"/>
        <v>-1.5020541768539766E-3</v>
      </c>
      <c r="EI99" s="9">
        <f t="shared" si="70"/>
        <v>1.5020541768539692E-3</v>
      </c>
    </row>
    <row r="100" spans="7:139" x14ac:dyDescent="0.2">
      <c r="G100" s="6">
        <v>7.3631077818510776E-2</v>
      </c>
      <c r="H100" s="9">
        <f t="shared" si="91"/>
        <v>-2.8545323347596594E-5</v>
      </c>
      <c r="I100" s="9">
        <f t="shared" si="91"/>
        <v>-8.5567201858570511E-5</v>
      </c>
      <c r="J100" s="9">
        <f t="shared" si="91"/>
        <v>-1.4238294148546541E-4</v>
      </c>
      <c r="K100" s="9">
        <f t="shared" si="91"/>
        <v>-1.9885566813504908E-4</v>
      </c>
      <c r="L100" s="9">
        <f t="shared" si="91"/>
        <v>-2.5484933406239577E-4</v>
      </c>
      <c r="M100" s="9">
        <f t="shared" si="91"/>
        <v>-3.1022904562182113E-4</v>
      </c>
      <c r="N100" s="9">
        <f t="shared" si="91"/>
        <v>-3.6486138823748834E-4</v>
      </c>
      <c r="O100" s="9">
        <f t="shared" si="91"/>
        <v>-4.1861474781080822E-4</v>
      </c>
      <c r="P100" s="9">
        <f t="shared" si="91"/>
        <v>-4.7135962779033022E-4</v>
      </c>
      <c r="Q100" s="9">
        <f t="shared" si="91"/>
        <v>-5.2296896114027822E-4</v>
      </c>
      <c r="R100" s="9">
        <f t="shared" si="92"/>
        <v>-5.7331841645616834E-4</v>
      </c>
      <c r="S100" s="9">
        <f t="shared" si="92"/>
        <v>-6.2228669749005302E-4</v>
      </c>
      <c r="T100" s="9">
        <f t="shared" si="92"/>
        <v>-6.6975583536380706E-4</v>
      </c>
      <c r="U100" s="9">
        <f t="shared" si="92"/>
        <v>-7.1561147276648677E-4</v>
      </c>
      <c r="V100" s="9">
        <f t="shared" si="92"/>
        <v>-7.5974313945110985E-4</v>
      </c>
      <c r="W100" s="9">
        <f t="shared" si="92"/>
        <v>-8.0204451836715575E-4</v>
      </c>
      <c r="X100" s="9">
        <f t="shared" si="92"/>
        <v>-8.4241370178765227E-4</v>
      </c>
      <c r="Y100" s="9">
        <f t="shared" si="92"/>
        <v>-8.8075343681381652E-4</v>
      </c>
      <c r="Z100" s="9">
        <f t="shared" si="92"/>
        <v>-9.1697135966580673E-4</v>
      </c>
      <c r="AA100" s="9">
        <f t="shared" si="92"/>
        <v>-9.5098021819515642E-4</v>
      </c>
      <c r="AB100" s="9">
        <f t="shared" si="93"/>
        <v>-9.8269808208284481E-4</v>
      </c>
      <c r="AC100" s="9">
        <f t="shared" si="93"/>
        <v>-1.0120485402166095E-3</v>
      </c>
      <c r="AD100" s="9">
        <f t="shared" si="93"/>
        <v>-1.0389608847720094E-3</v>
      </c>
      <c r="AE100" s="9">
        <f t="shared" si="93"/>
        <v>-1.063370281553768E-3</v>
      </c>
      <c r="AF100" s="9">
        <f t="shared" si="93"/>
        <v>-1.0852179261870271E-3</v>
      </c>
      <c r="AG100" s="9">
        <f t="shared" si="93"/>
        <v>-1.1044511857822377E-3</v>
      </c>
      <c r="AH100" s="9">
        <f t="shared" si="93"/>
        <v>-1.1210237257324005E-3</v>
      </c>
      <c r="AI100" s="9">
        <f t="shared" si="93"/>
        <v>-1.1348956213371923E-3</v>
      </c>
      <c r="AJ100" s="9">
        <f t="shared" si="93"/>
        <v>-1.1460334539850664E-3</v>
      </c>
      <c r="AK100" s="9">
        <f t="shared" si="93"/>
        <v>-1.1544103916616155E-3</v>
      </c>
      <c r="AL100" s="9">
        <f t="shared" si="94"/>
        <v>-1.1600062535902437E-3</v>
      </c>
      <c r="AM100" s="9">
        <f t="shared" si="94"/>
        <v>-1.1628075588494254E-3</v>
      </c>
      <c r="AN100" s="7">
        <f t="shared" si="94"/>
        <v>-1.1628075588494254E-3</v>
      </c>
      <c r="AO100" s="9">
        <f t="shared" si="94"/>
        <v>-1.1600062535902437E-3</v>
      </c>
      <c r="AP100" s="9">
        <f t="shared" si="94"/>
        <v>-1.1544103916616155E-3</v>
      </c>
      <c r="AQ100" s="9">
        <f t="shared" si="94"/>
        <v>-1.1460334539850664E-3</v>
      </c>
      <c r="AR100" s="9">
        <f t="shared" si="94"/>
        <v>-1.1348956213371923E-3</v>
      </c>
      <c r="AS100" s="9">
        <f t="shared" si="94"/>
        <v>-1.1210237257324005E-3</v>
      </c>
      <c r="AT100" s="9">
        <f t="shared" si="94"/>
        <v>-1.1044511857822377E-3</v>
      </c>
      <c r="AU100" s="9">
        <f t="shared" si="94"/>
        <v>-1.0852179261870271E-3</v>
      </c>
      <c r="AV100" s="9">
        <f t="shared" si="95"/>
        <v>-1.063370281553768E-3</v>
      </c>
      <c r="AW100" s="9">
        <f t="shared" si="95"/>
        <v>-1.0389608847720094E-3</v>
      </c>
      <c r="AX100" s="9">
        <f t="shared" si="95"/>
        <v>-1.0120485402166095E-3</v>
      </c>
      <c r="AY100" s="9">
        <f t="shared" si="95"/>
        <v>-9.8269808208284481E-4</v>
      </c>
      <c r="AZ100" s="9">
        <f t="shared" si="95"/>
        <v>-9.5098021819515642E-4</v>
      </c>
      <c r="BA100" s="9">
        <f t="shared" si="95"/>
        <v>-9.1697135966580673E-4</v>
      </c>
      <c r="BB100" s="9">
        <f t="shared" si="95"/>
        <v>-8.8075343681381652E-4</v>
      </c>
      <c r="BC100" s="9">
        <f t="shared" si="95"/>
        <v>-8.4241370178765227E-4</v>
      </c>
      <c r="BD100" s="9">
        <f t="shared" si="95"/>
        <v>-8.0204451836715575E-4</v>
      </c>
      <c r="BE100" s="9">
        <f t="shared" si="95"/>
        <v>-7.5974313945110985E-4</v>
      </c>
      <c r="BF100" s="9">
        <f t="shared" si="96"/>
        <v>-7.1561147276648677E-4</v>
      </c>
      <c r="BG100" s="9">
        <f t="shared" si="96"/>
        <v>-6.6975583536380706E-4</v>
      </c>
      <c r="BH100" s="9">
        <f t="shared" si="96"/>
        <v>-6.2228669749005302E-4</v>
      </c>
      <c r="BI100" s="9">
        <f t="shared" si="96"/>
        <v>-5.7331841645616834E-4</v>
      </c>
      <c r="BJ100" s="9">
        <f t="shared" si="96"/>
        <v>-5.2296896114027822E-4</v>
      </c>
      <c r="BK100" s="9">
        <f t="shared" si="96"/>
        <v>-4.7135962779033022E-4</v>
      </c>
      <c r="BL100" s="9">
        <f t="shared" si="96"/>
        <v>-4.1861474781080822E-4</v>
      </c>
      <c r="BM100" s="9">
        <f t="shared" si="96"/>
        <v>-3.6486138823748834E-4</v>
      </c>
      <c r="BN100" s="9">
        <f t="shared" si="96"/>
        <v>-3.1022904562182113E-4</v>
      </c>
      <c r="BO100" s="9">
        <f t="shared" si="96"/>
        <v>-2.5484933406239577E-4</v>
      </c>
      <c r="BP100" s="9">
        <f t="shared" si="96"/>
        <v>-1.9885566813504908E-4</v>
      </c>
      <c r="BQ100" s="9">
        <f t="shared" si="96"/>
        <v>-1.4238294148546541E-4</v>
      </c>
      <c r="BR100" s="9">
        <f t="shared" si="96"/>
        <v>-8.5567201858570511E-5</v>
      </c>
      <c r="BS100" s="9">
        <f t="shared" si="96"/>
        <v>-2.8545323347596594E-5</v>
      </c>
      <c r="BT100" s="9">
        <f t="shared" si="96"/>
        <v>2.8545323347596455E-5</v>
      </c>
      <c r="BV100" s="6">
        <v>7.3631077818510776E-2</v>
      </c>
      <c r="BW100" s="9">
        <f t="shared" si="88"/>
        <v>-9.0268238324387579E-4</v>
      </c>
      <c r="BX100" s="9">
        <f t="shared" si="88"/>
        <v>-2.7058725088047577E-3</v>
      </c>
      <c r="BY100" s="9">
        <f t="shared" si="88"/>
        <v>-4.5025439504854893E-3</v>
      </c>
      <c r="BZ100" s="9">
        <f t="shared" si="88"/>
        <v>-6.2883683694132282E-3</v>
      </c>
      <c r="CA100" s="9">
        <f t="shared" si="88"/>
        <v>-8.0590435581430267E-3</v>
      </c>
      <c r="CB100" s="9">
        <f t="shared" si="88"/>
        <v>-9.8103038050524199E-3</v>
      </c>
      <c r="CC100" s="9">
        <f t="shared" si="88"/>
        <v>-1.1537930170814312E-2</v>
      </c>
      <c r="CD100" s="9">
        <f t="shared" si="88"/>
        <v>-1.3237760652191389E-2</v>
      </c>
      <c r="CE100" s="9">
        <f t="shared" si="88"/>
        <v>-1.4905700208666437E-2</v>
      </c>
      <c r="CF100" s="9">
        <f t="shared" si="88"/>
        <v>-1.6537730627753672E-2</v>
      </c>
      <c r="CG100" s="9">
        <f t="shared" si="88"/>
        <v>-1.8129920205224526E-2</v>
      </c>
      <c r="CH100" s="9">
        <f t="shared" si="88"/>
        <v>-1.9678433216927534E-2</v>
      </c>
      <c r="CI100" s="9">
        <f t="shared" si="88"/>
        <v>-2.1179539159383781E-2</v>
      </c>
      <c r="CJ100" s="9">
        <f t="shared" si="88"/>
        <v>-2.2629621736896536E-2</v>
      </c>
      <c r="CK100" s="9">
        <f t="shared" si="88"/>
        <v>-2.4025187573524346E-2</v>
      </c>
      <c r="CL100" s="9">
        <f t="shared" si="88"/>
        <v>-2.5362874628929642E-2</v>
      </c>
      <c r="CM100" s="9">
        <f t="shared" si="86"/>
        <v>-2.6639460297828401E-2</v>
      </c>
      <c r="CN100" s="9">
        <f t="shared" si="86"/>
        <v>-2.7851869173528547E-2</v>
      </c>
      <c r="CO100" s="9">
        <f t="shared" si="86"/>
        <v>-2.8997180456854049E-2</v>
      </c>
      <c r="CP100" s="9">
        <f t="shared" si="86"/>
        <v>-3.0072634992605946E-2</v>
      </c>
      <c r="CQ100" s="9">
        <f t="shared" si="86"/>
        <v>-3.1075641916608925E-2</v>
      </c>
      <c r="CR100" s="9">
        <f t="shared" si="86"/>
        <v>-3.2003784897330037E-2</v>
      </c>
      <c r="CS100" s="9">
        <f t="shared" si="86"/>
        <v>-3.2854827957032991E-2</v>
      </c>
      <c r="CT100" s="9">
        <f t="shared" si="86"/>
        <v>-3.3626720858444405E-2</v>
      </c>
      <c r="CU100" s="9">
        <f t="shared" si="90"/>
        <v>-3.4317604043954938E-2</v>
      </c>
      <c r="CV100" s="9">
        <f t="shared" si="90"/>
        <v>-3.4925813115456471E-2</v>
      </c>
      <c r="CW100" s="9">
        <f t="shared" si="90"/>
        <v>-3.5449882844022944E-2</v>
      </c>
      <c r="CX100" s="9">
        <f t="shared" si="90"/>
        <v>-3.588855069977516E-2</v>
      </c>
      <c r="CY100" s="9">
        <f t="shared" si="90"/>
        <v>-3.6240759893425824E-2</v>
      </c>
      <c r="CZ100" s="9">
        <f t="shared" si="90"/>
        <v>-3.6505661922177565E-2</v>
      </c>
      <c r="DA100" s="9">
        <f t="shared" si="90"/>
        <v>-3.6682618613840437E-2</v>
      </c>
      <c r="DB100" s="9">
        <f t="shared" si="90"/>
        <v>-3.6771203664244655E-2</v>
      </c>
      <c r="DC100" s="7">
        <f t="shared" si="90"/>
        <v>-3.6771203664244655E-2</v>
      </c>
      <c r="DD100" s="9">
        <f t="shared" si="90"/>
        <v>-3.6682618613840437E-2</v>
      </c>
      <c r="DE100" s="9">
        <f t="shared" si="90"/>
        <v>-3.6505661922177565E-2</v>
      </c>
      <c r="DF100" s="9">
        <f t="shared" si="90"/>
        <v>-3.6240759893425824E-2</v>
      </c>
      <c r="DG100" s="9">
        <f t="shared" si="90"/>
        <v>-3.588855069977516E-2</v>
      </c>
      <c r="DH100" s="9">
        <f t="shared" si="90"/>
        <v>-3.5449882844022944E-2</v>
      </c>
      <c r="DI100" s="9">
        <f t="shared" si="90"/>
        <v>-3.4925813115456471E-2</v>
      </c>
      <c r="DJ100" s="9">
        <f t="shared" si="90"/>
        <v>-3.4317604043954938E-2</v>
      </c>
      <c r="DK100" s="9">
        <f t="shared" si="89"/>
        <v>-3.3626720858444405E-2</v>
      </c>
      <c r="DL100" s="9">
        <f t="shared" si="89"/>
        <v>-3.2854827957032991E-2</v>
      </c>
      <c r="DM100" s="9">
        <f t="shared" si="89"/>
        <v>-3.2003784897330037E-2</v>
      </c>
      <c r="DN100" s="9">
        <f t="shared" si="89"/>
        <v>-3.1075641916608925E-2</v>
      </c>
      <c r="DO100" s="9">
        <f t="shared" si="89"/>
        <v>-3.0072634992605946E-2</v>
      </c>
      <c r="DP100" s="9">
        <f t="shared" si="89"/>
        <v>-2.8997180456854049E-2</v>
      </c>
      <c r="DQ100" s="9">
        <f t="shared" si="89"/>
        <v>-2.7851869173528547E-2</v>
      </c>
      <c r="DR100" s="9">
        <f t="shared" si="87"/>
        <v>-2.6639460297828401E-2</v>
      </c>
      <c r="DS100" s="9">
        <f t="shared" si="87"/>
        <v>-2.5362874628929642E-2</v>
      </c>
      <c r="DT100" s="9">
        <f t="shared" si="87"/>
        <v>-2.4025187573524346E-2</v>
      </c>
      <c r="DU100" s="9">
        <f t="shared" si="87"/>
        <v>-2.2629621736896536E-2</v>
      </c>
      <c r="DV100" s="9">
        <f t="shared" si="87"/>
        <v>-2.1179539159383781E-2</v>
      </c>
      <c r="DW100" s="9">
        <f t="shared" si="87"/>
        <v>-1.9678433216927534E-2</v>
      </c>
      <c r="DX100" s="9">
        <f t="shared" si="87"/>
        <v>-1.8129920205224526E-2</v>
      </c>
      <c r="DY100" s="9">
        <f t="shared" si="87"/>
        <v>-1.6537730627753672E-2</v>
      </c>
      <c r="DZ100" s="9">
        <f t="shared" si="87"/>
        <v>-1.4905700208666437E-2</v>
      </c>
      <c r="EA100" s="9">
        <f t="shared" si="87"/>
        <v>-1.3237760652191389E-2</v>
      </c>
      <c r="EB100" s="9">
        <f t="shared" si="87"/>
        <v>-1.1537930170814312E-2</v>
      </c>
      <c r="EC100" s="9">
        <f t="shared" si="87"/>
        <v>-9.8103038050524199E-3</v>
      </c>
      <c r="ED100" s="9">
        <f t="shared" si="87"/>
        <v>-8.0590435581430267E-3</v>
      </c>
      <c r="EE100" s="9">
        <f t="shared" si="87"/>
        <v>-6.2883683694132282E-3</v>
      </c>
      <c r="EF100" s="9">
        <f t="shared" si="87"/>
        <v>-4.5025439504854893E-3</v>
      </c>
      <c r="EG100" s="9">
        <f t="shared" si="87"/>
        <v>-2.7058725088047577E-3</v>
      </c>
      <c r="EH100" s="9">
        <f t="shared" si="73"/>
        <v>-9.0268238324387579E-4</v>
      </c>
      <c r="EI100" s="9">
        <f t="shared" si="70"/>
        <v>9.0268238324387135E-4</v>
      </c>
    </row>
    <row r="101" spans="7:139" x14ac:dyDescent="0.2">
      <c r="G101" s="6">
        <v>2.4543692606170259E-2</v>
      </c>
      <c r="H101" s="8">
        <f t="shared" si="91"/>
        <v>-9.5227548326944554E-6</v>
      </c>
      <c r="I101" s="8">
        <f t="shared" si="91"/>
        <v>-2.8545323347596635E-5</v>
      </c>
      <c r="J101" s="8">
        <f t="shared" si="91"/>
        <v>-4.7499123678279417E-5</v>
      </c>
      <c r="K101" s="8">
        <f t="shared" si="91"/>
        <v>-6.6338494459589363E-5</v>
      </c>
      <c r="L101" s="8">
        <f t="shared" si="91"/>
        <v>-8.5018049997180229E-5</v>
      </c>
      <c r="M101" s="8">
        <f t="shared" si="91"/>
        <v>-1.0349278960562628E-4</v>
      </c>
      <c r="N101" s="8">
        <f t="shared" si="91"/>
        <v>-1.2171820601901461E-4</v>
      </c>
      <c r="O101" s="8">
        <f t="shared" si="91"/>
        <v>-1.3965039261284743E-4</v>
      </c>
      <c r="P101" s="8">
        <f t="shared" si="91"/>
        <v>-1.572461491789461E-4</v>
      </c>
      <c r="Q101" s="8">
        <f t="shared" si="91"/>
        <v>-1.7446308599853674E-4</v>
      </c>
      <c r="R101" s="8">
        <f t="shared" si="92"/>
        <v>-1.9125972596279538E-4</v>
      </c>
      <c r="S101" s="8">
        <f t="shared" si="92"/>
        <v>-2.0759560449483617E-4</v>
      </c>
      <c r="T101" s="8">
        <f t="shared" si="92"/>
        <v>-2.234313670324215E-4</v>
      </c>
      <c r="U101" s="8">
        <f t="shared" si="92"/>
        <v>-2.3872886383654928E-4</v>
      </c>
      <c r="V101" s="8">
        <f t="shared" si="92"/>
        <v>-2.5345124189751593E-4</v>
      </c>
      <c r="W101" s="8">
        <f t="shared" si="92"/>
        <v>-2.6756303371704463E-4</v>
      </c>
      <c r="X101" s="8">
        <f t="shared" si="92"/>
        <v>-2.8103024275259514E-4</v>
      </c>
      <c r="Y101" s="8">
        <f t="shared" si="92"/>
        <v>-2.9382042531801245E-4</v>
      </c>
      <c r="Z101" s="8">
        <f t="shared" si="92"/>
        <v>-3.0590276874320905E-4</v>
      </c>
      <c r="AA101" s="8">
        <f t="shared" si="92"/>
        <v>-3.1724816560458512E-4</v>
      </c>
      <c r="AB101" s="8">
        <f t="shared" si="93"/>
        <v>-3.2782928384736236E-4</v>
      </c>
      <c r="AC101" s="8">
        <f t="shared" si="93"/>
        <v>-3.3762063263089733E-4</v>
      </c>
      <c r="AD101" s="8">
        <f t="shared" si="93"/>
        <v>-3.4659862373834964E-4</v>
      </c>
      <c r="AE101" s="8">
        <f t="shared" si="93"/>
        <v>-3.5474162840276239E-4</v>
      </c>
      <c r="AF101" s="8">
        <f t="shared" si="93"/>
        <v>-3.6203002941265591E-4</v>
      </c>
      <c r="AG101" s="8">
        <f t="shared" si="93"/>
        <v>-3.6844626837160887E-4</v>
      </c>
      <c r="AH101" s="8">
        <f t="shared" si="93"/>
        <v>-3.7397488799797301E-4</v>
      </c>
      <c r="AI101" s="8">
        <f t="shared" si="93"/>
        <v>-3.7860256936281858E-4</v>
      </c>
      <c r="AJ101" s="8">
        <f t="shared" si="93"/>
        <v>-3.8231816397640058E-4</v>
      </c>
      <c r="AK101" s="8">
        <f t="shared" si="93"/>
        <v>-3.8511272064584726E-4</v>
      </c>
      <c r="AL101" s="8">
        <f t="shared" si="94"/>
        <v>-3.8697950703936765E-4</v>
      </c>
      <c r="AM101" s="8">
        <f t="shared" si="94"/>
        <v>-3.8791402590502877E-4</v>
      </c>
      <c r="AN101" s="10">
        <f t="shared" si="94"/>
        <v>-3.8791402590502877E-4</v>
      </c>
      <c r="AO101" s="8">
        <f t="shared" si="94"/>
        <v>-3.8697950703936765E-4</v>
      </c>
      <c r="AP101" s="8">
        <f t="shared" si="94"/>
        <v>-3.8511272064584726E-4</v>
      </c>
      <c r="AQ101" s="8">
        <f t="shared" si="94"/>
        <v>-3.8231816397640058E-4</v>
      </c>
      <c r="AR101" s="8">
        <f t="shared" si="94"/>
        <v>-3.7860256936281858E-4</v>
      </c>
      <c r="AS101" s="8">
        <f t="shared" si="94"/>
        <v>-3.7397488799797301E-4</v>
      </c>
      <c r="AT101" s="8">
        <f t="shared" si="94"/>
        <v>-3.6844626837160887E-4</v>
      </c>
      <c r="AU101" s="8">
        <f t="shared" si="94"/>
        <v>-3.6203002941265591E-4</v>
      </c>
      <c r="AV101" s="8">
        <f t="shared" si="95"/>
        <v>-3.5474162840276239E-4</v>
      </c>
      <c r="AW101" s="8">
        <f t="shared" si="95"/>
        <v>-3.4659862373834964E-4</v>
      </c>
      <c r="AX101" s="8">
        <f t="shared" si="95"/>
        <v>-3.3762063263089733E-4</v>
      </c>
      <c r="AY101" s="8">
        <f t="shared" si="95"/>
        <v>-3.2782928384736236E-4</v>
      </c>
      <c r="AZ101" s="8">
        <f t="shared" si="95"/>
        <v>-3.1724816560458512E-4</v>
      </c>
      <c r="BA101" s="8">
        <f t="shared" si="95"/>
        <v>-3.0590276874320905E-4</v>
      </c>
      <c r="BB101" s="8">
        <f t="shared" si="95"/>
        <v>-2.9382042531801245E-4</v>
      </c>
      <c r="BC101" s="8">
        <f t="shared" si="95"/>
        <v>-2.8103024275259514E-4</v>
      </c>
      <c r="BD101" s="8">
        <f t="shared" si="95"/>
        <v>-2.6756303371704463E-4</v>
      </c>
      <c r="BE101" s="8">
        <f t="shared" si="95"/>
        <v>-2.5345124189751593E-4</v>
      </c>
      <c r="BF101" s="8">
        <f t="shared" si="96"/>
        <v>-2.3872886383654928E-4</v>
      </c>
      <c r="BG101" s="8">
        <f t="shared" si="96"/>
        <v>-2.234313670324215E-4</v>
      </c>
      <c r="BH101" s="8">
        <f t="shared" si="96"/>
        <v>-2.0759560449483617E-4</v>
      </c>
      <c r="BI101" s="8">
        <f t="shared" si="96"/>
        <v>-1.9125972596279538E-4</v>
      </c>
      <c r="BJ101" s="8">
        <f t="shared" si="96"/>
        <v>-1.7446308599853674E-4</v>
      </c>
      <c r="BK101" s="8">
        <f t="shared" si="96"/>
        <v>-1.572461491789461E-4</v>
      </c>
      <c r="BL101" s="8">
        <f t="shared" si="96"/>
        <v>-1.3965039261284743E-4</v>
      </c>
      <c r="BM101" s="8">
        <f t="shared" si="96"/>
        <v>-1.2171820601901461E-4</v>
      </c>
      <c r="BN101" s="8">
        <f t="shared" si="96"/>
        <v>-1.0349278960562628E-4</v>
      </c>
      <c r="BO101" s="8">
        <f t="shared" si="96"/>
        <v>-8.5018049997180229E-5</v>
      </c>
      <c r="BP101" s="8">
        <f t="shared" si="96"/>
        <v>-6.6338494459589363E-5</v>
      </c>
      <c r="BQ101" s="8">
        <f t="shared" si="96"/>
        <v>-4.7499123678279417E-5</v>
      </c>
      <c r="BR101" s="8">
        <f t="shared" si="96"/>
        <v>-2.8545323347596635E-5</v>
      </c>
      <c r="BS101" s="8">
        <f t="shared" si="96"/>
        <v>-9.5227548326944554E-6</v>
      </c>
      <c r="BT101" s="8">
        <f t="shared" si="96"/>
        <v>9.5227548326944096E-6</v>
      </c>
      <c r="BV101" s="8">
        <v>2.4543692606170259E-2</v>
      </c>
      <c r="BW101" s="8">
        <f t="shared" si="88"/>
        <v>-3.0113594870690151E-4</v>
      </c>
      <c r="BX101" s="8">
        <f t="shared" si="88"/>
        <v>-9.0268238324387698E-4</v>
      </c>
      <c r="BY101" s="8">
        <f t="shared" si="88"/>
        <v>-1.5020541768539792E-3</v>
      </c>
      <c r="BZ101" s="8">
        <f t="shared" si="88"/>
        <v>-2.0978073903876325E-3</v>
      </c>
      <c r="CA101" s="8">
        <f t="shared" si="88"/>
        <v>-2.6885068021716137E-3</v>
      </c>
      <c r="CB101" s="8">
        <f t="shared" si="88"/>
        <v>-3.2727293655837823E-3</v>
      </c>
      <c r="CC101" s="8">
        <f t="shared" si="88"/>
        <v>-3.8490676372970227E-3</v>
      </c>
      <c r="CD101" s="8">
        <f t="shared" si="88"/>
        <v>-4.4161331679335074E-3</v>
      </c>
      <c r="CE101" s="8">
        <f t="shared" si="88"/>
        <v>-4.9725598469608561E-3</v>
      </c>
      <c r="CF101" s="8">
        <f t="shared" si="88"/>
        <v>-5.5170071937720756E-3</v>
      </c>
      <c r="CG101" s="8">
        <f t="shared" si="88"/>
        <v>-6.0481635870207407E-3</v>
      </c>
      <c r="CH101" s="8">
        <f t="shared" si="88"/>
        <v>-6.5647494244317085E-3</v>
      </c>
      <c r="CI101" s="8">
        <f t="shared" si="88"/>
        <v>-7.0655202054750827E-3</v>
      </c>
      <c r="CJ101" s="8">
        <f t="shared" si="88"/>
        <v>-7.5492695294769874E-3</v>
      </c>
      <c r="CK101" s="8">
        <f t="shared" si="88"/>
        <v>-8.0148320019444667E-3</v>
      </c>
      <c r="CL101" s="8">
        <f t="shared" si="88"/>
        <v>-8.461086042102892E-3</v>
      </c>
      <c r="CM101" s="8">
        <f t="shared" si="86"/>
        <v>-8.8869565848822812E-3</v>
      </c>
      <c r="CN101" s="8">
        <f t="shared" si="86"/>
        <v>-9.2914176708432262E-3</v>
      </c>
      <c r="CO101" s="8">
        <f t="shared" si="86"/>
        <v>-9.6734949178030397E-3</v>
      </c>
      <c r="CP101" s="8">
        <f t="shared" si="86"/>
        <v>-1.0032267868207779E-2</v>
      </c>
      <c r="CQ101" s="8">
        <f t="shared" si="86"/>
        <v>-1.0366872206595126E-2</v>
      </c>
      <c r="CR101" s="8">
        <f t="shared" si="86"/>
        <v>-1.067650184180602E-2</v>
      </c>
      <c r="CS101" s="8">
        <f t="shared" si="86"/>
        <v>-1.0960410848928889E-2</v>
      </c>
      <c r="CT101" s="8">
        <f t="shared" si="86"/>
        <v>-1.1217915266298081E-2</v>
      </c>
      <c r="CU101" s="8">
        <f t="shared" si="90"/>
        <v>-1.1448394743217431E-2</v>
      </c>
      <c r="CV101" s="8">
        <f t="shared" si="90"/>
        <v>-1.1651294034439421E-2</v>
      </c>
      <c r="CW101" s="8">
        <f t="shared" si="90"/>
        <v>-1.1826124337799618E-2</v>
      </c>
      <c r="CX101" s="8">
        <f t="shared" si="90"/>
        <v>-1.1972464471783906E-2</v>
      </c>
      <c r="CY101" s="8">
        <f t="shared" si="90"/>
        <v>-1.2089961890191629E-2</v>
      </c>
      <c r="CZ101" s="8">
        <f t="shared" si="90"/>
        <v>-1.2178333531450288E-2</v>
      </c>
      <c r="DA101" s="8">
        <f t="shared" si="90"/>
        <v>-1.2237366500535647E-2</v>
      </c>
      <c r="DB101" s="8">
        <f t="shared" si="90"/>
        <v>-1.2266918581854504E-2</v>
      </c>
      <c r="DC101" s="10">
        <f t="shared" si="90"/>
        <v>-1.2266918581854504E-2</v>
      </c>
      <c r="DD101" s="8">
        <f t="shared" si="90"/>
        <v>-1.2237366500535647E-2</v>
      </c>
      <c r="DE101" s="8">
        <f t="shared" si="90"/>
        <v>-1.2178333531450288E-2</v>
      </c>
      <c r="DF101" s="8">
        <f t="shared" si="90"/>
        <v>-1.2089961890191629E-2</v>
      </c>
      <c r="DG101" s="8">
        <f t="shared" si="90"/>
        <v>-1.1972464471783906E-2</v>
      </c>
      <c r="DH101" s="8">
        <f t="shared" si="90"/>
        <v>-1.1826124337799618E-2</v>
      </c>
      <c r="DI101" s="8">
        <f t="shared" si="90"/>
        <v>-1.1651294034439421E-2</v>
      </c>
      <c r="DJ101" s="8">
        <f t="shared" si="90"/>
        <v>-1.1448394743217431E-2</v>
      </c>
      <c r="DK101" s="8">
        <f t="shared" si="89"/>
        <v>-1.1217915266298081E-2</v>
      </c>
      <c r="DL101" s="8">
        <f t="shared" si="89"/>
        <v>-1.0960410848928889E-2</v>
      </c>
      <c r="DM101" s="8">
        <f t="shared" si="89"/>
        <v>-1.067650184180602E-2</v>
      </c>
      <c r="DN101" s="8">
        <f t="shared" si="89"/>
        <v>-1.0366872206595126E-2</v>
      </c>
      <c r="DO101" s="8">
        <f t="shared" si="89"/>
        <v>-1.0032267868207779E-2</v>
      </c>
      <c r="DP101" s="8">
        <f t="shared" si="89"/>
        <v>-9.6734949178030397E-3</v>
      </c>
      <c r="DQ101" s="8">
        <f t="shared" si="89"/>
        <v>-9.2914176708432262E-3</v>
      </c>
      <c r="DR101" s="8">
        <f t="shared" si="87"/>
        <v>-8.8869565848822812E-3</v>
      </c>
      <c r="DS101" s="8">
        <f t="shared" si="87"/>
        <v>-8.461086042102892E-3</v>
      </c>
      <c r="DT101" s="8">
        <f t="shared" si="87"/>
        <v>-8.0148320019444667E-3</v>
      </c>
      <c r="DU101" s="8">
        <f t="shared" si="87"/>
        <v>-7.5492695294769874E-3</v>
      </c>
      <c r="DV101" s="8">
        <f t="shared" si="87"/>
        <v>-7.0655202054750827E-3</v>
      </c>
      <c r="DW101" s="8">
        <f t="shared" si="87"/>
        <v>-6.5647494244317085E-3</v>
      </c>
      <c r="DX101" s="8">
        <f t="shared" si="87"/>
        <v>-6.0481635870207407E-3</v>
      </c>
      <c r="DY101" s="8">
        <f t="shared" si="87"/>
        <v>-5.5170071937720756E-3</v>
      </c>
      <c r="DZ101" s="8">
        <f t="shared" si="87"/>
        <v>-4.9725598469608561E-3</v>
      </c>
      <c r="EA101" s="8">
        <f t="shared" si="87"/>
        <v>-4.4161331679335074E-3</v>
      </c>
      <c r="EB101" s="8">
        <f t="shared" si="87"/>
        <v>-3.8490676372970227E-3</v>
      </c>
      <c r="EC101" s="8">
        <f t="shared" si="87"/>
        <v>-3.2727293655837823E-3</v>
      </c>
      <c r="ED101" s="8">
        <f t="shared" si="87"/>
        <v>-2.6885068021716137E-3</v>
      </c>
      <c r="EE101" s="8">
        <f t="shared" si="87"/>
        <v>-2.0978073903876325E-3</v>
      </c>
      <c r="EF101" s="8">
        <f t="shared" si="87"/>
        <v>-1.5020541768539792E-3</v>
      </c>
      <c r="EG101" s="8">
        <f t="shared" si="87"/>
        <v>-9.0268238324387698E-4</v>
      </c>
      <c r="EH101" s="8">
        <f t="shared" si="73"/>
        <v>-3.0113594870690151E-4</v>
      </c>
      <c r="EI101" s="8">
        <f t="shared" si="70"/>
        <v>3.0113594870690005E-4</v>
      </c>
    </row>
    <row r="102" spans="7:139" x14ac:dyDescent="0.2">
      <c r="G102" s="6">
        <v>-2.4543692606170259E-2</v>
      </c>
      <c r="H102" s="9">
        <f t="shared" si="91"/>
        <v>9.5227548326944554E-6</v>
      </c>
      <c r="I102" s="9">
        <f t="shared" si="91"/>
        <v>2.8545323347596635E-5</v>
      </c>
      <c r="J102" s="9">
        <f t="shared" si="91"/>
        <v>4.7499123678279417E-5</v>
      </c>
      <c r="K102" s="9">
        <f t="shared" si="91"/>
        <v>6.6338494459589363E-5</v>
      </c>
      <c r="L102" s="9">
        <f t="shared" si="91"/>
        <v>8.5018049997180229E-5</v>
      </c>
      <c r="M102" s="9">
        <f t="shared" si="91"/>
        <v>1.0349278960562628E-4</v>
      </c>
      <c r="N102" s="9">
        <f t="shared" si="91"/>
        <v>1.2171820601901461E-4</v>
      </c>
      <c r="O102" s="9">
        <f t="shared" si="91"/>
        <v>1.3965039261284743E-4</v>
      </c>
      <c r="P102" s="9">
        <f t="shared" si="91"/>
        <v>1.572461491789461E-4</v>
      </c>
      <c r="Q102" s="9">
        <f t="shared" si="91"/>
        <v>1.7446308599853674E-4</v>
      </c>
      <c r="R102" s="9">
        <f t="shared" si="92"/>
        <v>1.9125972596279538E-4</v>
      </c>
      <c r="S102" s="9">
        <f t="shared" si="92"/>
        <v>2.0759560449483617E-4</v>
      </c>
      <c r="T102" s="9">
        <f t="shared" si="92"/>
        <v>2.234313670324215E-4</v>
      </c>
      <c r="U102" s="9">
        <f t="shared" si="92"/>
        <v>2.3872886383654928E-4</v>
      </c>
      <c r="V102" s="9">
        <f t="shared" si="92"/>
        <v>2.5345124189751593E-4</v>
      </c>
      <c r="W102" s="9">
        <f t="shared" si="92"/>
        <v>2.6756303371704463E-4</v>
      </c>
      <c r="X102" s="9">
        <f t="shared" si="92"/>
        <v>2.8103024275259514E-4</v>
      </c>
      <c r="Y102" s="9">
        <f t="shared" si="92"/>
        <v>2.9382042531801245E-4</v>
      </c>
      <c r="Z102" s="9">
        <f t="shared" si="92"/>
        <v>3.0590276874320905E-4</v>
      </c>
      <c r="AA102" s="9">
        <f t="shared" si="92"/>
        <v>3.1724816560458512E-4</v>
      </c>
      <c r="AB102" s="9">
        <f t="shared" si="93"/>
        <v>3.2782928384736236E-4</v>
      </c>
      <c r="AC102" s="9">
        <f t="shared" si="93"/>
        <v>3.3762063263089733E-4</v>
      </c>
      <c r="AD102" s="9">
        <f t="shared" si="93"/>
        <v>3.4659862373834964E-4</v>
      </c>
      <c r="AE102" s="9">
        <f t="shared" si="93"/>
        <v>3.5474162840276239E-4</v>
      </c>
      <c r="AF102" s="9">
        <f t="shared" si="93"/>
        <v>3.6203002941265591E-4</v>
      </c>
      <c r="AG102" s="9">
        <f t="shared" si="93"/>
        <v>3.6844626837160887E-4</v>
      </c>
      <c r="AH102" s="9">
        <f t="shared" si="93"/>
        <v>3.7397488799797301E-4</v>
      </c>
      <c r="AI102" s="9">
        <f t="shared" si="93"/>
        <v>3.7860256936281858E-4</v>
      </c>
      <c r="AJ102" s="9">
        <f t="shared" si="93"/>
        <v>3.8231816397640058E-4</v>
      </c>
      <c r="AK102" s="9">
        <f t="shared" si="93"/>
        <v>3.8511272064584726E-4</v>
      </c>
      <c r="AL102" s="9">
        <f t="shared" si="94"/>
        <v>3.8697950703936765E-4</v>
      </c>
      <c r="AM102" s="9">
        <f t="shared" si="94"/>
        <v>3.8791402590502877E-4</v>
      </c>
      <c r="AN102" s="7">
        <f t="shared" si="94"/>
        <v>3.8791402590502877E-4</v>
      </c>
      <c r="AO102" s="9">
        <f t="shared" si="94"/>
        <v>3.8697950703936765E-4</v>
      </c>
      <c r="AP102" s="9">
        <f t="shared" si="94"/>
        <v>3.8511272064584726E-4</v>
      </c>
      <c r="AQ102" s="9">
        <f t="shared" si="94"/>
        <v>3.8231816397640058E-4</v>
      </c>
      <c r="AR102" s="9">
        <f t="shared" si="94"/>
        <v>3.7860256936281858E-4</v>
      </c>
      <c r="AS102" s="9">
        <f t="shared" si="94"/>
        <v>3.7397488799797301E-4</v>
      </c>
      <c r="AT102" s="9">
        <f t="shared" si="94"/>
        <v>3.6844626837160887E-4</v>
      </c>
      <c r="AU102" s="9">
        <f t="shared" si="94"/>
        <v>3.6203002941265591E-4</v>
      </c>
      <c r="AV102" s="9">
        <f t="shared" si="95"/>
        <v>3.5474162840276239E-4</v>
      </c>
      <c r="AW102" s="9">
        <f t="shared" si="95"/>
        <v>3.4659862373834964E-4</v>
      </c>
      <c r="AX102" s="9">
        <f t="shared" si="95"/>
        <v>3.3762063263089733E-4</v>
      </c>
      <c r="AY102" s="9">
        <f t="shared" si="95"/>
        <v>3.2782928384736236E-4</v>
      </c>
      <c r="AZ102" s="9">
        <f t="shared" si="95"/>
        <v>3.1724816560458512E-4</v>
      </c>
      <c r="BA102" s="9">
        <f t="shared" si="95"/>
        <v>3.0590276874320905E-4</v>
      </c>
      <c r="BB102" s="9">
        <f t="shared" si="95"/>
        <v>2.9382042531801245E-4</v>
      </c>
      <c r="BC102" s="9">
        <f t="shared" si="95"/>
        <v>2.8103024275259514E-4</v>
      </c>
      <c r="BD102" s="9">
        <f t="shared" si="95"/>
        <v>2.6756303371704463E-4</v>
      </c>
      <c r="BE102" s="9">
        <f t="shared" si="95"/>
        <v>2.5345124189751593E-4</v>
      </c>
      <c r="BF102" s="9">
        <f t="shared" si="96"/>
        <v>2.3872886383654928E-4</v>
      </c>
      <c r="BG102" s="9">
        <f t="shared" si="96"/>
        <v>2.234313670324215E-4</v>
      </c>
      <c r="BH102" s="9">
        <f t="shared" si="96"/>
        <v>2.0759560449483617E-4</v>
      </c>
      <c r="BI102" s="9">
        <f t="shared" si="96"/>
        <v>1.9125972596279538E-4</v>
      </c>
      <c r="BJ102" s="9">
        <f t="shared" si="96"/>
        <v>1.7446308599853674E-4</v>
      </c>
      <c r="BK102" s="9">
        <f t="shared" si="96"/>
        <v>1.572461491789461E-4</v>
      </c>
      <c r="BL102" s="9">
        <f t="shared" si="96"/>
        <v>1.3965039261284743E-4</v>
      </c>
      <c r="BM102" s="9">
        <f t="shared" si="96"/>
        <v>1.2171820601901461E-4</v>
      </c>
      <c r="BN102" s="9">
        <f t="shared" si="96"/>
        <v>1.0349278960562628E-4</v>
      </c>
      <c r="BO102" s="9">
        <f t="shared" si="96"/>
        <v>8.5018049997180229E-5</v>
      </c>
      <c r="BP102" s="9">
        <f t="shared" si="96"/>
        <v>6.6338494459589363E-5</v>
      </c>
      <c r="BQ102" s="9">
        <f t="shared" si="96"/>
        <v>4.7499123678279417E-5</v>
      </c>
      <c r="BR102" s="9">
        <f t="shared" si="96"/>
        <v>2.8545323347596635E-5</v>
      </c>
      <c r="BS102" s="9">
        <f t="shared" si="96"/>
        <v>9.5227548326944554E-6</v>
      </c>
      <c r="BT102" s="9">
        <f t="shared" si="96"/>
        <v>-9.5227548326944096E-6</v>
      </c>
      <c r="BV102" s="6">
        <v>-2.4543692606170259E-2</v>
      </c>
      <c r="BW102" s="9">
        <f t="shared" si="88"/>
        <v>3.0113594870690151E-4</v>
      </c>
      <c r="BX102" s="9">
        <f t="shared" si="88"/>
        <v>9.0268238324387698E-4</v>
      </c>
      <c r="BY102" s="9">
        <f t="shared" si="88"/>
        <v>1.5020541768539792E-3</v>
      </c>
      <c r="BZ102" s="9">
        <f t="shared" si="88"/>
        <v>2.0978073903876325E-3</v>
      </c>
      <c r="CA102" s="9">
        <f t="shared" si="88"/>
        <v>2.6885068021716137E-3</v>
      </c>
      <c r="CB102" s="9">
        <f t="shared" si="88"/>
        <v>3.2727293655837823E-3</v>
      </c>
      <c r="CC102" s="9">
        <f t="shared" si="88"/>
        <v>3.8490676372970227E-3</v>
      </c>
      <c r="CD102" s="9">
        <f t="shared" si="88"/>
        <v>4.4161331679335074E-3</v>
      </c>
      <c r="CE102" s="9">
        <f t="shared" si="88"/>
        <v>4.9725598469608561E-3</v>
      </c>
      <c r="CF102" s="9">
        <f t="shared" si="88"/>
        <v>5.5170071937720756E-3</v>
      </c>
      <c r="CG102" s="9">
        <f t="shared" si="88"/>
        <v>6.0481635870207407E-3</v>
      </c>
      <c r="CH102" s="9">
        <f t="shared" si="88"/>
        <v>6.5647494244317085E-3</v>
      </c>
      <c r="CI102" s="9">
        <f t="shared" si="88"/>
        <v>7.0655202054750827E-3</v>
      </c>
      <c r="CJ102" s="9">
        <f t="shared" si="88"/>
        <v>7.5492695294769874E-3</v>
      </c>
      <c r="CK102" s="9">
        <f t="shared" si="88"/>
        <v>8.0148320019444667E-3</v>
      </c>
      <c r="CL102" s="9">
        <f t="shared" si="88"/>
        <v>8.461086042102892E-3</v>
      </c>
      <c r="CM102" s="9">
        <f t="shared" si="86"/>
        <v>8.8869565848822812E-3</v>
      </c>
      <c r="CN102" s="9">
        <f t="shared" si="86"/>
        <v>9.2914176708432262E-3</v>
      </c>
      <c r="CO102" s="9">
        <f t="shared" si="86"/>
        <v>9.6734949178030397E-3</v>
      </c>
      <c r="CP102" s="9">
        <f t="shared" si="86"/>
        <v>1.0032267868207779E-2</v>
      </c>
      <c r="CQ102" s="9">
        <f t="shared" si="86"/>
        <v>1.0366872206595126E-2</v>
      </c>
      <c r="CR102" s="9">
        <f t="shared" si="86"/>
        <v>1.067650184180602E-2</v>
      </c>
      <c r="CS102" s="9">
        <f t="shared" si="86"/>
        <v>1.0960410848928889E-2</v>
      </c>
      <c r="CT102" s="9">
        <f t="shared" si="86"/>
        <v>1.1217915266298081E-2</v>
      </c>
      <c r="CU102" s="9">
        <f t="shared" si="90"/>
        <v>1.1448394743217431E-2</v>
      </c>
      <c r="CV102" s="9">
        <f t="shared" si="90"/>
        <v>1.1651294034439421E-2</v>
      </c>
      <c r="CW102" s="9">
        <f t="shared" si="90"/>
        <v>1.1826124337799618E-2</v>
      </c>
      <c r="CX102" s="9">
        <f t="shared" si="90"/>
        <v>1.1972464471783906E-2</v>
      </c>
      <c r="CY102" s="9">
        <f t="shared" si="90"/>
        <v>1.2089961890191629E-2</v>
      </c>
      <c r="CZ102" s="9">
        <f t="shared" si="90"/>
        <v>1.2178333531450288E-2</v>
      </c>
      <c r="DA102" s="9">
        <f t="shared" si="90"/>
        <v>1.2237366500535647E-2</v>
      </c>
      <c r="DB102" s="9">
        <f t="shared" si="90"/>
        <v>1.2266918581854504E-2</v>
      </c>
      <c r="DC102" s="7">
        <f t="shared" si="90"/>
        <v>1.2266918581854504E-2</v>
      </c>
      <c r="DD102" s="9">
        <f t="shared" si="90"/>
        <v>1.2237366500535647E-2</v>
      </c>
      <c r="DE102" s="9">
        <f t="shared" si="90"/>
        <v>1.2178333531450288E-2</v>
      </c>
      <c r="DF102" s="9">
        <f t="shared" si="90"/>
        <v>1.2089961890191629E-2</v>
      </c>
      <c r="DG102" s="9">
        <f t="shared" si="90"/>
        <v>1.1972464471783906E-2</v>
      </c>
      <c r="DH102" s="9">
        <f t="shared" si="90"/>
        <v>1.1826124337799618E-2</v>
      </c>
      <c r="DI102" s="9">
        <f t="shared" si="90"/>
        <v>1.1651294034439421E-2</v>
      </c>
      <c r="DJ102" s="9">
        <f t="shared" si="90"/>
        <v>1.1448394743217431E-2</v>
      </c>
      <c r="DK102" s="9">
        <f t="shared" si="89"/>
        <v>1.1217915266298081E-2</v>
      </c>
      <c r="DL102" s="9">
        <f t="shared" si="89"/>
        <v>1.0960410848928889E-2</v>
      </c>
      <c r="DM102" s="9">
        <f t="shared" si="89"/>
        <v>1.067650184180602E-2</v>
      </c>
      <c r="DN102" s="9">
        <f t="shared" si="89"/>
        <v>1.0366872206595126E-2</v>
      </c>
      <c r="DO102" s="9">
        <f t="shared" si="89"/>
        <v>1.0032267868207779E-2</v>
      </c>
      <c r="DP102" s="9">
        <f t="shared" si="89"/>
        <v>9.6734949178030397E-3</v>
      </c>
      <c r="DQ102" s="9">
        <f t="shared" si="89"/>
        <v>9.2914176708432262E-3</v>
      </c>
      <c r="DR102" s="9">
        <f t="shared" si="87"/>
        <v>8.8869565848822812E-3</v>
      </c>
      <c r="DS102" s="9">
        <f t="shared" si="87"/>
        <v>8.461086042102892E-3</v>
      </c>
      <c r="DT102" s="9">
        <f t="shared" si="87"/>
        <v>8.0148320019444667E-3</v>
      </c>
      <c r="DU102" s="9">
        <f t="shared" si="87"/>
        <v>7.5492695294769874E-3</v>
      </c>
      <c r="DV102" s="9">
        <f t="shared" si="87"/>
        <v>7.0655202054750827E-3</v>
      </c>
      <c r="DW102" s="9">
        <f t="shared" si="87"/>
        <v>6.5647494244317085E-3</v>
      </c>
      <c r="DX102" s="9">
        <f t="shared" si="87"/>
        <v>6.0481635870207407E-3</v>
      </c>
      <c r="DY102" s="9">
        <f t="shared" si="87"/>
        <v>5.5170071937720756E-3</v>
      </c>
      <c r="DZ102" s="9">
        <f t="shared" si="87"/>
        <v>4.9725598469608561E-3</v>
      </c>
      <c r="EA102" s="9">
        <f t="shared" si="87"/>
        <v>4.4161331679335074E-3</v>
      </c>
      <c r="EB102" s="9">
        <f t="shared" si="87"/>
        <v>3.8490676372970227E-3</v>
      </c>
      <c r="EC102" s="9">
        <f t="shared" si="87"/>
        <v>3.2727293655837823E-3</v>
      </c>
      <c r="ED102" s="9">
        <f t="shared" si="87"/>
        <v>2.6885068021716137E-3</v>
      </c>
      <c r="EE102" s="9">
        <f t="shared" si="87"/>
        <v>2.0978073903876325E-3</v>
      </c>
      <c r="EF102" s="9">
        <f t="shared" si="87"/>
        <v>1.5020541768539792E-3</v>
      </c>
      <c r="EG102" s="9">
        <f t="shared" si="87"/>
        <v>9.0268238324387698E-4</v>
      </c>
      <c r="EH102" s="9">
        <f t="shared" si="73"/>
        <v>3.0113594870690151E-4</v>
      </c>
      <c r="EI102" s="9">
        <f t="shared" si="70"/>
        <v>-3.0113594870690005E-4</v>
      </c>
    </row>
    <row r="103" spans="7:139" x14ac:dyDescent="0.2">
      <c r="G103" s="6">
        <v>-7.3631077818510776E-2</v>
      </c>
      <c r="H103" s="9">
        <f t="shared" si="91"/>
        <v>2.8545323347596594E-5</v>
      </c>
      <c r="I103" s="9">
        <f t="shared" si="91"/>
        <v>8.5567201858570511E-5</v>
      </c>
      <c r="J103" s="9">
        <f t="shared" si="91"/>
        <v>1.4238294148546541E-4</v>
      </c>
      <c r="K103" s="9">
        <f t="shared" si="91"/>
        <v>1.9885566813504908E-4</v>
      </c>
      <c r="L103" s="9">
        <f t="shared" si="91"/>
        <v>2.5484933406239577E-4</v>
      </c>
      <c r="M103" s="9">
        <f t="shared" si="91"/>
        <v>3.1022904562182113E-4</v>
      </c>
      <c r="N103" s="9">
        <f t="shared" si="91"/>
        <v>3.6486138823748834E-4</v>
      </c>
      <c r="O103" s="9">
        <f t="shared" si="91"/>
        <v>4.1861474781080822E-4</v>
      </c>
      <c r="P103" s="9">
        <f t="shared" si="91"/>
        <v>4.7135962779033022E-4</v>
      </c>
      <c r="Q103" s="9">
        <f t="shared" si="91"/>
        <v>5.2296896114027822E-4</v>
      </c>
      <c r="R103" s="9">
        <f t="shared" si="92"/>
        <v>5.7331841645616834E-4</v>
      </c>
      <c r="S103" s="9">
        <f t="shared" si="92"/>
        <v>6.2228669749005302E-4</v>
      </c>
      <c r="T103" s="9">
        <f t="shared" si="92"/>
        <v>6.6975583536380706E-4</v>
      </c>
      <c r="U103" s="9">
        <f t="shared" si="92"/>
        <v>7.1561147276648677E-4</v>
      </c>
      <c r="V103" s="9">
        <f t="shared" si="92"/>
        <v>7.5974313945110985E-4</v>
      </c>
      <c r="W103" s="9">
        <f t="shared" si="92"/>
        <v>8.0204451836715575E-4</v>
      </c>
      <c r="X103" s="9">
        <f t="shared" si="92"/>
        <v>8.4241370178765227E-4</v>
      </c>
      <c r="Y103" s="9">
        <f t="shared" si="92"/>
        <v>8.8075343681381652E-4</v>
      </c>
      <c r="Z103" s="9">
        <f t="shared" si="92"/>
        <v>9.1697135966580673E-4</v>
      </c>
      <c r="AA103" s="9">
        <f t="shared" si="92"/>
        <v>9.5098021819515642E-4</v>
      </c>
      <c r="AB103" s="9">
        <f t="shared" si="93"/>
        <v>9.8269808208284481E-4</v>
      </c>
      <c r="AC103" s="9">
        <f t="shared" si="93"/>
        <v>1.0120485402166095E-3</v>
      </c>
      <c r="AD103" s="9">
        <f t="shared" si="93"/>
        <v>1.0389608847720094E-3</v>
      </c>
      <c r="AE103" s="9">
        <f t="shared" si="93"/>
        <v>1.063370281553768E-3</v>
      </c>
      <c r="AF103" s="9">
        <f t="shared" si="93"/>
        <v>1.0852179261870271E-3</v>
      </c>
      <c r="AG103" s="9">
        <f t="shared" si="93"/>
        <v>1.1044511857822377E-3</v>
      </c>
      <c r="AH103" s="9">
        <f t="shared" si="93"/>
        <v>1.1210237257324005E-3</v>
      </c>
      <c r="AI103" s="9">
        <f t="shared" si="93"/>
        <v>1.1348956213371923E-3</v>
      </c>
      <c r="AJ103" s="9">
        <f t="shared" si="93"/>
        <v>1.1460334539850664E-3</v>
      </c>
      <c r="AK103" s="9">
        <f t="shared" si="93"/>
        <v>1.1544103916616155E-3</v>
      </c>
      <c r="AL103" s="9">
        <f t="shared" si="94"/>
        <v>1.1600062535902437E-3</v>
      </c>
      <c r="AM103" s="9">
        <f t="shared" si="94"/>
        <v>1.1628075588494254E-3</v>
      </c>
      <c r="AN103" s="7">
        <f t="shared" si="94"/>
        <v>1.1628075588494254E-3</v>
      </c>
      <c r="AO103" s="9">
        <f t="shared" si="94"/>
        <v>1.1600062535902437E-3</v>
      </c>
      <c r="AP103" s="9">
        <f t="shared" si="94"/>
        <v>1.1544103916616155E-3</v>
      </c>
      <c r="AQ103" s="9">
        <f t="shared" si="94"/>
        <v>1.1460334539850664E-3</v>
      </c>
      <c r="AR103" s="9">
        <f t="shared" si="94"/>
        <v>1.1348956213371923E-3</v>
      </c>
      <c r="AS103" s="9">
        <f t="shared" si="94"/>
        <v>1.1210237257324005E-3</v>
      </c>
      <c r="AT103" s="9">
        <f t="shared" si="94"/>
        <v>1.1044511857822377E-3</v>
      </c>
      <c r="AU103" s="9">
        <f t="shared" si="94"/>
        <v>1.0852179261870271E-3</v>
      </c>
      <c r="AV103" s="9">
        <f t="shared" si="95"/>
        <v>1.063370281553768E-3</v>
      </c>
      <c r="AW103" s="9">
        <f t="shared" si="95"/>
        <v>1.0389608847720094E-3</v>
      </c>
      <c r="AX103" s="9">
        <f t="shared" si="95"/>
        <v>1.0120485402166095E-3</v>
      </c>
      <c r="AY103" s="9">
        <f t="shared" si="95"/>
        <v>9.8269808208284481E-4</v>
      </c>
      <c r="AZ103" s="9">
        <f t="shared" si="95"/>
        <v>9.5098021819515642E-4</v>
      </c>
      <c r="BA103" s="9">
        <f t="shared" si="95"/>
        <v>9.1697135966580673E-4</v>
      </c>
      <c r="BB103" s="9">
        <f t="shared" si="95"/>
        <v>8.8075343681381652E-4</v>
      </c>
      <c r="BC103" s="9">
        <f t="shared" si="95"/>
        <v>8.4241370178765227E-4</v>
      </c>
      <c r="BD103" s="9">
        <f t="shared" si="95"/>
        <v>8.0204451836715575E-4</v>
      </c>
      <c r="BE103" s="9">
        <f t="shared" si="95"/>
        <v>7.5974313945110985E-4</v>
      </c>
      <c r="BF103" s="9">
        <f t="shared" si="96"/>
        <v>7.1561147276648677E-4</v>
      </c>
      <c r="BG103" s="9">
        <f t="shared" si="96"/>
        <v>6.6975583536380706E-4</v>
      </c>
      <c r="BH103" s="9">
        <f t="shared" si="96"/>
        <v>6.2228669749005302E-4</v>
      </c>
      <c r="BI103" s="9">
        <f t="shared" si="96"/>
        <v>5.7331841645616834E-4</v>
      </c>
      <c r="BJ103" s="9">
        <f t="shared" si="96"/>
        <v>5.2296896114027822E-4</v>
      </c>
      <c r="BK103" s="9">
        <f t="shared" si="96"/>
        <v>4.7135962779033022E-4</v>
      </c>
      <c r="BL103" s="9">
        <f t="shared" si="96"/>
        <v>4.1861474781080822E-4</v>
      </c>
      <c r="BM103" s="9">
        <f t="shared" si="96"/>
        <v>3.6486138823748834E-4</v>
      </c>
      <c r="BN103" s="9">
        <f t="shared" si="96"/>
        <v>3.1022904562182113E-4</v>
      </c>
      <c r="BO103" s="9">
        <f t="shared" si="96"/>
        <v>2.5484933406239577E-4</v>
      </c>
      <c r="BP103" s="9">
        <f t="shared" si="96"/>
        <v>1.9885566813504908E-4</v>
      </c>
      <c r="BQ103" s="9">
        <f t="shared" si="96"/>
        <v>1.4238294148546541E-4</v>
      </c>
      <c r="BR103" s="9">
        <f t="shared" si="96"/>
        <v>8.5567201858570511E-5</v>
      </c>
      <c r="BS103" s="9">
        <f t="shared" si="96"/>
        <v>2.8545323347596594E-5</v>
      </c>
      <c r="BT103" s="9">
        <f t="shared" si="96"/>
        <v>-2.8545323347596455E-5</v>
      </c>
      <c r="BV103" s="6">
        <v>-7.3631077818510776E-2</v>
      </c>
      <c r="BW103" s="9">
        <f t="shared" si="88"/>
        <v>9.0268238324387579E-4</v>
      </c>
      <c r="BX103" s="9">
        <f t="shared" si="88"/>
        <v>2.7058725088047577E-3</v>
      </c>
      <c r="BY103" s="9">
        <f t="shared" si="88"/>
        <v>4.5025439504854893E-3</v>
      </c>
      <c r="BZ103" s="9">
        <f t="shared" si="88"/>
        <v>6.2883683694132282E-3</v>
      </c>
      <c r="CA103" s="9">
        <f t="shared" si="88"/>
        <v>8.0590435581430267E-3</v>
      </c>
      <c r="CB103" s="9">
        <f t="shared" si="88"/>
        <v>9.8103038050524199E-3</v>
      </c>
      <c r="CC103" s="9">
        <f t="shared" si="88"/>
        <v>1.1537930170814312E-2</v>
      </c>
      <c r="CD103" s="9">
        <f t="shared" si="88"/>
        <v>1.3237760652191389E-2</v>
      </c>
      <c r="CE103" s="9">
        <f t="shared" si="88"/>
        <v>1.4905700208666437E-2</v>
      </c>
      <c r="CF103" s="9">
        <f t="shared" si="88"/>
        <v>1.6537730627753672E-2</v>
      </c>
      <c r="CG103" s="9">
        <f t="shared" si="88"/>
        <v>1.8129920205224526E-2</v>
      </c>
      <c r="CH103" s="9">
        <f t="shared" si="88"/>
        <v>1.9678433216927534E-2</v>
      </c>
      <c r="CI103" s="9">
        <f t="shared" si="88"/>
        <v>2.1179539159383781E-2</v>
      </c>
      <c r="CJ103" s="9">
        <f t="shared" si="88"/>
        <v>2.2629621736896536E-2</v>
      </c>
      <c r="CK103" s="9">
        <f t="shared" si="88"/>
        <v>2.4025187573524346E-2</v>
      </c>
      <c r="CL103" s="9">
        <f t="shared" si="88"/>
        <v>2.5362874628929642E-2</v>
      </c>
      <c r="CM103" s="9">
        <f t="shared" si="86"/>
        <v>2.6639460297828401E-2</v>
      </c>
      <c r="CN103" s="9">
        <f t="shared" si="86"/>
        <v>2.7851869173528547E-2</v>
      </c>
      <c r="CO103" s="9">
        <f t="shared" si="86"/>
        <v>2.8997180456854049E-2</v>
      </c>
      <c r="CP103" s="9">
        <f t="shared" si="86"/>
        <v>3.0072634992605946E-2</v>
      </c>
      <c r="CQ103" s="9">
        <f t="shared" si="86"/>
        <v>3.1075641916608925E-2</v>
      </c>
      <c r="CR103" s="9">
        <f t="shared" si="86"/>
        <v>3.2003784897330037E-2</v>
      </c>
      <c r="CS103" s="9">
        <f t="shared" si="86"/>
        <v>3.2854827957032991E-2</v>
      </c>
      <c r="CT103" s="9">
        <f t="shared" si="86"/>
        <v>3.3626720858444405E-2</v>
      </c>
      <c r="CU103" s="9">
        <f t="shared" si="90"/>
        <v>3.4317604043954938E-2</v>
      </c>
      <c r="CV103" s="9">
        <f t="shared" si="90"/>
        <v>3.4925813115456471E-2</v>
      </c>
      <c r="CW103" s="9">
        <f t="shared" si="90"/>
        <v>3.5449882844022944E-2</v>
      </c>
      <c r="CX103" s="9">
        <f t="shared" si="90"/>
        <v>3.588855069977516E-2</v>
      </c>
      <c r="CY103" s="9">
        <f t="shared" si="90"/>
        <v>3.6240759893425824E-2</v>
      </c>
      <c r="CZ103" s="9">
        <f t="shared" si="90"/>
        <v>3.6505661922177565E-2</v>
      </c>
      <c r="DA103" s="9">
        <f t="shared" si="90"/>
        <v>3.6682618613840437E-2</v>
      </c>
      <c r="DB103" s="9">
        <f t="shared" si="90"/>
        <v>3.6771203664244655E-2</v>
      </c>
      <c r="DC103" s="7">
        <f t="shared" si="90"/>
        <v>3.6771203664244655E-2</v>
      </c>
      <c r="DD103" s="9">
        <f t="shared" si="90"/>
        <v>3.6682618613840437E-2</v>
      </c>
      <c r="DE103" s="9">
        <f t="shared" si="90"/>
        <v>3.6505661922177565E-2</v>
      </c>
      <c r="DF103" s="9">
        <f t="shared" si="90"/>
        <v>3.6240759893425824E-2</v>
      </c>
      <c r="DG103" s="9">
        <f t="shared" si="90"/>
        <v>3.588855069977516E-2</v>
      </c>
      <c r="DH103" s="9">
        <f t="shared" si="90"/>
        <v>3.5449882844022944E-2</v>
      </c>
      <c r="DI103" s="9">
        <f t="shared" si="90"/>
        <v>3.4925813115456471E-2</v>
      </c>
      <c r="DJ103" s="9">
        <f t="shared" si="90"/>
        <v>3.4317604043954938E-2</v>
      </c>
      <c r="DK103" s="9">
        <f t="shared" si="89"/>
        <v>3.3626720858444405E-2</v>
      </c>
      <c r="DL103" s="9">
        <f t="shared" si="89"/>
        <v>3.2854827957032991E-2</v>
      </c>
      <c r="DM103" s="9">
        <f t="shared" si="89"/>
        <v>3.2003784897330037E-2</v>
      </c>
      <c r="DN103" s="9">
        <f t="shared" si="89"/>
        <v>3.1075641916608925E-2</v>
      </c>
      <c r="DO103" s="9">
        <f t="shared" si="89"/>
        <v>3.0072634992605946E-2</v>
      </c>
      <c r="DP103" s="9">
        <f t="shared" si="89"/>
        <v>2.8997180456854049E-2</v>
      </c>
      <c r="DQ103" s="9">
        <f t="shared" si="89"/>
        <v>2.7851869173528547E-2</v>
      </c>
      <c r="DR103" s="9">
        <f t="shared" si="87"/>
        <v>2.6639460297828401E-2</v>
      </c>
      <c r="DS103" s="9">
        <f t="shared" si="87"/>
        <v>2.5362874628929642E-2</v>
      </c>
      <c r="DT103" s="9">
        <f t="shared" si="87"/>
        <v>2.4025187573524346E-2</v>
      </c>
      <c r="DU103" s="9">
        <f t="shared" si="87"/>
        <v>2.2629621736896536E-2</v>
      </c>
      <c r="DV103" s="9">
        <f t="shared" si="87"/>
        <v>2.1179539159383781E-2</v>
      </c>
      <c r="DW103" s="9">
        <f t="shared" si="87"/>
        <v>1.9678433216927534E-2</v>
      </c>
      <c r="DX103" s="9">
        <f t="shared" si="87"/>
        <v>1.8129920205224526E-2</v>
      </c>
      <c r="DY103" s="9">
        <f t="shared" si="87"/>
        <v>1.6537730627753672E-2</v>
      </c>
      <c r="DZ103" s="9">
        <f t="shared" si="87"/>
        <v>1.4905700208666437E-2</v>
      </c>
      <c r="EA103" s="9">
        <f t="shared" si="87"/>
        <v>1.3237760652191389E-2</v>
      </c>
      <c r="EB103" s="9">
        <f t="shared" si="87"/>
        <v>1.1537930170814312E-2</v>
      </c>
      <c r="EC103" s="9">
        <f t="shared" si="87"/>
        <v>9.8103038050524199E-3</v>
      </c>
      <c r="ED103" s="9">
        <f t="shared" si="87"/>
        <v>8.0590435581430267E-3</v>
      </c>
      <c r="EE103" s="9">
        <f t="shared" si="87"/>
        <v>6.2883683694132282E-3</v>
      </c>
      <c r="EF103" s="9">
        <f t="shared" si="87"/>
        <v>4.5025439504854893E-3</v>
      </c>
      <c r="EG103" s="9">
        <f t="shared" si="87"/>
        <v>2.7058725088047577E-3</v>
      </c>
      <c r="EH103" s="9">
        <f t="shared" si="73"/>
        <v>9.0268238324387579E-4</v>
      </c>
      <c r="EI103" s="9">
        <f t="shared" si="70"/>
        <v>-9.0268238324387135E-4</v>
      </c>
    </row>
    <row r="104" spans="7:139" x14ac:dyDescent="0.2">
      <c r="G104" s="6">
        <v>-0.12271846303085129</v>
      </c>
      <c r="H104" s="9">
        <f t="shared" si="91"/>
        <v>4.7499123678279342E-5</v>
      </c>
      <c r="I104" s="9">
        <f t="shared" si="91"/>
        <v>1.4238294148546539E-4</v>
      </c>
      <c r="J104" s="9">
        <f t="shared" si="91"/>
        <v>2.3692374631534017E-4</v>
      </c>
      <c r="K104" s="9">
        <f t="shared" si="91"/>
        <v>3.3089378108827204E-4</v>
      </c>
      <c r="L104" s="9">
        <f t="shared" si="91"/>
        <v>4.240666637596897E-4</v>
      </c>
      <c r="M104" s="9">
        <f t="shared" si="91"/>
        <v>5.1621793269425789E-4</v>
      </c>
      <c r="N104" s="9">
        <f t="shared" si="91"/>
        <v>6.0712558741361474E-4</v>
      </c>
      <c r="O104" s="9">
        <f t="shared" si="91"/>
        <v>6.9657062341497132E-4</v>
      </c>
      <c r="P104" s="9">
        <f t="shared" si="91"/>
        <v>7.8433755977214018E-4</v>
      </c>
      <c r="Q104" s="9">
        <f t="shared" si="91"/>
        <v>8.7021495824796179E-4</v>
      </c>
      <c r="R104" s="9">
        <f t="shared" si="92"/>
        <v>9.5399593266753588E-4</v>
      </c>
      <c r="S104" s="9">
        <f t="shared" si="92"/>
        <v>1.0354786473251391E-3</v>
      </c>
      <c r="T104" s="9">
        <f t="shared" si="92"/>
        <v>1.1144668032241184E-3</v>
      </c>
      <c r="U104" s="9">
        <f t="shared" si="92"/>
        <v>1.1907701109783674E-3</v>
      </c>
      <c r="V104" s="9">
        <f t="shared" si="92"/>
        <v>1.2642047492361264E-3</v>
      </c>
      <c r="W104" s="9">
        <f t="shared" si="92"/>
        <v>1.3345938075217175E-3</v>
      </c>
      <c r="X104" s="9">
        <f t="shared" si="92"/>
        <v>1.4017677124283773E-3</v>
      </c>
      <c r="Y104" s="9">
        <f t="shared" si="92"/>
        <v>1.4655646361354463E-3</v>
      </c>
      <c r="Z104" s="9">
        <f t="shared" si="92"/>
        <v>1.5258308862657641E-3</v>
      </c>
      <c r="AA104" s="9">
        <f t="shared" si="92"/>
        <v>1.5824212761440663E-3</v>
      </c>
      <c r="AB104" s="9">
        <f t="shared" si="93"/>
        <v>1.6351994745644033E-3</v>
      </c>
      <c r="AC104" s="9">
        <f t="shared" si="93"/>
        <v>1.6840383342239568E-3</v>
      </c>
      <c r="AD104" s="9">
        <f t="shared" si="93"/>
        <v>1.7288201980320275E-3</v>
      </c>
      <c r="AE104" s="9">
        <f t="shared" si="93"/>
        <v>1.7694371825562741E-3</v>
      </c>
      <c r="AF104" s="9">
        <f t="shared" si="93"/>
        <v>1.8057914379233497E-3</v>
      </c>
      <c r="AG104" s="9">
        <f t="shared" si="93"/>
        <v>1.8377953835478186E-3</v>
      </c>
      <c r="AH104" s="9">
        <f t="shared" si="93"/>
        <v>1.8653719191214567E-3</v>
      </c>
      <c r="AI104" s="9">
        <f t="shared" si="93"/>
        <v>1.8884546103546482E-3</v>
      </c>
      <c r="AJ104" s="9">
        <f t="shared" si="93"/>
        <v>1.906987849022407E-3</v>
      </c>
      <c r="AK104" s="9">
        <f t="shared" si="93"/>
        <v>1.9209269869294627E-3</v>
      </c>
      <c r="AL104" s="9">
        <f t="shared" si="94"/>
        <v>1.9302384434716727E-3</v>
      </c>
      <c r="AM104" s="9">
        <f t="shared" si="94"/>
        <v>1.9348997865346403E-3</v>
      </c>
      <c r="AN104" s="7">
        <f t="shared" si="94"/>
        <v>1.9348997865346403E-3</v>
      </c>
      <c r="AO104" s="9">
        <f t="shared" si="94"/>
        <v>1.9302384434716727E-3</v>
      </c>
      <c r="AP104" s="9">
        <f t="shared" si="94"/>
        <v>1.9209269869294627E-3</v>
      </c>
      <c r="AQ104" s="9">
        <f t="shared" si="94"/>
        <v>1.906987849022407E-3</v>
      </c>
      <c r="AR104" s="9">
        <f t="shared" si="94"/>
        <v>1.8884546103546482E-3</v>
      </c>
      <c r="AS104" s="9">
        <f t="shared" si="94"/>
        <v>1.8653719191214567E-3</v>
      </c>
      <c r="AT104" s="9">
        <f t="shared" si="94"/>
        <v>1.8377953835478186E-3</v>
      </c>
      <c r="AU104" s="9">
        <f t="shared" si="94"/>
        <v>1.8057914379233497E-3</v>
      </c>
      <c r="AV104" s="9">
        <f t="shared" si="95"/>
        <v>1.7694371825562741E-3</v>
      </c>
      <c r="AW104" s="9">
        <f t="shared" si="95"/>
        <v>1.7288201980320275E-3</v>
      </c>
      <c r="AX104" s="9">
        <f t="shared" si="95"/>
        <v>1.6840383342239568E-3</v>
      </c>
      <c r="AY104" s="9">
        <f t="shared" si="95"/>
        <v>1.6351994745644033E-3</v>
      </c>
      <c r="AZ104" s="9">
        <f t="shared" si="95"/>
        <v>1.5824212761440663E-3</v>
      </c>
      <c r="BA104" s="9">
        <f t="shared" si="95"/>
        <v>1.5258308862657641E-3</v>
      </c>
      <c r="BB104" s="9">
        <f t="shared" si="95"/>
        <v>1.4655646361354463E-3</v>
      </c>
      <c r="BC104" s="9">
        <f t="shared" si="95"/>
        <v>1.4017677124283773E-3</v>
      </c>
      <c r="BD104" s="9">
        <f t="shared" si="95"/>
        <v>1.3345938075217175E-3</v>
      </c>
      <c r="BE104" s="9">
        <f t="shared" si="95"/>
        <v>1.2642047492361264E-3</v>
      </c>
      <c r="BF104" s="9">
        <f t="shared" si="96"/>
        <v>1.1907701109783674E-3</v>
      </c>
      <c r="BG104" s="9">
        <f t="shared" si="96"/>
        <v>1.1144668032241184E-3</v>
      </c>
      <c r="BH104" s="9">
        <f t="shared" si="96"/>
        <v>1.0354786473251391E-3</v>
      </c>
      <c r="BI104" s="9">
        <f t="shared" si="96"/>
        <v>9.5399593266753588E-4</v>
      </c>
      <c r="BJ104" s="9">
        <f t="shared" si="96"/>
        <v>8.7021495824796179E-4</v>
      </c>
      <c r="BK104" s="9">
        <f t="shared" si="96"/>
        <v>7.8433755977214018E-4</v>
      </c>
      <c r="BL104" s="9">
        <f t="shared" si="96"/>
        <v>6.9657062341497132E-4</v>
      </c>
      <c r="BM104" s="9">
        <f t="shared" si="96"/>
        <v>6.0712558741361474E-4</v>
      </c>
      <c r="BN104" s="9">
        <f t="shared" si="96"/>
        <v>5.1621793269425789E-4</v>
      </c>
      <c r="BO104" s="9">
        <f t="shared" si="96"/>
        <v>4.240666637596897E-4</v>
      </c>
      <c r="BP104" s="9">
        <f t="shared" si="96"/>
        <v>3.3089378108827204E-4</v>
      </c>
      <c r="BQ104" s="9">
        <f t="shared" si="96"/>
        <v>2.3692374631534017E-4</v>
      </c>
      <c r="BR104" s="9">
        <f t="shared" si="96"/>
        <v>1.4238294148546539E-4</v>
      </c>
      <c r="BS104" s="9">
        <f t="shared" si="96"/>
        <v>4.7499123678279342E-5</v>
      </c>
      <c r="BT104" s="9">
        <f t="shared" si="96"/>
        <v>-4.7499123678279112E-5</v>
      </c>
      <c r="BV104" s="6">
        <v>-0.12271846303085129</v>
      </c>
      <c r="BW104" s="9">
        <f t="shared" si="88"/>
        <v>1.5020541768539766E-3</v>
      </c>
      <c r="BX104" s="9">
        <f t="shared" si="88"/>
        <v>4.5025439504854875E-3</v>
      </c>
      <c r="BY104" s="9">
        <f t="shared" si="88"/>
        <v>7.4921867013640064E-3</v>
      </c>
      <c r="BZ104" s="9">
        <f t="shared" si="88"/>
        <v>1.046378011824089E-2</v>
      </c>
      <c r="CA104" s="9">
        <f t="shared" si="88"/>
        <v>1.3410165372294025E-2</v>
      </c>
      <c r="CB104" s="9">
        <f t="shared" si="88"/>
        <v>1.6324244363373555E-2</v>
      </c>
      <c r="CC104" s="9">
        <f t="shared" si="88"/>
        <v>1.9198996819946784E-2</v>
      </c>
      <c r="CD104" s="9">
        <f t="shared" si="88"/>
        <v>2.2027497211547249E-2</v>
      </c>
      <c r="CE104" s="9">
        <f t="shared" si="88"/>
        <v>2.4802931432984197E-2</v>
      </c>
      <c r="CF104" s="9">
        <f t="shared" si="88"/>
        <v>2.7518613220118886E-2</v>
      </c>
      <c r="CG104" s="9">
        <f t="shared" si="88"/>
        <v>3.0168000257660463E-2</v>
      </c>
      <c r="CH104" s="9">
        <f t="shared" si="88"/>
        <v>3.2744709940176593E-2</v>
      </c>
      <c r="CI104" s="9">
        <f t="shared" si="88"/>
        <v>3.5242534748348986E-2</v>
      </c>
      <c r="CJ104" s="9">
        <f t="shared" si="88"/>
        <v>3.7655457203431136E-2</v>
      </c>
      <c r="CK104" s="9">
        <f t="shared" si="88"/>
        <v>3.9977664363881706E-2</v>
      </c>
      <c r="CL104" s="9">
        <f t="shared" si="88"/>
        <v>4.220356182924985E-2</v>
      </c>
      <c r="CM104" s="9">
        <f t="shared" si="86"/>
        <v>4.4327787217575909E-2</v>
      </c>
      <c r="CN104" s="9">
        <f t="shared" si="86"/>
        <v>4.6345223083839218E-2</v>
      </c>
      <c r="CO104" s="9">
        <f t="shared" si="86"/>
        <v>4.825100924833145E-2</v>
      </c>
      <c r="CP104" s="9">
        <f t="shared" si="86"/>
        <v>5.0040554505255186E-2</v>
      </c>
      <c r="CQ104" s="9">
        <f t="shared" si="86"/>
        <v>5.1709547683340851E-2</v>
      </c>
      <c r="CR104" s="9">
        <f t="shared" si="86"/>
        <v>5.3253968031835894E-2</v>
      </c>
      <c r="CS104" s="9">
        <f t="shared" si="86"/>
        <v>5.4670094906845546E-2</v>
      </c>
      <c r="CT104" s="9">
        <f t="shared" si="86"/>
        <v>5.5954516734689839E-2</v>
      </c>
      <c r="CU104" s="9">
        <f t="shared" si="90"/>
        <v>5.7104139230683443E-2</v>
      </c>
      <c r="CV104" s="9">
        <f t="shared" si="90"/>
        <v>5.8116192853538452E-2</v>
      </c>
      <c r="CW104" s="9">
        <f t="shared" si="90"/>
        <v>5.8988239477432002E-2</v>
      </c>
      <c r="CX104" s="9">
        <f t="shared" si="90"/>
        <v>5.9718178265664862E-2</v>
      </c>
      <c r="CY104" s="9">
        <f t="shared" si="90"/>
        <v>6.0304250731761086E-2</v>
      </c>
      <c r="CZ104" s="9">
        <f t="shared" si="90"/>
        <v>6.0745044975815968E-2</v>
      </c>
      <c r="DA104" s="9">
        <f t="shared" si="90"/>
        <v>6.1039499085886566E-2</v>
      </c>
      <c r="DB104" s="9">
        <f t="shared" si="90"/>
        <v>6.1186903696230588E-2</v>
      </c>
      <c r="DC104" s="7">
        <f t="shared" si="90"/>
        <v>6.1186903696230588E-2</v>
      </c>
      <c r="DD104" s="9">
        <f t="shared" si="90"/>
        <v>6.1039499085886566E-2</v>
      </c>
      <c r="DE104" s="9">
        <f t="shared" si="90"/>
        <v>6.0745044975815968E-2</v>
      </c>
      <c r="DF104" s="9">
        <f t="shared" si="90"/>
        <v>6.0304250731761086E-2</v>
      </c>
      <c r="DG104" s="9">
        <f t="shared" si="90"/>
        <v>5.9718178265664862E-2</v>
      </c>
      <c r="DH104" s="9">
        <f t="shared" si="90"/>
        <v>5.8988239477432002E-2</v>
      </c>
      <c r="DI104" s="9">
        <f t="shared" si="90"/>
        <v>5.8116192853538452E-2</v>
      </c>
      <c r="DJ104" s="9">
        <f t="shared" si="90"/>
        <v>5.7104139230683443E-2</v>
      </c>
      <c r="DK104" s="9">
        <f t="shared" si="89"/>
        <v>5.5954516734689839E-2</v>
      </c>
      <c r="DL104" s="9">
        <f t="shared" si="89"/>
        <v>5.4670094906845546E-2</v>
      </c>
      <c r="DM104" s="9">
        <f t="shared" si="89"/>
        <v>5.3253968031835894E-2</v>
      </c>
      <c r="DN104" s="9">
        <f t="shared" si="89"/>
        <v>5.1709547683340851E-2</v>
      </c>
      <c r="DO104" s="9">
        <f t="shared" si="89"/>
        <v>5.0040554505255186E-2</v>
      </c>
      <c r="DP104" s="9">
        <f t="shared" si="89"/>
        <v>4.825100924833145E-2</v>
      </c>
      <c r="DQ104" s="9">
        <f t="shared" si="89"/>
        <v>4.6345223083839218E-2</v>
      </c>
      <c r="DR104" s="9">
        <f t="shared" si="87"/>
        <v>4.4327787217575909E-2</v>
      </c>
      <c r="DS104" s="9">
        <f t="shared" si="87"/>
        <v>4.220356182924985E-2</v>
      </c>
      <c r="DT104" s="9">
        <f t="shared" si="87"/>
        <v>3.9977664363881706E-2</v>
      </c>
      <c r="DU104" s="9">
        <f t="shared" si="87"/>
        <v>3.7655457203431136E-2</v>
      </c>
      <c r="DV104" s="9">
        <f t="shared" si="87"/>
        <v>3.5242534748348986E-2</v>
      </c>
      <c r="DW104" s="9">
        <f t="shared" si="87"/>
        <v>3.2744709940176593E-2</v>
      </c>
      <c r="DX104" s="9">
        <f t="shared" si="87"/>
        <v>3.0168000257660463E-2</v>
      </c>
      <c r="DY104" s="9">
        <f t="shared" si="87"/>
        <v>2.7518613220118886E-2</v>
      </c>
      <c r="DZ104" s="9">
        <f t="shared" si="87"/>
        <v>2.4802931432984197E-2</v>
      </c>
      <c r="EA104" s="9">
        <f t="shared" si="87"/>
        <v>2.2027497211547249E-2</v>
      </c>
      <c r="EB104" s="9">
        <f t="shared" si="87"/>
        <v>1.9198996819946784E-2</v>
      </c>
      <c r="EC104" s="9">
        <f t="shared" si="87"/>
        <v>1.6324244363373555E-2</v>
      </c>
      <c r="ED104" s="9">
        <f t="shared" si="87"/>
        <v>1.3410165372294025E-2</v>
      </c>
      <c r="EE104" s="9">
        <f t="shared" si="87"/>
        <v>1.046378011824089E-2</v>
      </c>
      <c r="EF104" s="9">
        <f t="shared" si="87"/>
        <v>7.4921867013640064E-3</v>
      </c>
      <c r="EG104" s="9">
        <f t="shared" si="87"/>
        <v>4.5025439504854875E-3</v>
      </c>
      <c r="EH104" s="9">
        <f t="shared" si="73"/>
        <v>1.5020541768539766E-3</v>
      </c>
      <c r="EI104" s="9">
        <f t="shared" si="70"/>
        <v>-1.5020541768539692E-3</v>
      </c>
    </row>
    <row r="105" spans="7:139" x14ac:dyDescent="0.2">
      <c r="G105" s="6">
        <v>-0.17180584824319181</v>
      </c>
      <c r="H105" s="9">
        <f t="shared" si="91"/>
        <v>6.6338494459589241E-5</v>
      </c>
      <c r="I105" s="9">
        <f t="shared" si="91"/>
        <v>1.98855668135049E-4</v>
      </c>
      <c r="J105" s="9">
        <f t="shared" si="91"/>
        <v>3.3089378108827199E-4</v>
      </c>
      <c r="K105" s="9">
        <f t="shared" si="91"/>
        <v>4.6213474193998114E-4</v>
      </c>
      <c r="L105" s="9">
        <f t="shared" si="91"/>
        <v>5.9226237972013368E-4</v>
      </c>
      <c r="M105" s="9">
        <f t="shared" si="91"/>
        <v>7.2096320555148331E-4</v>
      </c>
      <c r="N105" s="9">
        <f t="shared" si="91"/>
        <v>8.4792716787174087E-4</v>
      </c>
      <c r="O105" s="9">
        <f t="shared" si="91"/>
        <v>9.7284839937494697E-4</v>
      </c>
      <c r="P105" s="9">
        <f t="shared" si="91"/>
        <v>1.0954259538726026E-3</v>
      </c>
      <c r="Q105" s="9">
        <f t="shared" si="91"/>
        <v>1.2153645312993977E-3</v>
      </c>
      <c r="R105" s="9">
        <f t="shared" si="92"/>
        <v>1.3323751891169324E-3</v>
      </c>
      <c r="S105" s="9">
        <f t="shared" si="92"/>
        <v>1.4461760384016011E-3</v>
      </c>
      <c r="T105" s="9">
        <f t="shared" si="92"/>
        <v>1.5564929229396997E-3</v>
      </c>
      <c r="U105" s="9">
        <f t="shared" si="92"/>
        <v>1.6630600796937579E-3</v>
      </c>
      <c r="V105" s="9">
        <f t="shared" si="92"/>
        <v>1.7656207790489749E-3</v>
      </c>
      <c r="W105" s="9">
        <f t="shared" si="92"/>
        <v>1.8639279432973478E-3</v>
      </c>
      <c r="X105" s="9">
        <f t="shared" si="92"/>
        <v>1.9577447418695115E-3</v>
      </c>
      <c r="Y105" s="9">
        <f t="shared" si="92"/>
        <v>2.0468451618803245E-3</v>
      </c>
      <c r="Z105" s="9">
        <f t="shared" si="92"/>
        <v>2.1310145526137062E-3</v>
      </c>
      <c r="AA105" s="9">
        <f t="shared" si="92"/>
        <v>2.2100501426350109E-3</v>
      </c>
      <c r="AB105" s="9">
        <f t="shared" si="93"/>
        <v>2.2837615282851782E-3</v>
      </c>
      <c r="AC105" s="9">
        <f t="shared" si="93"/>
        <v>2.3519711323798215E-3</v>
      </c>
      <c r="AD105" s="9">
        <f t="shared" si="93"/>
        <v>2.4145146320082213E-3</v>
      </c>
      <c r="AE105" s="9">
        <f t="shared" si="93"/>
        <v>2.4712413544016095E-3</v>
      </c>
      <c r="AF105" s="9">
        <f t="shared" si="93"/>
        <v>2.5220146399170655E-3</v>
      </c>
      <c r="AG105" s="9">
        <f t="shared" si="93"/>
        <v>2.5667121712625689E-3</v>
      </c>
      <c r="AH105" s="9">
        <f t="shared" si="93"/>
        <v>2.6052262681700664E-3</v>
      </c>
      <c r="AI105" s="9">
        <f t="shared" si="93"/>
        <v>2.6374641468066718E-3</v>
      </c>
      <c r="AJ105" s="9">
        <f t="shared" si="93"/>
        <v>2.6633481432990448E-3</v>
      </c>
      <c r="AK105" s="9">
        <f t="shared" si="93"/>
        <v>2.6828159008324645E-3</v>
      </c>
      <c r="AL105" s="9">
        <f t="shared" si="94"/>
        <v>2.6958205198738591E-3</v>
      </c>
      <c r="AM105" s="9">
        <f t="shared" si="94"/>
        <v>2.7023306711568881E-3</v>
      </c>
      <c r="AN105" s="7">
        <f t="shared" si="94"/>
        <v>2.7023306711568881E-3</v>
      </c>
      <c r="AO105" s="9">
        <f t="shared" si="94"/>
        <v>2.6958205198738591E-3</v>
      </c>
      <c r="AP105" s="9">
        <f t="shared" si="94"/>
        <v>2.6828159008324645E-3</v>
      </c>
      <c r="AQ105" s="9">
        <f t="shared" si="94"/>
        <v>2.6633481432990448E-3</v>
      </c>
      <c r="AR105" s="9">
        <f t="shared" si="94"/>
        <v>2.6374641468066718E-3</v>
      </c>
      <c r="AS105" s="9">
        <f t="shared" si="94"/>
        <v>2.6052262681700664E-3</v>
      </c>
      <c r="AT105" s="9">
        <f t="shared" si="94"/>
        <v>2.5667121712625689E-3</v>
      </c>
      <c r="AU105" s="9">
        <f t="shared" si="94"/>
        <v>2.5220146399170655E-3</v>
      </c>
      <c r="AV105" s="9">
        <f t="shared" si="95"/>
        <v>2.4712413544016095E-3</v>
      </c>
      <c r="AW105" s="9">
        <f t="shared" si="95"/>
        <v>2.4145146320082213E-3</v>
      </c>
      <c r="AX105" s="9">
        <f t="shared" si="95"/>
        <v>2.3519711323798215E-3</v>
      </c>
      <c r="AY105" s="9">
        <f t="shared" si="95"/>
        <v>2.2837615282851782E-3</v>
      </c>
      <c r="AZ105" s="9">
        <f t="shared" si="95"/>
        <v>2.2100501426350109E-3</v>
      </c>
      <c r="BA105" s="9">
        <f t="shared" si="95"/>
        <v>2.1310145526137062E-3</v>
      </c>
      <c r="BB105" s="9">
        <f t="shared" si="95"/>
        <v>2.0468451618803245E-3</v>
      </c>
      <c r="BC105" s="9">
        <f t="shared" si="95"/>
        <v>1.9577447418695115E-3</v>
      </c>
      <c r="BD105" s="9">
        <f t="shared" si="95"/>
        <v>1.8639279432973478E-3</v>
      </c>
      <c r="BE105" s="9">
        <f t="shared" si="95"/>
        <v>1.7656207790489749E-3</v>
      </c>
      <c r="BF105" s="9">
        <f t="shared" si="96"/>
        <v>1.6630600796937579E-3</v>
      </c>
      <c r="BG105" s="9">
        <f t="shared" si="96"/>
        <v>1.5564929229396997E-3</v>
      </c>
      <c r="BH105" s="9">
        <f t="shared" si="96"/>
        <v>1.4461760384016011E-3</v>
      </c>
      <c r="BI105" s="9">
        <f t="shared" si="96"/>
        <v>1.3323751891169324E-3</v>
      </c>
      <c r="BJ105" s="9">
        <f t="shared" si="96"/>
        <v>1.2153645312993977E-3</v>
      </c>
      <c r="BK105" s="9">
        <f t="shared" si="96"/>
        <v>1.0954259538726026E-3</v>
      </c>
      <c r="BL105" s="9">
        <f t="shared" si="96"/>
        <v>9.7284839937494697E-4</v>
      </c>
      <c r="BM105" s="9">
        <f t="shared" si="96"/>
        <v>8.4792716787174087E-4</v>
      </c>
      <c r="BN105" s="9">
        <f t="shared" si="96"/>
        <v>7.2096320555148331E-4</v>
      </c>
      <c r="BO105" s="9">
        <f t="shared" si="96"/>
        <v>5.9226237972013368E-4</v>
      </c>
      <c r="BP105" s="9">
        <f t="shared" si="96"/>
        <v>4.6213474193998114E-4</v>
      </c>
      <c r="BQ105" s="9">
        <f t="shared" si="96"/>
        <v>3.3089378108827199E-4</v>
      </c>
      <c r="BR105" s="9">
        <f t="shared" si="96"/>
        <v>1.98855668135049E-4</v>
      </c>
      <c r="BS105" s="9">
        <f t="shared" si="96"/>
        <v>6.6338494459589241E-5</v>
      </c>
      <c r="BT105" s="9">
        <f t="shared" si="96"/>
        <v>-6.6338494459588915E-5</v>
      </c>
      <c r="BV105" s="6">
        <v>-0.17180584824319181</v>
      </c>
      <c r="BW105" s="9">
        <f t="shared" si="88"/>
        <v>2.0978073903876291E-3</v>
      </c>
      <c r="BX105" s="9">
        <f t="shared" si="88"/>
        <v>6.2883683694132256E-3</v>
      </c>
      <c r="BY105" s="9">
        <f t="shared" si="88"/>
        <v>1.0463780118240888E-2</v>
      </c>
      <c r="BZ105" s="9">
        <f t="shared" si="88"/>
        <v>1.4613983704244816E-2</v>
      </c>
      <c r="CA105" s="9">
        <f t="shared" si="88"/>
        <v>1.8728980923471406E-2</v>
      </c>
      <c r="CB105" s="9">
        <f t="shared" si="88"/>
        <v>2.2798858387188391E-2</v>
      </c>
      <c r="CC105" s="9">
        <f t="shared" si="88"/>
        <v>2.6813811404106491E-2</v>
      </c>
      <c r="CD105" s="9">
        <f t="shared" si="88"/>
        <v>3.0764167600739606E-2</v>
      </c>
      <c r="CE105" s="9">
        <f t="shared" si="88"/>
        <v>3.4640410222999685E-2</v>
      </c>
      <c r="CF105" s="9">
        <f t="shared" si="88"/>
        <v>3.8433201062890984E-2</v>
      </c>
      <c r="CG105" s="9">
        <f t="shared" si="88"/>
        <v>4.213340295507096E-2</v>
      </c>
      <c r="CH105" s="9">
        <f t="shared" si="88"/>
        <v>4.5732101789081915E-2</v>
      </c>
      <c r="CI105" s="9">
        <f t="shared" si="88"/>
        <v>4.9220627984223955E-2</v>
      </c>
      <c r="CJ105" s="9">
        <f t="shared" si="88"/>
        <v>5.2590577375334152E-2</v>
      </c>
      <c r="CK105" s="9">
        <f t="shared" si="88"/>
        <v>5.5833831459156637E-2</v>
      </c>
      <c r="CL105" s="9">
        <f t="shared" si="88"/>
        <v>5.894257695252797E-2</v>
      </c>
      <c r="CM105" s="9">
        <f t="shared" si="86"/>
        <v>6.1909324615260677E-2</v>
      </c>
      <c r="CN105" s="9">
        <f t="shared" si="86"/>
        <v>6.4726927292378805E-2</v>
      </c>
      <c r="CO105" s="9">
        <f t="shared" si="86"/>
        <v>6.7388597132240366E-2</v>
      </c>
      <c r="CP105" s="9">
        <f t="shared" si="86"/>
        <v>6.9887921939066358E-2</v>
      </c>
      <c r="CQ105" s="9">
        <f t="shared" si="86"/>
        <v>7.2218880620482151E-2</v>
      </c>
      <c r="CR105" s="9">
        <f t="shared" si="86"/>
        <v>7.4375857692856359E-2</v>
      </c>
      <c r="CS105" s="9">
        <f t="shared" si="86"/>
        <v>7.6353656809492743E-2</v>
      </c>
      <c r="CT105" s="9">
        <f t="shared" si="86"/>
        <v>7.8147513279084577E-2</v>
      </c>
      <c r="CU105" s="9">
        <f t="shared" si="90"/>
        <v>7.9753105544273367E-2</v>
      </c>
      <c r="CV105" s="9">
        <f t="shared" si="90"/>
        <v>8.1166565592658974E-2</v>
      </c>
      <c r="CW105" s="9">
        <f t="shared" si="90"/>
        <v>8.238448827518037E-2</v>
      </c>
      <c r="CX105" s="9">
        <f t="shared" si="90"/>
        <v>8.3403939509417935E-2</v>
      </c>
      <c r="CY105" s="9">
        <f t="shared" si="90"/>
        <v>8.4222463348055013E-2</v>
      </c>
      <c r="CZ105" s="9">
        <f t="shared" si="90"/>
        <v>8.4838087895470093E-2</v>
      </c>
      <c r="DA105" s="9">
        <f t="shared" si="90"/>
        <v>8.5249330058206119E-2</v>
      </c>
      <c r="DB105" s="9">
        <f t="shared" si="90"/>
        <v>8.5455199117872499E-2</v>
      </c>
      <c r="DC105" s="7">
        <f t="shared" si="90"/>
        <v>8.5455199117872499E-2</v>
      </c>
      <c r="DD105" s="9">
        <f t="shared" si="90"/>
        <v>8.5249330058206119E-2</v>
      </c>
      <c r="DE105" s="9">
        <f t="shared" si="90"/>
        <v>8.4838087895470093E-2</v>
      </c>
      <c r="DF105" s="9">
        <f t="shared" si="90"/>
        <v>8.4222463348055013E-2</v>
      </c>
      <c r="DG105" s="9">
        <f t="shared" si="90"/>
        <v>8.3403939509417935E-2</v>
      </c>
      <c r="DH105" s="9">
        <f t="shared" si="90"/>
        <v>8.238448827518037E-2</v>
      </c>
      <c r="DI105" s="9">
        <f t="shared" si="90"/>
        <v>8.1166565592658974E-2</v>
      </c>
      <c r="DJ105" s="9">
        <f t="shared" si="90"/>
        <v>7.9753105544273367E-2</v>
      </c>
      <c r="DK105" s="9">
        <f t="shared" si="89"/>
        <v>7.8147513279084577E-2</v>
      </c>
      <c r="DL105" s="9">
        <f t="shared" si="89"/>
        <v>7.6353656809492743E-2</v>
      </c>
      <c r="DM105" s="9">
        <f t="shared" si="89"/>
        <v>7.4375857692856359E-2</v>
      </c>
      <c r="DN105" s="9">
        <f t="shared" si="89"/>
        <v>7.2218880620482151E-2</v>
      </c>
      <c r="DO105" s="9">
        <f t="shared" si="89"/>
        <v>6.9887921939066358E-2</v>
      </c>
      <c r="DP105" s="9">
        <f t="shared" si="89"/>
        <v>6.7388597132240366E-2</v>
      </c>
      <c r="DQ105" s="9">
        <f t="shared" si="89"/>
        <v>6.4726927292378805E-2</v>
      </c>
      <c r="DR105" s="9">
        <f t="shared" si="87"/>
        <v>6.1909324615260677E-2</v>
      </c>
      <c r="DS105" s="9">
        <f t="shared" si="87"/>
        <v>5.894257695252797E-2</v>
      </c>
      <c r="DT105" s="9">
        <f t="shared" si="87"/>
        <v>5.5833831459156637E-2</v>
      </c>
      <c r="DU105" s="9">
        <f t="shared" si="87"/>
        <v>5.2590577375334152E-2</v>
      </c>
      <c r="DV105" s="9">
        <f t="shared" si="87"/>
        <v>4.9220627984223955E-2</v>
      </c>
      <c r="DW105" s="9">
        <f t="shared" si="87"/>
        <v>4.5732101789081915E-2</v>
      </c>
      <c r="DX105" s="9">
        <f t="shared" si="87"/>
        <v>4.213340295507096E-2</v>
      </c>
      <c r="DY105" s="9">
        <f t="shared" si="87"/>
        <v>3.8433201062890984E-2</v>
      </c>
      <c r="DZ105" s="9">
        <f t="shared" si="87"/>
        <v>3.4640410222999685E-2</v>
      </c>
      <c r="EA105" s="9">
        <f t="shared" si="87"/>
        <v>3.0764167600739606E-2</v>
      </c>
      <c r="EB105" s="9">
        <f t="shared" si="87"/>
        <v>2.6813811404106491E-2</v>
      </c>
      <c r="EC105" s="9">
        <f t="shared" si="87"/>
        <v>2.2798858387188391E-2</v>
      </c>
      <c r="ED105" s="9">
        <f t="shared" si="87"/>
        <v>1.8728980923471406E-2</v>
      </c>
      <c r="EE105" s="9">
        <f t="shared" si="87"/>
        <v>1.4613983704244816E-2</v>
      </c>
      <c r="EF105" s="9">
        <f t="shared" si="87"/>
        <v>1.0463780118240888E-2</v>
      </c>
      <c r="EG105" s="9">
        <f t="shared" si="87"/>
        <v>6.2883683694132256E-3</v>
      </c>
      <c r="EH105" s="9">
        <f t="shared" si="73"/>
        <v>2.0978073903876291E-3</v>
      </c>
      <c r="EI105" s="9">
        <f t="shared" si="70"/>
        <v>-2.0978073903876186E-3</v>
      </c>
    </row>
    <row r="106" spans="7:139" x14ac:dyDescent="0.2">
      <c r="G106" s="6">
        <v>-0.22089323345553233</v>
      </c>
      <c r="H106" s="9">
        <f t="shared" si="91"/>
        <v>8.5018049997180148E-5</v>
      </c>
      <c r="I106" s="9">
        <f t="shared" si="91"/>
        <v>2.5484933406239594E-4</v>
      </c>
      <c r="J106" s="9">
        <f t="shared" si="91"/>
        <v>4.2406666375969002E-4</v>
      </c>
      <c r="K106" s="9">
        <f t="shared" si="91"/>
        <v>5.9226237972013422E-4</v>
      </c>
      <c r="L106" s="9">
        <f t="shared" si="91"/>
        <v>7.5903128373177426E-4</v>
      </c>
      <c r="M106" s="9">
        <f t="shared" si="91"/>
        <v>9.2397161489761676E-4</v>
      </c>
      <c r="N106" s="9">
        <f t="shared" si="91"/>
        <v>1.0866860175128158E-3</v>
      </c>
      <c r="O106" s="9">
        <f t="shared" si="91"/>
        <v>1.2467824983293727E-3</v>
      </c>
      <c r="P106" s="9">
        <f t="shared" si="91"/>
        <v>1.4038753709022043E-3</v>
      </c>
      <c r="Q106" s="9">
        <f t="shared" si="91"/>
        <v>1.5575861847415733E-3</v>
      </c>
      <c r="R106" s="9">
        <f t="shared" si="92"/>
        <v>1.7075446370334632E-3</v>
      </c>
      <c r="S106" s="9">
        <f t="shared" si="92"/>
        <v>1.8533894647314931E-3</v>
      </c>
      <c r="T106" s="9">
        <f t="shared" si="92"/>
        <v>1.994769314871241E-3</v>
      </c>
      <c r="U106" s="9">
        <f t="shared" si="92"/>
        <v>2.1313435910103071E-3</v>
      </c>
      <c r="V106" s="9">
        <f t="shared" si="92"/>
        <v>2.2627832737549792E-3</v>
      </c>
      <c r="W106" s="9">
        <f t="shared" si="92"/>
        <v>2.3887717133967692E-3</v>
      </c>
      <c r="X106" s="9">
        <f t="shared" si="92"/>
        <v>2.5090053927492957E-3</v>
      </c>
      <c r="Y106" s="9">
        <f t="shared" si="92"/>
        <v>2.623194658347771E-3</v>
      </c>
      <c r="Z106" s="9">
        <f t="shared" si="92"/>
        <v>2.7310644182495718E-3</v>
      </c>
      <c r="AA106" s="9">
        <f t="shared" si="92"/>
        <v>2.8323548047548179E-3</v>
      </c>
      <c r="AB106" s="9">
        <f t="shared" si="93"/>
        <v>2.9268218004504291E-3</v>
      </c>
      <c r="AC106" s="9">
        <f t="shared" si="93"/>
        <v>3.0142378260694432E-3</v>
      </c>
      <c r="AD106" s="9">
        <f t="shared" si="93"/>
        <v>3.0943922887494034E-3</v>
      </c>
      <c r="AE106" s="9">
        <f t="shared" si="93"/>
        <v>3.1670920893690133E-3</v>
      </c>
      <c r="AF106" s="9">
        <f t="shared" si="93"/>
        <v>3.2321620877408287E-3</v>
      </c>
      <c r="AG106" s="9">
        <f t="shared" si="93"/>
        <v>3.2894455245393137E-3</v>
      </c>
      <c r="AH106" s="9">
        <f t="shared" si="93"/>
        <v>3.3388043989477836E-3</v>
      </c>
      <c r="AI106" s="9">
        <f t="shared" si="93"/>
        <v>3.380119801114463E-3</v>
      </c>
      <c r="AJ106" s="9">
        <f t="shared" si="93"/>
        <v>3.4132921986167295E-3</v>
      </c>
      <c r="AK106" s="9">
        <f t="shared" si="93"/>
        <v>3.4382416762434409E-3</v>
      </c>
      <c r="AL106" s="9">
        <f t="shared" si="94"/>
        <v>3.4549081285176792E-3</v>
      </c>
      <c r="AM106" s="9">
        <f t="shared" si="94"/>
        <v>3.4632514044961077E-3</v>
      </c>
      <c r="AN106" s="7">
        <f t="shared" si="94"/>
        <v>3.4632514044961077E-3</v>
      </c>
      <c r="AO106" s="9">
        <f t="shared" si="94"/>
        <v>3.4549081285176792E-3</v>
      </c>
      <c r="AP106" s="9">
        <f t="shared" si="94"/>
        <v>3.4382416762434409E-3</v>
      </c>
      <c r="AQ106" s="9">
        <f t="shared" si="94"/>
        <v>3.4132921986167295E-3</v>
      </c>
      <c r="AR106" s="9">
        <f t="shared" si="94"/>
        <v>3.380119801114463E-3</v>
      </c>
      <c r="AS106" s="9">
        <f t="shared" si="94"/>
        <v>3.3388043989477836E-3</v>
      </c>
      <c r="AT106" s="9">
        <f t="shared" si="94"/>
        <v>3.2894455245393137E-3</v>
      </c>
      <c r="AU106" s="9">
        <f t="shared" si="94"/>
        <v>3.2321620877408287E-3</v>
      </c>
      <c r="AV106" s="9">
        <f t="shared" si="95"/>
        <v>3.1670920893690133E-3</v>
      </c>
      <c r="AW106" s="9">
        <f t="shared" si="95"/>
        <v>3.0943922887494034E-3</v>
      </c>
      <c r="AX106" s="9">
        <f t="shared" si="95"/>
        <v>3.0142378260694432E-3</v>
      </c>
      <c r="AY106" s="9">
        <f t="shared" si="95"/>
        <v>2.9268218004504291E-3</v>
      </c>
      <c r="AZ106" s="9">
        <f t="shared" si="95"/>
        <v>2.8323548047548179E-3</v>
      </c>
      <c r="BA106" s="9">
        <f t="shared" si="95"/>
        <v>2.7310644182495718E-3</v>
      </c>
      <c r="BB106" s="9">
        <f t="shared" si="95"/>
        <v>2.623194658347771E-3</v>
      </c>
      <c r="BC106" s="9">
        <f t="shared" si="95"/>
        <v>2.5090053927492957E-3</v>
      </c>
      <c r="BD106" s="9">
        <f t="shared" si="95"/>
        <v>2.3887717133967692E-3</v>
      </c>
      <c r="BE106" s="9">
        <f t="shared" si="95"/>
        <v>2.2627832737549792E-3</v>
      </c>
      <c r="BF106" s="9">
        <f t="shared" si="96"/>
        <v>2.1313435910103071E-3</v>
      </c>
      <c r="BG106" s="9">
        <f t="shared" si="96"/>
        <v>1.994769314871241E-3</v>
      </c>
      <c r="BH106" s="9">
        <f t="shared" si="96"/>
        <v>1.8533894647314931E-3</v>
      </c>
      <c r="BI106" s="9">
        <f t="shared" si="96"/>
        <v>1.7075446370334632E-3</v>
      </c>
      <c r="BJ106" s="9">
        <f t="shared" si="96"/>
        <v>1.5575861847415733E-3</v>
      </c>
      <c r="BK106" s="9">
        <f t="shared" si="96"/>
        <v>1.4038753709022043E-3</v>
      </c>
      <c r="BL106" s="9">
        <f t="shared" si="96"/>
        <v>1.2467824983293727E-3</v>
      </c>
      <c r="BM106" s="9">
        <f t="shared" si="96"/>
        <v>1.0866860175128158E-3</v>
      </c>
      <c r="BN106" s="9">
        <f t="shared" si="96"/>
        <v>9.2397161489761676E-4</v>
      </c>
      <c r="BO106" s="9">
        <f t="shared" si="96"/>
        <v>7.5903128373177426E-4</v>
      </c>
      <c r="BP106" s="9">
        <f t="shared" si="96"/>
        <v>5.9226237972013422E-4</v>
      </c>
      <c r="BQ106" s="9">
        <f t="shared" si="96"/>
        <v>4.2406666375969002E-4</v>
      </c>
      <c r="BR106" s="9">
        <f t="shared" si="96"/>
        <v>2.5484933406239594E-4</v>
      </c>
      <c r="BS106" s="9">
        <f t="shared" si="96"/>
        <v>8.5018049997180148E-5</v>
      </c>
      <c r="BT106" s="9">
        <f t="shared" si="96"/>
        <v>-8.5018049997179728E-5</v>
      </c>
      <c r="BV106" s="6">
        <v>-0.22089323345553233</v>
      </c>
      <c r="BW106" s="9">
        <f t="shared" si="88"/>
        <v>2.6885068021716115E-3</v>
      </c>
      <c r="BX106" s="9">
        <f t="shared" si="88"/>
        <v>8.0590435581430302E-3</v>
      </c>
      <c r="BY106" s="9">
        <f t="shared" si="88"/>
        <v>1.3410165372294036E-2</v>
      </c>
      <c r="BZ106" s="9">
        <f t="shared" si="88"/>
        <v>1.8728980923471424E-2</v>
      </c>
      <c r="CA106" s="9">
        <f t="shared" si="88"/>
        <v>2.4002676719139165E-2</v>
      </c>
      <c r="CB106" s="9">
        <f t="shared" si="88"/>
        <v>2.9218547964204346E-2</v>
      </c>
      <c r="CC106" s="9">
        <f t="shared" si="88"/>
        <v>3.4364029167981217E-2</v>
      </c>
      <c r="CD106" s="9">
        <f t="shared" si="88"/>
        <v>3.9426724415558952E-2</v>
      </c>
      <c r="CE106" s="9">
        <f t="shared" si="88"/>
        <v>4.4394437230646386E-2</v>
      </c>
      <c r="CF106" s="9">
        <f t="shared" si="88"/>
        <v>4.9255199957951759E-2</v>
      </c>
      <c r="CG106" s="9">
        <f t="shared" si="88"/>
        <v>5.399730259431245E-2</v>
      </c>
      <c r="CH106" s="9">
        <f t="shared" si="88"/>
        <v>5.8609320999118322E-2</v>
      </c>
      <c r="CI106" s="9">
        <f t="shared" si="88"/>
        <v>6.3080144416067088E-2</v>
      </c>
      <c r="CJ106" s="9">
        <f t="shared" si="88"/>
        <v>6.7399002239949449E-2</v>
      </c>
      <c r="CK106" s="9">
        <f t="shared" si="88"/>
        <v>7.1555489963980423E-2</v>
      </c>
      <c r="CL106" s="9">
        <f t="shared" si="88"/>
        <v>7.5539594245167457E-2</v>
      </c>
      <c r="CM106" s="9">
        <f t="shared" si="86"/>
        <v>7.9341717027330894E-2</v>
      </c>
      <c r="CN106" s="9">
        <f t="shared" si="86"/>
        <v>8.2952698663661811E-2</v>
      </c>
      <c r="CO106" s="9">
        <f t="shared" si="86"/>
        <v>8.6363839983113727E-2</v>
      </c>
      <c r="CP106" s="9">
        <f t="shared" si="86"/>
        <v>8.9566923247467331E-2</v>
      </c>
      <c r="CQ106" s="9">
        <f t="shared" si="86"/>
        <v>9.2554231948581867E-2</v>
      </c>
      <c r="CR106" s="9">
        <f t="shared" si="86"/>
        <v>9.5318569398139014E-2</v>
      </c>
      <c r="CS106" s="9">
        <f t="shared" si="86"/>
        <v>9.7853276065095404E-2</v>
      </c>
      <c r="CT106" s="9">
        <f t="shared" si="86"/>
        <v>0.10015224561907628</v>
      </c>
      <c r="CU106" s="9">
        <f t="shared" si="90"/>
        <v>0.10220993964106012</v>
      </c>
      <c r="CV106" s="9">
        <f t="shared" si="90"/>
        <v>0.10402140096591528</v>
      </c>
      <c r="CW106" s="9">
        <f t="shared" si="90"/>
        <v>0.1055822656246449</v>
      </c>
      <c r="CX106" s="9">
        <f t="shared" si="90"/>
        <v>0.10688877335757052</v>
      </c>
      <c r="CY106" s="9">
        <f t="shared" si="90"/>
        <v>0.10793777667312694</v>
      </c>
      <c r="CZ106" s="9">
        <f t="shared" si="90"/>
        <v>0.10872674843044516</v>
      </c>
      <c r="DA106" s="9">
        <f t="shared" si="90"/>
        <v>0.10925378792745603</v>
      </c>
      <c r="DB106" s="9">
        <f t="shared" si="90"/>
        <v>0.10951762547984804</v>
      </c>
      <c r="DC106" s="7">
        <f t="shared" si="90"/>
        <v>0.10951762547984804</v>
      </c>
      <c r="DD106" s="9">
        <f t="shared" si="90"/>
        <v>0.10925378792745603</v>
      </c>
      <c r="DE106" s="9">
        <f t="shared" si="90"/>
        <v>0.10872674843044516</v>
      </c>
      <c r="DF106" s="9">
        <f t="shared" si="90"/>
        <v>0.10793777667312694</v>
      </c>
      <c r="DG106" s="9">
        <f t="shared" si="90"/>
        <v>0.10688877335757052</v>
      </c>
      <c r="DH106" s="9">
        <f t="shared" si="90"/>
        <v>0.1055822656246449</v>
      </c>
      <c r="DI106" s="9">
        <f t="shared" si="90"/>
        <v>0.10402140096591528</v>
      </c>
      <c r="DJ106" s="9">
        <f t="shared" si="90"/>
        <v>0.10220993964106012</v>
      </c>
      <c r="DK106" s="9">
        <f t="shared" si="89"/>
        <v>0.10015224561907628</v>
      </c>
      <c r="DL106" s="9">
        <f t="shared" si="89"/>
        <v>9.7853276065095404E-2</v>
      </c>
      <c r="DM106" s="9">
        <f t="shared" si="89"/>
        <v>9.5318569398139014E-2</v>
      </c>
      <c r="DN106" s="9">
        <f t="shared" si="89"/>
        <v>9.2554231948581867E-2</v>
      </c>
      <c r="DO106" s="9">
        <f t="shared" si="89"/>
        <v>8.9566923247467331E-2</v>
      </c>
      <c r="DP106" s="9">
        <f t="shared" si="89"/>
        <v>8.6363839983113727E-2</v>
      </c>
      <c r="DQ106" s="9">
        <f t="shared" si="89"/>
        <v>8.2952698663661811E-2</v>
      </c>
      <c r="DR106" s="9">
        <f t="shared" si="87"/>
        <v>7.9341717027330894E-2</v>
      </c>
      <c r="DS106" s="9">
        <f t="shared" si="87"/>
        <v>7.5539594245167457E-2</v>
      </c>
      <c r="DT106" s="9">
        <f t="shared" si="87"/>
        <v>7.1555489963980423E-2</v>
      </c>
      <c r="DU106" s="9">
        <f t="shared" si="87"/>
        <v>6.7399002239949449E-2</v>
      </c>
      <c r="DV106" s="9">
        <f t="shared" si="87"/>
        <v>6.3080144416067088E-2</v>
      </c>
      <c r="DW106" s="9">
        <f t="shared" si="87"/>
        <v>5.8609320999118322E-2</v>
      </c>
      <c r="DX106" s="9">
        <f t="shared" si="87"/>
        <v>5.399730259431245E-2</v>
      </c>
      <c r="DY106" s="9">
        <f t="shared" si="87"/>
        <v>4.9255199957951759E-2</v>
      </c>
      <c r="DZ106" s="9">
        <f t="shared" si="87"/>
        <v>4.4394437230646386E-2</v>
      </c>
      <c r="EA106" s="9">
        <f t="shared" si="87"/>
        <v>3.9426724415558952E-2</v>
      </c>
      <c r="EB106" s="9">
        <f t="shared" si="87"/>
        <v>3.4364029167981217E-2</v>
      </c>
      <c r="EC106" s="9">
        <f t="shared" si="87"/>
        <v>2.9218547964204346E-2</v>
      </c>
      <c r="ED106" s="9">
        <f t="shared" si="87"/>
        <v>2.4002676719139165E-2</v>
      </c>
      <c r="EE106" s="9">
        <f t="shared" si="87"/>
        <v>1.8728980923471424E-2</v>
      </c>
      <c r="EF106" s="9">
        <f t="shared" si="87"/>
        <v>1.3410165372294036E-2</v>
      </c>
      <c r="EG106" s="9">
        <f t="shared" si="87"/>
        <v>8.0590435581430302E-3</v>
      </c>
      <c r="EH106" s="9">
        <f t="shared" si="73"/>
        <v>2.6885068021716115E-3</v>
      </c>
      <c r="EI106" s="9">
        <f t="shared" si="70"/>
        <v>-2.688506802171598E-3</v>
      </c>
    </row>
    <row r="107" spans="7:139" x14ac:dyDescent="0.2">
      <c r="G107" s="6">
        <v>-0.26998061866787282</v>
      </c>
      <c r="H107" s="9">
        <f t="shared" si="91"/>
        <v>1.0349278960562615E-4</v>
      </c>
      <c r="I107" s="9">
        <f t="shared" si="91"/>
        <v>3.1022904562182118E-4</v>
      </c>
      <c r="J107" s="9">
        <f t="shared" si="91"/>
        <v>5.16217932694258E-4</v>
      </c>
      <c r="K107" s="9">
        <f t="shared" si="91"/>
        <v>7.2096320555148374E-4</v>
      </c>
      <c r="L107" s="9">
        <f t="shared" si="91"/>
        <v>9.2397161489761643E-4</v>
      </c>
      <c r="M107" s="9">
        <f t="shared" si="91"/>
        <v>1.1247540956931066E-3</v>
      </c>
      <c r="N107" s="9">
        <f t="shared" si="91"/>
        <v>1.3228269453552485E-3</v>
      </c>
      <c r="O107" s="9">
        <f t="shared" si="91"/>
        <v>1.5177129890400734E-3</v>
      </c>
      <c r="P107" s="9">
        <f t="shared" si="91"/>
        <v>1.7089427291983427E-3</v>
      </c>
      <c r="Q107" s="9">
        <f t="shared" si="91"/>
        <v>1.8960554766362695E-3</v>
      </c>
      <c r="R107" s="9">
        <f t="shared" si="92"/>
        <v>2.0786004603561337E-3</v>
      </c>
      <c r="S107" s="9">
        <f t="shared" si="92"/>
        <v>2.2561379135031027E-3</v>
      </c>
      <c r="T107" s="9">
        <f t="shared" si="92"/>
        <v>2.4282401328021008E-3</v>
      </c>
      <c r="U107" s="9">
        <f t="shared" si="92"/>
        <v>2.594492508932462E-3</v>
      </c>
      <c r="V107" s="9">
        <f t="shared" si="92"/>
        <v>2.7544945253581009E-3</v>
      </c>
      <c r="W107" s="9">
        <f t="shared" si="92"/>
        <v>2.9078607232069266E-3</v>
      </c>
      <c r="X107" s="9">
        <f t="shared" si="92"/>
        <v>3.0542216298750291E-3</v>
      </c>
      <c r="Y107" s="9">
        <f t="shared" si="92"/>
        <v>3.1932246491185421E-3</v>
      </c>
      <c r="Z107" s="9">
        <f t="shared" si="92"/>
        <v>3.3245349104888832E-3</v>
      </c>
      <c r="AA107" s="9">
        <f t="shared" si="92"/>
        <v>3.4478360760649895E-3</v>
      </c>
      <c r="AB107" s="9">
        <f t="shared" si="93"/>
        <v>3.5628311025390825E-3</v>
      </c>
      <c r="AC107" s="9">
        <f t="shared" si="93"/>
        <v>3.6692429568200109E-3</v>
      </c>
      <c r="AD107" s="9">
        <f t="shared" si="93"/>
        <v>3.7668152834302343E-3</v>
      </c>
      <c r="AE107" s="9">
        <f t="shared" si="93"/>
        <v>3.8553130220886226E-3</v>
      </c>
      <c r="AF107" s="9">
        <f t="shared" si="93"/>
        <v>3.9345229739912611E-3</v>
      </c>
      <c r="AG107" s="9">
        <f t="shared" si="93"/>
        <v>4.0042543154260434E-3</v>
      </c>
      <c r="AH107" s="9">
        <f t="shared" si="93"/>
        <v>4.0643390574837098E-3</v>
      </c>
      <c r="AI107" s="9">
        <f t="shared" si="93"/>
        <v>4.1146324507578408E-3</v>
      </c>
      <c r="AJ107" s="9">
        <f t="shared" si="93"/>
        <v>4.1550133340588586E-3</v>
      </c>
      <c r="AK107" s="9">
        <f t="shared" si="93"/>
        <v>4.1853844263019437E-3</v>
      </c>
      <c r="AL107" s="9">
        <f t="shared" si="94"/>
        <v>4.2056725608656887E-3</v>
      </c>
      <c r="AM107" s="9">
        <f t="shared" si="94"/>
        <v>4.2158288618568988E-3</v>
      </c>
      <c r="AN107" s="7">
        <f t="shared" si="94"/>
        <v>4.2158288618568988E-3</v>
      </c>
      <c r="AO107" s="9">
        <f t="shared" si="94"/>
        <v>4.2056725608656887E-3</v>
      </c>
      <c r="AP107" s="9">
        <f t="shared" si="94"/>
        <v>4.1853844263019437E-3</v>
      </c>
      <c r="AQ107" s="9">
        <f t="shared" si="94"/>
        <v>4.1550133340588586E-3</v>
      </c>
      <c r="AR107" s="9">
        <f t="shared" si="94"/>
        <v>4.1146324507578408E-3</v>
      </c>
      <c r="AS107" s="9">
        <f t="shared" si="94"/>
        <v>4.0643390574837098E-3</v>
      </c>
      <c r="AT107" s="9">
        <f t="shared" si="94"/>
        <v>4.0042543154260434E-3</v>
      </c>
      <c r="AU107" s="9">
        <f t="shared" si="94"/>
        <v>3.9345229739912611E-3</v>
      </c>
      <c r="AV107" s="9">
        <f t="shared" si="95"/>
        <v>3.8553130220886226E-3</v>
      </c>
      <c r="AW107" s="9">
        <f t="shared" si="95"/>
        <v>3.7668152834302343E-3</v>
      </c>
      <c r="AX107" s="9">
        <f t="shared" si="95"/>
        <v>3.6692429568200109E-3</v>
      </c>
      <c r="AY107" s="9">
        <f t="shared" si="95"/>
        <v>3.5628311025390825E-3</v>
      </c>
      <c r="AZ107" s="9">
        <f t="shared" si="95"/>
        <v>3.4478360760649895E-3</v>
      </c>
      <c r="BA107" s="9">
        <f t="shared" si="95"/>
        <v>3.3245349104888832E-3</v>
      </c>
      <c r="BB107" s="9">
        <f t="shared" si="95"/>
        <v>3.1932246491185421E-3</v>
      </c>
      <c r="BC107" s="9">
        <f t="shared" si="95"/>
        <v>3.0542216298750291E-3</v>
      </c>
      <c r="BD107" s="9">
        <f t="shared" si="95"/>
        <v>2.9078607232069266E-3</v>
      </c>
      <c r="BE107" s="9">
        <f t="shared" si="95"/>
        <v>2.7544945253581009E-3</v>
      </c>
      <c r="BF107" s="9">
        <f t="shared" si="96"/>
        <v>2.594492508932462E-3</v>
      </c>
      <c r="BG107" s="9">
        <f t="shared" si="96"/>
        <v>2.4282401328021008E-3</v>
      </c>
      <c r="BH107" s="9">
        <f t="shared" si="96"/>
        <v>2.2561379135031027E-3</v>
      </c>
      <c r="BI107" s="9">
        <f t="shared" si="96"/>
        <v>2.0786004603561337E-3</v>
      </c>
      <c r="BJ107" s="9">
        <f t="shared" si="96"/>
        <v>1.8960554766362695E-3</v>
      </c>
      <c r="BK107" s="9">
        <f t="shared" si="96"/>
        <v>1.7089427291983427E-3</v>
      </c>
      <c r="BL107" s="9">
        <f t="shared" si="96"/>
        <v>1.5177129890400734E-3</v>
      </c>
      <c r="BM107" s="9">
        <f t="shared" si="96"/>
        <v>1.3228269453552485E-3</v>
      </c>
      <c r="BN107" s="9">
        <f t="shared" si="96"/>
        <v>1.1247540956931066E-3</v>
      </c>
      <c r="BO107" s="9">
        <f t="shared" si="96"/>
        <v>9.2397161489761643E-4</v>
      </c>
      <c r="BP107" s="9">
        <f t="shared" si="96"/>
        <v>7.2096320555148374E-4</v>
      </c>
      <c r="BQ107" s="9">
        <f t="shared" si="96"/>
        <v>5.16217932694258E-4</v>
      </c>
      <c r="BR107" s="9">
        <f t="shared" si="96"/>
        <v>3.1022904562182118E-4</v>
      </c>
      <c r="BS107" s="9">
        <f t="shared" si="96"/>
        <v>1.0349278960562615E-4</v>
      </c>
      <c r="BT107" s="9">
        <f t="shared" si="96"/>
        <v>-1.0349278960562564E-4</v>
      </c>
      <c r="BV107" s="6">
        <v>-0.26998061866787282</v>
      </c>
      <c r="BW107" s="9">
        <f t="shared" si="88"/>
        <v>3.2727293655837784E-3</v>
      </c>
      <c r="BX107" s="9">
        <f t="shared" si="88"/>
        <v>9.8103038050524217E-3</v>
      </c>
      <c r="BY107" s="9">
        <f t="shared" si="88"/>
        <v>1.6324244363373562E-2</v>
      </c>
      <c r="BZ107" s="9">
        <f t="shared" si="88"/>
        <v>2.2798858387188405E-2</v>
      </c>
      <c r="CA107" s="9">
        <f t="shared" si="88"/>
        <v>2.9218547964204335E-2</v>
      </c>
      <c r="CB107" s="9">
        <f t="shared" si="88"/>
        <v>3.5567847499931984E-2</v>
      </c>
      <c r="CC107" s="9">
        <f t="shared" si="88"/>
        <v>4.1831460975656799E-2</v>
      </c>
      <c r="CD107" s="9">
        <f t="shared" si="88"/>
        <v>4.799429879788801E-2</v>
      </c>
      <c r="CE107" s="9">
        <f t="shared" si="88"/>
        <v>5.4041514150510998E-2</v>
      </c>
      <c r="CF107" s="9">
        <f t="shared" si="88"/>
        <v>5.9958538762067831E-2</v>
      </c>
      <c r="CG107" s="9">
        <f t="shared" si="88"/>
        <v>6.5731118001999114E-2</v>
      </c>
      <c r="CH107" s="9">
        <f t="shared" si="88"/>
        <v>7.1345345221297624E-2</v>
      </c>
      <c r="CI107" s="9">
        <f t="shared" si="88"/>
        <v>7.6787695254843816E-2</v>
      </c>
      <c r="CJ107" s="9">
        <f t="shared" si="88"/>
        <v>8.2045057004713345E-2</v>
      </c>
      <c r="CK107" s="9">
        <f t="shared" si="88"/>
        <v>8.7104765025960262E-2</v>
      </c>
      <c r="CL107" s="9">
        <f t="shared" si="88"/>
        <v>9.1954630038783319E-2</v>
      </c>
      <c r="CM107" s="9">
        <f t="shared" si="86"/>
        <v>9.6582968293568605E-2</v>
      </c>
      <c r="CN107" s="9">
        <f t="shared" si="86"/>
        <v>0.10097862971806577</v>
      </c>
      <c r="CO107" s="9">
        <f t="shared" si="86"/>
        <v>0.10513102477888879</v>
      </c>
      <c r="CP107" s="9">
        <f t="shared" si="86"/>
        <v>0.10903014999262922</v>
      </c>
      <c r="CQ107" s="9">
        <f t="shared" si="86"/>
        <v>0.11266661202512418</v>
      </c>
      <c r="CR107" s="9">
        <f t="shared" si="86"/>
        <v>0.11603165032082091</v>
      </c>
      <c r="CS107" s="9">
        <f t="shared" si="86"/>
        <v>0.11911715820772252</v>
      </c>
      <c r="CT107" s="9">
        <f t="shared" si="86"/>
        <v>0.12191570242707093</v>
      </c>
      <c r="CU107" s="9">
        <f t="shared" si="90"/>
        <v>0.12442054104071819</v>
      </c>
      <c r="CV107" s="9">
        <f t="shared" si="90"/>
        <v>0.12662563967304605</v>
      </c>
      <c r="CW107" s="9">
        <f t="shared" si="90"/>
        <v>0.12852568604830542</v>
      </c>
      <c r="CX107" s="9">
        <f t="shared" si="90"/>
        <v>0.13011610278835392</v>
      </c>
      <c r="CY107" s="9">
        <f t="shared" si="90"/>
        <v>0.13139305843996066</v>
      </c>
      <c r="CZ107" s="9">
        <f t="shared" si="90"/>
        <v>0.13235347670511285</v>
      </c>
      <c r="DA107" s="9">
        <f t="shared" si="90"/>
        <v>0.13299504385208707</v>
      </c>
      <c r="DB107" s="9">
        <f t="shared" si="90"/>
        <v>0.13331621428943155</v>
      </c>
      <c r="DC107" s="7">
        <f t="shared" si="90"/>
        <v>0.13331621428943155</v>
      </c>
      <c r="DD107" s="9">
        <f t="shared" si="90"/>
        <v>0.13299504385208707</v>
      </c>
      <c r="DE107" s="9">
        <f t="shared" si="90"/>
        <v>0.13235347670511285</v>
      </c>
      <c r="DF107" s="9">
        <f t="shared" si="90"/>
        <v>0.13139305843996066</v>
      </c>
      <c r="DG107" s="9">
        <f t="shared" si="90"/>
        <v>0.13011610278835392</v>
      </c>
      <c r="DH107" s="9">
        <f t="shared" si="90"/>
        <v>0.12852568604830542</v>
      </c>
      <c r="DI107" s="9">
        <f t="shared" si="90"/>
        <v>0.12662563967304605</v>
      </c>
      <c r="DJ107" s="9">
        <f t="shared" si="90"/>
        <v>0.12442054104071819</v>
      </c>
      <c r="DK107" s="9">
        <f t="shared" si="89"/>
        <v>0.12191570242707093</v>
      </c>
      <c r="DL107" s="9">
        <f t="shared" si="89"/>
        <v>0.11911715820772252</v>
      </c>
      <c r="DM107" s="9">
        <f t="shared" si="89"/>
        <v>0.11603165032082091</v>
      </c>
      <c r="DN107" s="9">
        <f t="shared" si="89"/>
        <v>0.11266661202512418</v>
      </c>
      <c r="DO107" s="9">
        <f t="shared" si="89"/>
        <v>0.10903014999262922</v>
      </c>
      <c r="DP107" s="9">
        <f t="shared" si="89"/>
        <v>0.10513102477888879</v>
      </c>
      <c r="DQ107" s="9">
        <f t="shared" si="89"/>
        <v>0.10097862971806577</v>
      </c>
      <c r="DR107" s="9">
        <f t="shared" si="87"/>
        <v>9.6582968293568605E-2</v>
      </c>
      <c r="DS107" s="9">
        <f t="shared" si="87"/>
        <v>9.1954630038783319E-2</v>
      </c>
      <c r="DT107" s="9">
        <f t="shared" si="87"/>
        <v>8.7104765025960262E-2</v>
      </c>
      <c r="DU107" s="9">
        <f t="shared" si="87"/>
        <v>8.2045057004713345E-2</v>
      </c>
      <c r="DV107" s="9">
        <f t="shared" si="87"/>
        <v>7.6787695254843816E-2</v>
      </c>
      <c r="DW107" s="9">
        <f t="shared" si="87"/>
        <v>7.1345345221297624E-2</v>
      </c>
      <c r="DX107" s="9">
        <f t="shared" si="87"/>
        <v>6.5731118001999114E-2</v>
      </c>
      <c r="DY107" s="9">
        <f t="shared" si="87"/>
        <v>5.9958538762067831E-2</v>
      </c>
      <c r="DZ107" s="9">
        <f t="shared" si="87"/>
        <v>5.4041514150510998E-2</v>
      </c>
      <c r="EA107" s="9">
        <f t="shared" si="87"/>
        <v>4.799429879788801E-2</v>
      </c>
      <c r="EB107" s="9">
        <f t="shared" si="87"/>
        <v>4.1831460975656799E-2</v>
      </c>
      <c r="EC107" s="9">
        <f t="shared" si="87"/>
        <v>3.5567847499931984E-2</v>
      </c>
      <c r="ED107" s="9">
        <f t="shared" si="87"/>
        <v>2.9218547964204335E-2</v>
      </c>
      <c r="EE107" s="9">
        <f t="shared" si="87"/>
        <v>2.2798858387188405E-2</v>
      </c>
      <c r="EF107" s="9">
        <f t="shared" si="87"/>
        <v>1.6324244363373562E-2</v>
      </c>
      <c r="EG107" s="9">
        <f t="shared" ref="EG107:EI133" si="97">EXP(-$B$5*($B$1^2+$B$2^2)*$B$6)*-COS($B$1*EG$67)*SIN($B$2*$G107)</f>
        <v>9.8103038050524217E-3</v>
      </c>
      <c r="EH107" s="9">
        <f t="shared" si="97"/>
        <v>3.2727293655837784E-3</v>
      </c>
      <c r="EI107" s="9">
        <f t="shared" si="97"/>
        <v>-3.2727293655837623E-3</v>
      </c>
    </row>
    <row r="108" spans="7:139" x14ac:dyDescent="0.2">
      <c r="G108" s="6">
        <v>-0.31906800388021339</v>
      </c>
      <c r="H108" s="9">
        <f t="shared" si="91"/>
        <v>1.2171820601901447E-4</v>
      </c>
      <c r="I108" s="9">
        <f t="shared" si="91"/>
        <v>3.648613882374884E-4</v>
      </c>
      <c r="J108" s="9">
        <f t="shared" si="91"/>
        <v>6.0712558741361495E-4</v>
      </c>
      <c r="K108" s="9">
        <f t="shared" si="91"/>
        <v>8.479271678717413E-4</v>
      </c>
      <c r="L108" s="9">
        <f t="shared" si="91"/>
        <v>1.0866860175128153E-3</v>
      </c>
      <c r="M108" s="9">
        <f t="shared" si="91"/>
        <v>1.3228269453552485E-3</v>
      </c>
      <c r="N108" s="9">
        <f t="shared" si="91"/>
        <v>1.5557810672203649E-3</v>
      </c>
      <c r="O108" s="9">
        <f t="shared" si="91"/>
        <v>1.7849871762242197E-3</v>
      </c>
      <c r="P108" s="9">
        <f t="shared" si="91"/>
        <v>2.0098930947741386E-3</v>
      </c>
      <c r="Q108" s="9">
        <f t="shared" si="91"/>
        <v>2.2299570048129038E-3</v>
      </c>
      <c r="R108" s="9">
        <f t="shared" si="92"/>
        <v>2.4446487531059099E-3</v>
      </c>
      <c r="S108" s="9">
        <f t="shared" si="92"/>
        <v>2.6534511284267421E-3</v>
      </c>
      <c r="T108" s="9">
        <f t="shared" si="92"/>
        <v>2.855861107564325E-3</v>
      </c>
      <c r="U108" s="9">
        <f t="shared" si="92"/>
        <v>3.0513910671498951E-3</v>
      </c>
      <c r="V108" s="9">
        <f t="shared" si="92"/>
        <v>3.2395699583844099E-3</v>
      </c>
      <c r="W108" s="9">
        <f t="shared" si="92"/>
        <v>3.4199444418363616E-3</v>
      </c>
      <c r="X108" s="9">
        <f t="shared" si="92"/>
        <v>3.5920799795761747E-3</v>
      </c>
      <c r="Y108" s="9">
        <f t="shared" si="92"/>
        <v>3.7555618820161413E-3</v>
      </c>
      <c r="Z108" s="9">
        <f t="shared" si="92"/>
        <v>3.9099963069339615E-3</v>
      </c>
      <c r="AA108" s="9">
        <f t="shared" si="92"/>
        <v>4.0550112082731486E-3</v>
      </c>
      <c r="AB108" s="9">
        <f t="shared" si="93"/>
        <v>4.1902572324345726E-3</v>
      </c>
      <c r="AC108" s="9">
        <f t="shared" si="93"/>
        <v>4.3154085598998753E-3</v>
      </c>
      <c r="AD108" s="9">
        <f t="shared" si="93"/>
        <v>4.430163690159231E-3</v>
      </c>
      <c r="AE108" s="9">
        <f t="shared" si="93"/>
        <v>4.534246168052483E-3</v>
      </c>
      <c r="AF108" s="9">
        <f t="shared" si="93"/>
        <v>4.6274052497738381E-3</v>
      </c>
      <c r="AG108" s="9">
        <f t="shared" si="93"/>
        <v>4.7094165069356576E-3</v>
      </c>
      <c r="AH108" s="9">
        <f t="shared" si="93"/>
        <v>4.7800823672361015E-3</v>
      </c>
      <c r="AI108" s="9">
        <f t="shared" si="93"/>
        <v>4.8392325904281072E-3</v>
      </c>
      <c r="AJ108" s="9">
        <f t="shared" si="93"/>
        <v>4.8867246784430572E-3</v>
      </c>
      <c r="AK108" s="9">
        <f t="shared" si="93"/>
        <v>4.9224442186811077E-3</v>
      </c>
      <c r="AL108" s="9">
        <f t="shared" si="94"/>
        <v>4.9463051596411638E-3</v>
      </c>
      <c r="AM108" s="9">
        <f t="shared" si="94"/>
        <v>4.9582500182264819E-3</v>
      </c>
      <c r="AN108" s="7">
        <f t="shared" si="94"/>
        <v>4.9582500182264819E-3</v>
      </c>
      <c r="AO108" s="9">
        <f t="shared" si="94"/>
        <v>4.9463051596411638E-3</v>
      </c>
      <c r="AP108" s="9">
        <f t="shared" si="94"/>
        <v>4.9224442186811077E-3</v>
      </c>
      <c r="AQ108" s="9">
        <f t="shared" si="94"/>
        <v>4.8867246784430572E-3</v>
      </c>
      <c r="AR108" s="9">
        <f t="shared" si="94"/>
        <v>4.8392325904281072E-3</v>
      </c>
      <c r="AS108" s="9">
        <f t="shared" si="94"/>
        <v>4.7800823672361015E-3</v>
      </c>
      <c r="AT108" s="9">
        <f t="shared" si="94"/>
        <v>4.7094165069356576E-3</v>
      </c>
      <c r="AU108" s="9">
        <f t="shared" si="94"/>
        <v>4.6274052497738381E-3</v>
      </c>
      <c r="AV108" s="9">
        <f t="shared" si="95"/>
        <v>4.534246168052483E-3</v>
      </c>
      <c r="AW108" s="9">
        <f t="shared" si="95"/>
        <v>4.430163690159231E-3</v>
      </c>
      <c r="AX108" s="9">
        <f t="shared" si="95"/>
        <v>4.3154085598998753E-3</v>
      </c>
      <c r="AY108" s="9">
        <f t="shared" si="95"/>
        <v>4.1902572324345726E-3</v>
      </c>
      <c r="AZ108" s="9">
        <f t="shared" si="95"/>
        <v>4.0550112082731486E-3</v>
      </c>
      <c r="BA108" s="9">
        <f t="shared" si="95"/>
        <v>3.9099963069339615E-3</v>
      </c>
      <c r="BB108" s="9">
        <f t="shared" si="95"/>
        <v>3.7555618820161413E-3</v>
      </c>
      <c r="BC108" s="9">
        <f t="shared" si="95"/>
        <v>3.5920799795761747E-3</v>
      </c>
      <c r="BD108" s="9">
        <f t="shared" si="95"/>
        <v>3.4199444418363616E-3</v>
      </c>
      <c r="BE108" s="9">
        <f t="shared" si="95"/>
        <v>3.2395699583844099E-3</v>
      </c>
      <c r="BF108" s="9">
        <f t="shared" si="96"/>
        <v>3.0513910671498951E-3</v>
      </c>
      <c r="BG108" s="9">
        <f t="shared" si="96"/>
        <v>2.855861107564325E-3</v>
      </c>
      <c r="BH108" s="9">
        <f t="shared" si="96"/>
        <v>2.6534511284267421E-3</v>
      </c>
      <c r="BI108" s="9">
        <f t="shared" si="96"/>
        <v>2.4446487531059099E-3</v>
      </c>
      <c r="BJ108" s="9">
        <f t="shared" si="96"/>
        <v>2.2299570048129038E-3</v>
      </c>
      <c r="BK108" s="9">
        <f t="shared" si="96"/>
        <v>2.0098930947741386E-3</v>
      </c>
      <c r="BL108" s="9">
        <f t="shared" si="96"/>
        <v>1.7849871762242197E-3</v>
      </c>
      <c r="BM108" s="9">
        <f t="shared" si="96"/>
        <v>1.5557810672203649E-3</v>
      </c>
      <c r="BN108" s="9">
        <f t="shared" si="96"/>
        <v>1.3228269453552485E-3</v>
      </c>
      <c r="BO108" s="9">
        <f t="shared" si="96"/>
        <v>1.0866860175128153E-3</v>
      </c>
      <c r="BP108" s="9">
        <f t="shared" si="96"/>
        <v>8.479271678717413E-4</v>
      </c>
      <c r="BQ108" s="9">
        <f t="shared" si="96"/>
        <v>6.0712558741361495E-4</v>
      </c>
      <c r="BR108" s="9">
        <f t="shared" si="96"/>
        <v>3.648613882374884E-4</v>
      </c>
      <c r="BS108" s="9">
        <f t="shared" si="96"/>
        <v>1.2171820601901447E-4</v>
      </c>
      <c r="BT108" s="9">
        <f t="shared" si="96"/>
        <v>-1.2171820601901388E-4</v>
      </c>
      <c r="BV108" s="6">
        <v>-0.31906800388021339</v>
      </c>
      <c r="BW108" s="9">
        <f t="shared" si="88"/>
        <v>3.8490676372970184E-3</v>
      </c>
      <c r="BX108" s="9">
        <f t="shared" si="88"/>
        <v>1.1537930170814316E-2</v>
      </c>
      <c r="BY108" s="9">
        <f t="shared" si="88"/>
        <v>1.9198996819946794E-2</v>
      </c>
      <c r="BZ108" s="9">
        <f t="shared" si="88"/>
        <v>2.6813811404106509E-2</v>
      </c>
      <c r="CA108" s="9">
        <f t="shared" si="88"/>
        <v>3.4364029167981203E-2</v>
      </c>
      <c r="CB108" s="9">
        <f t="shared" si="88"/>
        <v>4.1831460975656799E-2</v>
      </c>
      <c r="CC108" s="9">
        <f t="shared" si="88"/>
        <v>4.9198117129838792E-2</v>
      </c>
      <c r="CD108" s="9">
        <f t="shared" si="88"/>
        <v>5.6446250710608888E-2</v>
      </c>
      <c r="CE108" s="9">
        <f t="shared" si="88"/>
        <v>6.3558400329309456E-2</v>
      </c>
      <c r="CF108" s="9">
        <f t="shared" si="88"/>
        <v>7.0517432194558374E-2</v>
      </c>
      <c r="CG108" s="9">
        <f t="shared" si="88"/>
        <v>7.7306581389053025E-2</v>
      </c>
      <c r="CH108" s="9">
        <f t="shared" si="88"/>
        <v>8.3909492257724649E-2</v>
      </c>
      <c r="CI108" s="9">
        <f t="shared" si="88"/>
        <v>9.0310257809943895E-2</v>
      </c>
      <c r="CJ108" s="9">
        <f t="shared" si="88"/>
        <v>9.6493458040854643E-2</v>
      </c>
      <c r="CK108" s="9">
        <f t="shared" si="88"/>
        <v>0.10244419707951627</v>
      </c>
      <c r="CL108" s="9">
        <f t="shared" ref="CL108:DA123" si="98">EXP(-$B$5*($B$1^2+$B$2^2)*$B$6)*-COS($B$1*CL$67)*SIN($B$2*$G108)</f>
        <v>0.10814813907436144</v>
      </c>
      <c r="CM108" s="9">
        <f t="shared" si="98"/>
        <v>0.11359154272951826</v>
      </c>
      <c r="CN108" s="9">
        <f t="shared" si="98"/>
        <v>0.1187612944087956</v>
      </c>
      <c r="CO108" s="9">
        <f t="shared" si="98"/>
        <v>0.12364493972758132</v>
      </c>
      <c r="CP108" s="9">
        <f t="shared" si="98"/>
        <v>0.12823071355654567</v>
      </c>
      <c r="CQ108" s="9">
        <f t="shared" si="98"/>
        <v>0.13250756836486829</v>
      </c>
      <c r="CR108" s="9">
        <f t="shared" si="98"/>
        <v>0.13646520083470773</v>
      </c>
      <c r="CS108" s="9">
        <f t="shared" si="98"/>
        <v>0.14009407668279647</v>
      </c>
      <c r="CT108" s="9">
        <f t="shared" si="98"/>
        <v>0.14338545362936447</v>
      </c>
      <c r="CU108" s="9">
        <f t="shared" si="98"/>
        <v>0.1463314024590569</v>
      </c>
      <c r="CV108" s="9">
        <f t="shared" si="98"/>
        <v>0.14892482612310837</v>
      </c>
      <c r="CW108" s="9">
        <f t="shared" si="98"/>
        <v>0.15115947683675507</v>
      </c>
      <c r="CX108" s="9">
        <f t="shared" si="98"/>
        <v>0.15302997113069561</v>
      </c>
      <c r="CY108" s="9">
        <f t="shared" si="98"/>
        <v>0.15453180282033988</v>
      </c>
      <c r="CZ108" s="9">
        <f t="shared" si="98"/>
        <v>0.1556613538616026</v>
      </c>
      <c r="DA108" s="9">
        <f t="shared" si="98"/>
        <v>0.15641590306708844</v>
      </c>
      <c r="DB108" s="9">
        <f t="shared" si="90"/>
        <v>0.15679363266167062</v>
      </c>
      <c r="DC108" s="7">
        <f t="shared" si="90"/>
        <v>0.15679363266167062</v>
      </c>
      <c r="DD108" s="9">
        <f t="shared" si="90"/>
        <v>0.15641590306708844</v>
      </c>
      <c r="DE108" s="9">
        <f t="shared" si="90"/>
        <v>0.1556613538616026</v>
      </c>
      <c r="DF108" s="9">
        <f t="shared" si="90"/>
        <v>0.15453180282033988</v>
      </c>
      <c r="DG108" s="9">
        <f t="shared" si="90"/>
        <v>0.15302997113069561</v>
      </c>
      <c r="DH108" s="9">
        <f t="shared" si="90"/>
        <v>0.15115947683675507</v>
      </c>
      <c r="DI108" s="9">
        <f t="shared" si="90"/>
        <v>0.14892482612310837</v>
      </c>
      <c r="DJ108" s="9">
        <f t="shared" si="90"/>
        <v>0.1463314024590569</v>
      </c>
      <c r="DK108" s="9">
        <f t="shared" si="89"/>
        <v>0.14338545362936447</v>
      </c>
      <c r="DL108" s="9">
        <f t="shared" si="89"/>
        <v>0.14009407668279647</v>
      </c>
      <c r="DM108" s="9">
        <f t="shared" si="89"/>
        <v>0.13646520083470773</v>
      </c>
      <c r="DN108" s="9">
        <f t="shared" si="89"/>
        <v>0.13250756836486829</v>
      </c>
      <c r="DO108" s="9">
        <f t="shared" si="89"/>
        <v>0.12823071355654567</v>
      </c>
      <c r="DP108" s="9">
        <f t="shared" si="89"/>
        <v>0.12364493972758132</v>
      </c>
      <c r="DQ108" s="9">
        <f t="shared" si="89"/>
        <v>0.1187612944087956</v>
      </c>
      <c r="DR108" s="9">
        <f t="shared" ref="DR108:EG133" si="99">EXP(-$B$5*($B$1^2+$B$2^2)*$B$6)*-COS($B$1*DR$67)*SIN($B$2*$G108)</f>
        <v>0.11359154272951826</v>
      </c>
      <c r="DS108" s="9">
        <f t="shared" si="99"/>
        <v>0.10814813907436144</v>
      </c>
      <c r="DT108" s="9">
        <f t="shared" si="99"/>
        <v>0.10244419707951627</v>
      </c>
      <c r="DU108" s="9">
        <f t="shared" si="99"/>
        <v>9.6493458040854643E-2</v>
      </c>
      <c r="DV108" s="9">
        <f t="shared" si="99"/>
        <v>9.0310257809943895E-2</v>
      </c>
      <c r="DW108" s="9">
        <f t="shared" si="99"/>
        <v>8.3909492257724649E-2</v>
      </c>
      <c r="DX108" s="9">
        <f t="shared" si="99"/>
        <v>7.7306581389053025E-2</v>
      </c>
      <c r="DY108" s="9">
        <f t="shared" si="99"/>
        <v>7.0517432194558374E-2</v>
      </c>
      <c r="DZ108" s="9">
        <f t="shared" si="99"/>
        <v>6.3558400329309456E-2</v>
      </c>
      <c r="EA108" s="9">
        <f t="shared" si="99"/>
        <v>5.6446250710608888E-2</v>
      </c>
      <c r="EB108" s="9">
        <f t="shared" si="99"/>
        <v>4.9198117129838792E-2</v>
      </c>
      <c r="EC108" s="9">
        <f t="shared" si="99"/>
        <v>4.1831460975656799E-2</v>
      </c>
      <c r="ED108" s="9">
        <f t="shared" si="99"/>
        <v>3.4364029167981203E-2</v>
      </c>
      <c r="EE108" s="9">
        <f t="shared" si="99"/>
        <v>2.6813811404106509E-2</v>
      </c>
      <c r="EF108" s="9">
        <f t="shared" si="99"/>
        <v>1.9198996819946794E-2</v>
      </c>
      <c r="EG108" s="9">
        <f t="shared" si="99"/>
        <v>1.1537930170814316E-2</v>
      </c>
      <c r="EH108" s="9">
        <f t="shared" si="97"/>
        <v>3.8490676372970184E-3</v>
      </c>
      <c r="EI108" s="9">
        <f t="shared" si="97"/>
        <v>-3.8490676372969993E-3</v>
      </c>
    </row>
    <row r="109" spans="7:139" x14ac:dyDescent="0.2">
      <c r="G109" s="6">
        <v>-0.36815538909255385</v>
      </c>
      <c r="H109" s="9">
        <f t="shared" ref="H109:Q118" si="100">$B$4*EXP(-$B$5*($B$1^2+$B$2^2)*$B$6)*-COS($B$1*H$67)*SIN($B$2*$G109)</f>
        <v>1.3965039261284721E-4</v>
      </c>
      <c r="I109" s="9">
        <f t="shared" si="100"/>
        <v>4.1861474781080816E-4</v>
      </c>
      <c r="J109" s="9">
        <f t="shared" si="100"/>
        <v>6.9657062341497143E-4</v>
      </c>
      <c r="K109" s="9">
        <f t="shared" si="100"/>
        <v>9.7284839937494718E-4</v>
      </c>
      <c r="L109" s="9">
        <f t="shared" si="100"/>
        <v>1.2467824983293718E-3</v>
      </c>
      <c r="M109" s="9">
        <f t="shared" si="100"/>
        <v>1.5177129890400732E-3</v>
      </c>
      <c r="N109" s="9">
        <f t="shared" si="100"/>
        <v>1.7849871762242193E-3</v>
      </c>
      <c r="O109" s="9">
        <f t="shared" si="100"/>
        <v>2.0479611729544299E-3</v>
      </c>
      <c r="P109" s="9">
        <f t="shared" si="100"/>
        <v>2.3060014518387793E-3</v>
      </c>
      <c r="Q109" s="9">
        <f t="shared" si="100"/>
        <v>2.5584863712437779E-3</v>
      </c>
      <c r="R109" s="9">
        <f t="shared" ref="R109:AA118" si="101">$B$4*EXP(-$B$5*($B$1^2+$B$2^2)*$B$6)*-COS($B$1*R$67)*SIN($B$2*$G109)</f>
        <v>2.8048076728835109E-3</v>
      </c>
      <c r="S109" s="9">
        <f t="shared" si="101"/>
        <v>3.0443719471671305E-3</v>
      </c>
      <c r="T109" s="9">
        <f t="shared" si="101"/>
        <v>3.2766020627745356E-3</v>
      </c>
      <c r="U109" s="9">
        <f t="shared" si="101"/>
        <v>3.5009385570162711E-3</v>
      </c>
      <c r="V109" s="9">
        <f t="shared" si="101"/>
        <v>3.7168409836281537E-3</v>
      </c>
      <c r="W109" s="9">
        <f t="shared" si="101"/>
        <v>3.9237892147536563E-3</v>
      </c>
      <c r="X109" s="9">
        <f t="shared" si="101"/>
        <v>4.1212846939774729E-3</v>
      </c>
      <c r="Y109" s="9">
        <f t="shared" si="101"/>
        <v>4.3088516373915916E-3</v>
      </c>
      <c r="Z109" s="9">
        <f t="shared" si="101"/>
        <v>4.4860381798004058E-3</v>
      </c>
      <c r="AA109" s="9">
        <f t="shared" si="101"/>
        <v>4.6524174633035421E-3</v>
      </c>
      <c r="AB109" s="9">
        <f t="shared" ref="AB109:AK118" si="102">$B$4*EXP(-$B$5*($B$1^2+$B$2^2)*$B$6)*-COS($B$1*AB$67)*SIN($B$2*$G109)</f>
        <v>4.8075886656339393E-3</v>
      </c>
      <c r="AC109" s="9">
        <f t="shared" si="102"/>
        <v>4.951177965773791E-3</v>
      </c>
      <c r="AD109" s="9">
        <f t="shared" si="102"/>
        <v>5.0828394445221218E-3</v>
      </c>
      <c r="AE109" s="9">
        <f t="shared" si="102"/>
        <v>5.2022559178444448E-3</v>
      </c>
      <c r="AF109" s="9">
        <f t="shared" si="102"/>
        <v>5.3091397009968786E-3</v>
      </c>
      <c r="AG109" s="9">
        <f t="shared" si="102"/>
        <v>5.4032333015838945E-3</v>
      </c>
      <c r="AH109" s="9">
        <f t="shared" si="102"/>
        <v>5.4843100398800524E-3</v>
      </c>
      <c r="AI109" s="9">
        <f t="shared" si="102"/>
        <v>5.5521745949213153E-3</v>
      </c>
      <c r="AJ109" s="9">
        <f t="shared" si="102"/>
        <v>5.6066634750503537E-3</v>
      </c>
      <c r="AK109" s="9">
        <f t="shared" si="102"/>
        <v>5.6476454117822747E-3</v>
      </c>
      <c r="AL109" s="9">
        <f t="shared" ref="AL109:AU118" si="103">$B$4*EXP(-$B$5*($B$1^2+$B$2^2)*$B$6)*-COS($B$1*AL$67)*SIN($B$2*$G109)</f>
        <v>5.6750216760418975E-3</v>
      </c>
      <c r="AM109" s="9">
        <f t="shared" si="103"/>
        <v>5.6887263160107452E-3</v>
      </c>
      <c r="AN109" s="7">
        <f t="shared" si="103"/>
        <v>5.6887263160107452E-3</v>
      </c>
      <c r="AO109" s="9">
        <f t="shared" si="103"/>
        <v>5.6750216760418975E-3</v>
      </c>
      <c r="AP109" s="9">
        <f t="shared" si="103"/>
        <v>5.6476454117822747E-3</v>
      </c>
      <c r="AQ109" s="9">
        <f t="shared" si="103"/>
        <v>5.6066634750503537E-3</v>
      </c>
      <c r="AR109" s="9">
        <f t="shared" si="103"/>
        <v>5.5521745949213153E-3</v>
      </c>
      <c r="AS109" s="9">
        <f t="shared" si="103"/>
        <v>5.4843100398800524E-3</v>
      </c>
      <c r="AT109" s="9">
        <f t="shared" si="103"/>
        <v>5.4032333015838945E-3</v>
      </c>
      <c r="AU109" s="9">
        <f t="shared" si="103"/>
        <v>5.3091397009968786E-3</v>
      </c>
      <c r="AV109" s="9">
        <f t="shared" ref="AV109:BE118" si="104">$B$4*EXP(-$B$5*($B$1^2+$B$2^2)*$B$6)*-COS($B$1*AV$67)*SIN($B$2*$G109)</f>
        <v>5.2022559178444448E-3</v>
      </c>
      <c r="AW109" s="9">
        <f t="shared" si="104"/>
        <v>5.0828394445221218E-3</v>
      </c>
      <c r="AX109" s="9">
        <f t="shared" si="104"/>
        <v>4.951177965773791E-3</v>
      </c>
      <c r="AY109" s="9">
        <f t="shared" si="104"/>
        <v>4.8075886656339393E-3</v>
      </c>
      <c r="AZ109" s="9">
        <f t="shared" si="104"/>
        <v>4.6524174633035421E-3</v>
      </c>
      <c r="BA109" s="9">
        <f t="shared" si="104"/>
        <v>4.4860381798004058E-3</v>
      </c>
      <c r="BB109" s="9">
        <f t="shared" si="104"/>
        <v>4.3088516373915916E-3</v>
      </c>
      <c r="BC109" s="9">
        <f t="shared" si="104"/>
        <v>4.1212846939774729E-3</v>
      </c>
      <c r="BD109" s="9">
        <f t="shared" si="104"/>
        <v>3.9237892147536563E-3</v>
      </c>
      <c r="BE109" s="9">
        <f t="shared" si="104"/>
        <v>3.7168409836281537E-3</v>
      </c>
      <c r="BF109" s="9">
        <f t="shared" ref="BF109:BT118" si="105">$B$4*EXP(-$B$5*($B$1^2+$B$2^2)*$B$6)*-COS($B$1*BF$67)*SIN($B$2*$G109)</f>
        <v>3.5009385570162711E-3</v>
      </c>
      <c r="BG109" s="9">
        <f t="shared" si="105"/>
        <v>3.2766020627745356E-3</v>
      </c>
      <c r="BH109" s="9">
        <f t="shared" si="105"/>
        <v>3.0443719471671305E-3</v>
      </c>
      <c r="BI109" s="9">
        <f t="shared" si="105"/>
        <v>2.8048076728835109E-3</v>
      </c>
      <c r="BJ109" s="9">
        <f t="shared" si="105"/>
        <v>2.5584863712437779E-3</v>
      </c>
      <c r="BK109" s="9">
        <f t="shared" si="105"/>
        <v>2.3060014518387793E-3</v>
      </c>
      <c r="BL109" s="9">
        <f t="shared" si="105"/>
        <v>2.0479611729544299E-3</v>
      </c>
      <c r="BM109" s="9">
        <f t="shared" si="105"/>
        <v>1.7849871762242193E-3</v>
      </c>
      <c r="BN109" s="9">
        <f t="shared" si="105"/>
        <v>1.5177129890400732E-3</v>
      </c>
      <c r="BO109" s="9">
        <f t="shared" si="105"/>
        <v>1.2467824983293718E-3</v>
      </c>
      <c r="BP109" s="9">
        <f t="shared" si="105"/>
        <v>9.7284839937494718E-4</v>
      </c>
      <c r="BQ109" s="9">
        <f t="shared" si="105"/>
        <v>6.9657062341497143E-4</v>
      </c>
      <c r="BR109" s="9">
        <f t="shared" si="105"/>
        <v>4.1861474781080816E-4</v>
      </c>
      <c r="BS109" s="9">
        <f t="shared" si="105"/>
        <v>1.3965039261284721E-4</v>
      </c>
      <c r="BT109" s="9">
        <f t="shared" si="105"/>
        <v>-1.3965039261284654E-4</v>
      </c>
      <c r="BV109" s="6">
        <v>-0.36815538909255385</v>
      </c>
      <c r="BW109" s="9">
        <f t="shared" ref="BW109:CL124" si="106">EXP(-$B$5*($B$1^2+$B$2^2)*$B$6)*-COS($B$1*BW$67)*SIN($B$2*$G109)</f>
        <v>4.4161331679335005E-3</v>
      </c>
      <c r="BX109" s="9">
        <f t="shared" si="106"/>
        <v>1.3237760652191387E-2</v>
      </c>
      <c r="BY109" s="9">
        <f t="shared" si="106"/>
        <v>2.2027497211547252E-2</v>
      </c>
      <c r="BZ109" s="9">
        <f t="shared" si="106"/>
        <v>3.0764167600739616E-2</v>
      </c>
      <c r="CA109" s="9">
        <f t="shared" si="106"/>
        <v>3.9426724415558924E-2</v>
      </c>
      <c r="CB109" s="9">
        <f t="shared" si="106"/>
        <v>4.7994298797887996E-2</v>
      </c>
      <c r="CC109" s="9">
        <f t="shared" si="106"/>
        <v>5.6446250710608867E-2</v>
      </c>
      <c r="CD109" s="9">
        <f t="shared" si="106"/>
        <v>6.4762218661260237E-2</v>
      </c>
      <c r="CE109" s="9">
        <f t="shared" si="106"/>
        <v>7.2922168754656208E-2</v>
      </c>
      <c r="CF109" s="9">
        <f t="shared" si="106"/>
        <v>8.0906442956294608E-2</v>
      </c>
      <c r="CG109" s="9">
        <f t="shared" si="106"/>
        <v>8.8695806450283868E-2</v>
      </c>
      <c r="CH109" s="9">
        <f t="shared" si="106"/>
        <v>9.6271493977699282E-2</v>
      </c>
      <c r="CI109" s="9">
        <f t="shared" si="106"/>
        <v>0.10361525504373544</v>
      </c>
      <c r="CJ109" s="9">
        <f t="shared" si="106"/>
        <v>0.11070939788474676</v>
      </c>
      <c r="CK109" s="9">
        <f t="shared" si="106"/>
        <v>0.11753683208925576</v>
      </c>
      <c r="CL109" s="9">
        <f t="shared" si="106"/>
        <v>0.12408110977025115</v>
      </c>
      <c r="CM109" s="9">
        <f t="shared" si="98"/>
        <v>0.1303264651895884</v>
      </c>
      <c r="CN109" s="9">
        <f t="shared" si="98"/>
        <v>0.13625785273903374</v>
      </c>
      <c r="CO109" s="9">
        <f t="shared" si="98"/>
        <v>0.14186098318645243</v>
      </c>
      <c r="CP109" s="9">
        <f t="shared" si="98"/>
        <v>0.14712235809982033</v>
      </c>
      <c r="CQ109" s="9">
        <f t="shared" si="98"/>
        <v>0.15202930236612916</v>
      </c>
      <c r="CR109" s="9">
        <f t="shared" si="98"/>
        <v>0.1565699947268438</v>
      </c>
      <c r="CS109" s="9">
        <f t="shared" si="98"/>
        <v>0.16073349625634961</v>
      </c>
      <c r="CT109" s="9">
        <f t="shared" si="98"/>
        <v>0.16450977671478237</v>
      </c>
      <c r="CU109" s="9">
        <f t="shared" si="98"/>
        <v>0.16788973871175458</v>
      </c>
      <c r="CV109" s="9">
        <f t="shared" si="98"/>
        <v>0.17086523962276587</v>
      </c>
      <c r="CW109" s="9">
        <f t="shared" si="98"/>
        <v>0.17342911120549848</v>
      </c>
      <c r="CX109" s="9">
        <f t="shared" si="98"/>
        <v>0.17557517686874097</v>
      </c>
      <c r="CY109" s="9">
        <f t="shared" si="98"/>
        <v>0.17729826655233746</v>
      </c>
      <c r="CZ109" s="9">
        <f t="shared" si="98"/>
        <v>0.17859422918231535</v>
      </c>
      <c r="DA109" s="9">
        <f t="shared" si="98"/>
        <v>0.17945994267118609</v>
      </c>
      <c r="DB109" s="9">
        <f t="shared" si="90"/>
        <v>0.17989332143932743</v>
      </c>
      <c r="DC109" s="7">
        <f t="shared" si="90"/>
        <v>0.17989332143932743</v>
      </c>
      <c r="DD109" s="9">
        <f t="shared" si="90"/>
        <v>0.17945994267118609</v>
      </c>
      <c r="DE109" s="9">
        <f t="shared" si="90"/>
        <v>0.17859422918231535</v>
      </c>
      <c r="DF109" s="9">
        <f t="shared" si="90"/>
        <v>0.17729826655233746</v>
      </c>
      <c r="DG109" s="9">
        <f t="shared" si="90"/>
        <v>0.17557517686874097</v>
      </c>
      <c r="DH109" s="9">
        <f t="shared" si="90"/>
        <v>0.17342911120549848</v>
      </c>
      <c r="DI109" s="9">
        <f t="shared" si="90"/>
        <v>0.17086523962276587</v>
      </c>
      <c r="DJ109" s="9">
        <f t="shared" si="90"/>
        <v>0.16788973871175458</v>
      </c>
      <c r="DK109" s="9">
        <f t="shared" si="89"/>
        <v>0.16450977671478237</v>
      </c>
      <c r="DL109" s="9">
        <f t="shared" si="89"/>
        <v>0.16073349625634961</v>
      </c>
      <c r="DM109" s="9">
        <f t="shared" si="89"/>
        <v>0.1565699947268438</v>
      </c>
      <c r="DN109" s="9">
        <f t="shared" si="89"/>
        <v>0.15202930236612916</v>
      </c>
      <c r="DO109" s="9">
        <f t="shared" si="89"/>
        <v>0.14712235809982033</v>
      </c>
      <c r="DP109" s="9">
        <f t="shared" si="89"/>
        <v>0.14186098318645243</v>
      </c>
      <c r="DQ109" s="9">
        <f t="shared" si="89"/>
        <v>0.13625785273903374</v>
      </c>
      <c r="DR109" s="9">
        <f t="shared" si="99"/>
        <v>0.1303264651895884</v>
      </c>
      <c r="DS109" s="9">
        <f t="shared" si="99"/>
        <v>0.12408110977025115</v>
      </c>
      <c r="DT109" s="9">
        <f t="shared" si="99"/>
        <v>0.11753683208925576</v>
      </c>
      <c r="DU109" s="9">
        <f t="shared" si="99"/>
        <v>0.11070939788474676</v>
      </c>
      <c r="DV109" s="9">
        <f t="shared" si="99"/>
        <v>0.10361525504373544</v>
      </c>
      <c r="DW109" s="9">
        <f t="shared" si="99"/>
        <v>9.6271493977699282E-2</v>
      </c>
      <c r="DX109" s="9">
        <f t="shared" si="99"/>
        <v>8.8695806450283868E-2</v>
      </c>
      <c r="DY109" s="9">
        <f t="shared" si="99"/>
        <v>8.0906442956294608E-2</v>
      </c>
      <c r="DZ109" s="9">
        <f t="shared" si="99"/>
        <v>7.2922168754656208E-2</v>
      </c>
      <c r="EA109" s="9">
        <f t="shared" si="99"/>
        <v>6.4762218661260237E-2</v>
      </c>
      <c r="EB109" s="9">
        <f t="shared" si="99"/>
        <v>5.6446250710608867E-2</v>
      </c>
      <c r="EC109" s="9">
        <f t="shared" si="99"/>
        <v>4.7994298797887996E-2</v>
      </c>
      <c r="ED109" s="9">
        <f t="shared" si="99"/>
        <v>3.9426724415558924E-2</v>
      </c>
      <c r="EE109" s="9">
        <f t="shared" si="99"/>
        <v>3.0764167600739616E-2</v>
      </c>
      <c r="EF109" s="9">
        <f t="shared" si="99"/>
        <v>2.2027497211547252E-2</v>
      </c>
      <c r="EG109" s="9">
        <f t="shared" si="99"/>
        <v>1.3237760652191387E-2</v>
      </c>
      <c r="EH109" s="9">
        <f t="shared" si="97"/>
        <v>4.4161331679335005E-3</v>
      </c>
      <c r="EI109" s="9">
        <f t="shared" si="97"/>
        <v>-4.4161331679334788E-3</v>
      </c>
    </row>
    <row r="110" spans="7:139" x14ac:dyDescent="0.2">
      <c r="G110" s="6">
        <v>-0.41724277430489443</v>
      </c>
      <c r="H110" s="9">
        <f t="shared" si="100"/>
        <v>1.5724614917894593E-4</v>
      </c>
      <c r="I110" s="9">
        <f t="shared" si="100"/>
        <v>4.7135962779033038E-4</v>
      </c>
      <c r="J110" s="9">
        <f t="shared" si="100"/>
        <v>7.8433755977214061E-4</v>
      </c>
      <c r="K110" s="9">
        <f t="shared" si="100"/>
        <v>1.0954259538726032E-3</v>
      </c>
      <c r="L110" s="9">
        <f t="shared" si="100"/>
        <v>1.4038753709022041E-3</v>
      </c>
      <c r="M110" s="9">
        <f t="shared" si="100"/>
        <v>1.7089427291983432E-3</v>
      </c>
      <c r="N110" s="9">
        <f t="shared" si="100"/>
        <v>2.0098930947741391E-3</v>
      </c>
      <c r="O110" s="9">
        <f t="shared" si="100"/>
        <v>2.3060014518387802E-3</v>
      </c>
      <c r="P110" s="9">
        <f t="shared" si="100"/>
        <v>2.5965544494240692E-3</v>
      </c>
      <c r="Q110" s="9">
        <f t="shared" si="100"/>
        <v>2.8808521199093873E-3</v>
      </c>
      <c r="R110" s="9">
        <f t="shared" si="101"/>
        <v>3.1582095653049994E-3</v>
      </c>
      <c r="S110" s="9">
        <f t="shared" si="101"/>
        <v>3.4279586072313052E-3</v>
      </c>
      <c r="T110" s="9">
        <f t="shared" si="101"/>
        <v>3.6894493966190788E-3</v>
      </c>
      <c r="U110" s="9">
        <f t="shared" si="101"/>
        <v>3.9420519792527954E-3</v>
      </c>
      <c r="V110" s="9">
        <f t="shared" si="101"/>
        <v>4.1851578133855179E-3</v>
      </c>
      <c r="W110" s="9">
        <f t="shared" si="101"/>
        <v>4.4181812357692663E-3</v>
      </c>
      <c r="X110" s="9">
        <f t="shared" si="101"/>
        <v>4.6405608725690753E-3</v>
      </c>
      <c r="Y110" s="9">
        <f t="shared" si="101"/>
        <v>4.8517609917617371E-3</v>
      </c>
      <c r="Z110" s="9">
        <f t="shared" si="101"/>
        <v>5.0512727937611747E-3</v>
      </c>
      <c r="AA110" s="9">
        <f t="shared" si="101"/>
        <v>5.2386156371611974E-3</v>
      </c>
      <c r="AB110" s="9">
        <f t="shared" si="102"/>
        <v>5.4133381966427613E-3</v>
      </c>
      <c r="AC110" s="9">
        <f t="shared" si="102"/>
        <v>5.5750195502561875E-3</v>
      </c>
      <c r="AD110" s="9">
        <f t="shared" si="102"/>
        <v>5.7232701934590057E-3</v>
      </c>
      <c r="AE110" s="9">
        <f t="shared" si="102"/>
        <v>5.8577329774665192E-3</v>
      </c>
      <c r="AF110" s="9">
        <f t="shared" si="102"/>
        <v>5.9780839696545029E-3</v>
      </c>
      <c r="AG110" s="9">
        <f t="shared" si="102"/>
        <v>6.0840332339412752E-3</v>
      </c>
      <c r="AH110" s="9">
        <f t="shared" si="102"/>
        <v>6.1753255292691092E-3</v>
      </c>
      <c r="AI110" s="9">
        <f t="shared" si="102"/>
        <v>6.2517409245023015E-3</v>
      </c>
      <c r="AJ110" s="9">
        <f t="shared" si="102"/>
        <v>6.3130953282605345E-3</v>
      </c>
      <c r="AK110" s="9">
        <f t="shared" si="102"/>
        <v>6.3592409324111452E-3</v>
      </c>
      <c r="AL110" s="9">
        <f t="shared" si="103"/>
        <v>6.390066568151857E-3</v>
      </c>
      <c r="AM110" s="9">
        <f t="shared" si="103"/>
        <v>6.4054979738261643E-3</v>
      </c>
      <c r="AN110" s="7">
        <f t="shared" si="103"/>
        <v>6.4054979738261643E-3</v>
      </c>
      <c r="AO110" s="9">
        <f t="shared" si="103"/>
        <v>6.390066568151857E-3</v>
      </c>
      <c r="AP110" s="9">
        <f t="shared" si="103"/>
        <v>6.3592409324111452E-3</v>
      </c>
      <c r="AQ110" s="9">
        <f t="shared" si="103"/>
        <v>6.3130953282605345E-3</v>
      </c>
      <c r="AR110" s="9">
        <f t="shared" si="103"/>
        <v>6.2517409245023015E-3</v>
      </c>
      <c r="AS110" s="9">
        <f t="shared" si="103"/>
        <v>6.1753255292691092E-3</v>
      </c>
      <c r="AT110" s="9">
        <f t="shared" si="103"/>
        <v>6.0840332339412752E-3</v>
      </c>
      <c r="AU110" s="9">
        <f t="shared" si="103"/>
        <v>5.9780839696545029E-3</v>
      </c>
      <c r="AV110" s="9">
        <f t="shared" si="104"/>
        <v>5.8577329774665192E-3</v>
      </c>
      <c r="AW110" s="9">
        <f t="shared" si="104"/>
        <v>5.7232701934590057E-3</v>
      </c>
      <c r="AX110" s="9">
        <f t="shared" si="104"/>
        <v>5.5750195502561875E-3</v>
      </c>
      <c r="AY110" s="9">
        <f t="shared" si="104"/>
        <v>5.4133381966427613E-3</v>
      </c>
      <c r="AZ110" s="9">
        <f t="shared" si="104"/>
        <v>5.2386156371611974E-3</v>
      </c>
      <c r="BA110" s="9">
        <f t="shared" si="104"/>
        <v>5.0512727937611747E-3</v>
      </c>
      <c r="BB110" s="9">
        <f t="shared" si="104"/>
        <v>4.8517609917617371E-3</v>
      </c>
      <c r="BC110" s="9">
        <f t="shared" si="104"/>
        <v>4.6405608725690753E-3</v>
      </c>
      <c r="BD110" s="9">
        <f t="shared" si="104"/>
        <v>4.4181812357692663E-3</v>
      </c>
      <c r="BE110" s="9">
        <f t="shared" si="104"/>
        <v>4.1851578133855179E-3</v>
      </c>
      <c r="BF110" s="9">
        <f t="shared" si="105"/>
        <v>3.9420519792527954E-3</v>
      </c>
      <c r="BG110" s="9">
        <f t="shared" si="105"/>
        <v>3.6894493966190788E-3</v>
      </c>
      <c r="BH110" s="9">
        <f t="shared" si="105"/>
        <v>3.4279586072313052E-3</v>
      </c>
      <c r="BI110" s="9">
        <f t="shared" si="105"/>
        <v>3.1582095653049994E-3</v>
      </c>
      <c r="BJ110" s="9">
        <f t="shared" si="105"/>
        <v>2.8808521199093873E-3</v>
      </c>
      <c r="BK110" s="9">
        <f t="shared" si="105"/>
        <v>2.5965544494240692E-3</v>
      </c>
      <c r="BL110" s="9">
        <f t="shared" si="105"/>
        <v>2.3060014518387802E-3</v>
      </c>
      <c r="BM110" s="9">
        <f t="shared" si="105"/>
        <v>2.0098930947741391E-3</v>
      </c>
      <c r="BN110" s="9">
        <f t="shared" si="105"/>
        <v>1.7089427291983432E-3</v>
      </c>
      <c r="BO110" s="9">
        <f t="shared" si="105"/>
        <v>1.4038753709022041E-3</v>
      </c>
      <c r="BP110" s="9">
        <f t="shared" si="105"/>
        <v>1.0954259538726032E-3</v>
      </c>
      <c r="BQ110" s="9">
        <f t="shared" si="105"/>
        <v>7.8433755977214061E-4</v>
      </c>
      <c r="BR110" s="9">
        <f t="shared" si="105"/>
        <v>4.7135962779033038E-4</v>
      </c>
      <c r="BS110" s="9">
        <f t="shared" si="105"/>
        <v>1.5724614917894593E-4</v>
      </c>
      <c r="BT110" s="9">
        <f t="shared" si="105"/>
        <v>-1.5724614917894518E-4</v>
      </c>
      <c r="BV110" s="6">
        <v>-0.41724277430489443</v>
      </c>
      <c r="BW110" s="9">
        <f t="shared" si="106"/>
        <v>4.9725598469608509E-3</v>
      </c>
      <c r="BX110" s="9">
        <f t="shared" si="106"/>
        <v>1.4905700208666443E-2</v>
      </c>
      <c r="BY110" s="9">
        <f t="shared" si="106"/>
        <v>2.4802931432984215E-2</v>
      </c>
      <c r="BZ110" s="9">
        <f t="shared" si="106"/>
        <v>3.4640410222999712E-2</v>
      </c>
      <c r="CA110" s="9">
        <f t="shared" si="106"/>
        <v>4.4394437230646379E-2</v>
      </c>
      <c r="CB110" s="9">
        <f t="shared" si="106"/>
        <v>5.4041514150511012E-2</v>
      </c>
      <c r="CC110" s="9">
        <f t="shared" si="106"/>
        <v>6.355840032930947E-2</v>
      </c>
      <c r="CD110" s="9">
        <f t="shared" si="106"/>
        <v>7.2922168754656236E-2</v>
      </c>
      <c r="CE110" s="9">
        <f t="shared" si="106"/>
        <v>8.211026128824539E-2</v>
      </c>
      <c r="CF110" s="9">
        <f t="shared" si="106"/>
        <v>9.1100543010381715E-2</v>
      </c>
      <c r="CG110" s="9">
        <f t="shared" si="106"/>
        <v>9.9871355544940893E-2</v>
      </c>
      <c r="CH110" s="9">
        <f t="shared" si="106"/>
        <v>0.1084015692362947</v>
      </c>
      <c r="CI110" s="9">
        <f t="shared" si="106"/>
        <v>0.11667063405250219</v>
      </c>
      <c r="CJ110" s="9">
        <f t="shared" si="106"/>
        <v>0.12465862909213658</v>
      </c>
      <c r="CK110" s="9">
        <f t="shared" si="106"/>
        <v>0.13234631057548168</v>
      </c>
      <c r="CL110" s="9">
        <f t="shared" si="106"/>
        <v>0.13971515820448274</v>
      </c>
      <c r="CM110" s="9">
        <f t="shared" si="98"/>
        <v>0.14674741977976669</v>
      </c>
      <c r="CN110" s="9">
        <f t="shared" si="98"/>
        <v>0.15342615396724524</v>
      </c>
      <c r="CO110" s="9">
        <f t="shared" si="98"/>
        <v>0.15973527111127281</v>
      </c>
      <c r="CP110" s="9">
        <f t="shared" si="98"/>
        <v>0.16565957199603595</v>
      </c>
      <c r="CQ110" s="9">
        <f t="shared" si="98"/>
        <v>0.17118478446179589</v>
      </c>
      <c r="CR110" s="9">
        <f t="shared" si="98"/>
        <v>0.17629759778777107</v>
      </c>
      <c r="CS110" s="9">
        <f t="shared" si="98"/>
        <v>0.18098569475882972</v>
      </c>
      <c r="CT110" s="9">
        <f t="shared" si="98"/>
        <v>0.18523778133873978</v>
      </c>
      <c r="CU110" s="9">
        <f t="shared" si="98"/>
        <v>0.18904361387849139</v>
      </c>
      <c r="CV110" s="9">
        <f t="shared" si="98"/>
        <v>0.19239402379414475</v>
      </c>
      <c r="CW110" s="9">
        <f t="shared" si="98"/>
        <v>0.1952809396547518</v>
      </c>
      <c r="CX110" s="9">
        <f t="shared" si="98"/>
        <v>0.19769740662714042</v>
      </c>
      <c r="CY110" s="9">
        <f t="shared" si="98"/>
        <v>0.19963760323071653</v>
      </c>
      <c r="CZ110" s="9">
        <f t="shared" si="98"/>
        <v>0.20109685536192101</v>
      </c>
      <c r="DA110" s="9">
        <f t="shared" si="98"/>
        <v>0.20207164755455442</v>
      </c>
      <c r="DB110" s="9">
        <f t="shared" si="90"/>
        <v>0.20255963144884298</v>
      </c>
      <c r="DC110" s="7">
        <f t="shared" si="90"/>
        <v>0.20255963144884298</v>
      </c>
      <c r="DD110" s="9">
        <f t="shared" si="90"/>
        <v>0.20207164755455442</v>
      </c>
      <c r="DE110" s="9">
        <f t="shared" si="90"/>
        <v>0.20109685536192101</v>
      </c>
      <c r="DF110" s="9">
        <f t="shared" si="90"/>
        <v>0.19963760323071653</v>
      </c>
      <c r="DG110" s="9">
        <f t="shared" si="90"/>
        <v>0.19769740662714042</v>
      </c>
      <c r="DH110" s="9">
        <f t="shared" si="90"/>
        <v>0.1952809396547518</v>
      </c>
      <c r="DI110" s="9">
        <f t="shared" si="90"/>
        <v>0.19239402379414475</v>
      </c>
      <c r="DJ110" s="9">
        <f t="shared" si="90"/>
        <v>0.18904361387849139</v>
      </c>
      <c r="DK110" s="9">
        <f t="shared" si="89"/>
        <v>0.18523778133873978</v>
      </c>
      <c r="DL110" s="9">
        <f t="shared" si="89"/>
        <v>0.18098569475882972</v>
      </c>
      <c r="DM110" s="9">
        <f t="shared" si="89"/>
        <v>0.17629759778777107</v>
      </c>
      <c r="DN110" s="9">
        <f t="shared" si="89"/>
        <v>0.17118478446179589</v>
      </c>
      <c r="DO110" s="9">
        <f t="shared" si="89"/>
        <v>0.16565957199603595</v>
      </c>
      <c r="DP110" s="9">
        <f t="shared" si="89"/>
        <v>0.15973527111127281</v>
      </c>
      <c r="DQ110" s="9">
        <f t="shared" si="89"/>
        <v>0.15342615396724524</v>
      </c>
      <c r="DR110" s="9">
        <f t="shared" si="99"/>
        <v>0.14674741977976669</v>
      </c>
      <c r="DS110" s="9">
        <f t="shared" si="99"/>
        <v>0.13971515820448274</v>
      </c>
      <c r="DT110" s="9">
        <f t="shared" si="99"/>
        <v>0.13234631057548168</v>
      </c>
      <c r="DU110" s="9">
        <f t="shared" si="99"/>
        <v>0.12465862909213658</v>
      </c>
      <c r="DV110" s="9">
        <f t="shared" si="99"/>
        <v>0.11667063405250219</v>
      </c>
      <c r="DW110" s="9">
        <f t="shared" si="99"/>
        <v>0.1084015692362947</v>
      </c>
      <c r="DX110" s="9">
        <f t="shared" si="99"/>
        <v>9.9871355544940893E-2</v>
      </c>
      <c r="DY110" s="9">
        <f t="shared" si="99"/>
        <v>9.1100543010381715E-2</v>
      </c>
      <c r="DZ110" s="9">
        <f t="shared" si="99"/>
        <v>8.211026128824539E-2</v>
      </c>
      <c r="EA110" s="9">
        <f t="shared" si="99"/>
        <v>7.2922168754656236E-2</v>
      </c>
      <c r="EB110" s="9">
        <f t="shared" si="99"/>
        <v>6.355840032930947E-2</v>
      </c>
      <c r="EC110" s="9">
        <f t="shared" si="99"/>
        <v>5.4041514150511012E-2</v>
      </c>
      <c r="ED110" s="9">
        <f t="shared" si="99"/>
        <v>4.4394437230646379E-2</v>
      </c>
      <c r="EE110" s="9">
        <f t="shared" si="99"/>
        <v>3.4640410222999712E-2</v>
      </c>
      <c r="EF110" s="9">
        <f t="shared" si="99"/>
        <v>2.4802931432984215E-2</v>
      </c>
      <c r="EG110" s="9">
        <f t="shared" si="99"/>
        <v>1.4905700208666443E-2</v>
      </c>
      <c r="EH110" s="9">
        <f t="shared" si="97"/>
        <v>4.9725598469608509E-3</v>
      </c>
      <c r="EI110" s="9">
        <f t="shared" si="97"/>
        <v>-4.9725598469608267E-3</v>
      </c>
    </row>
    <row r="111" spans="7:139" x14ac:dyDescent="0.2">
      <c r="G111" s="6">
        <v>-0.46633015951723489</v>
      </c>
      <c r="H111" s="9">
        <f t="shared" si="100"/>
        <v>1.7446308599853655E-4</v>
      </c>
      <c r="I111" s="9">
        <f t="shared" si="100"/>
        <v>5.2296896114027833E-4</v>
      </c>
      <c r="J111" s="9">
        <f t="shared" si="100"/>
        <v>8.7021495824796222E-4</v>
      </c>
      <c r="K111" s="9">
        <f t="shared" si="100"/>
        <v>1.2153645312993984E-3</v>
      </c>
      <c r="L111" s="9">
        <f t="shared" si="100"/>
        <v>1.5575861847415729E-3</v>
      </c>
      <c r="M111" s="9">
        <f t="shared" si="100"/>
        <v>1.8960554766362697E-3</v>
      </c>
      <c r="N111" s="9">
        <f t="shared" si="100"/>
        <v>2.2299570048129038E-3</v>
      </c>
      <c r="O111" s="9">
        <f t="shared" si="100"/>
        <v>2.5584863712437788E-3</v>
      </c>
      <c r="P111" s="9">
        <f t="shared" si="100"/>
        <v>2.8808521199093868E-3</v>
      </c>
      <c r="Q111" s="9">
        <f t="shared" si="100"/>
        <v>3.1962776434852902E-3</v>
      </c>
      <c r="R111" s="9">
        <f t="shared" si="101"/>
        <v>3.5040030542571811E-3</v>
      </c>
      <c r="S111" s="9">
        <f t="shared" si="101"/>
        <v>3.8032870147569463E-3</v>
      </c>
      <c r="T111" s="9">
        <f t="shared" si="101"/>
        <v>4.0934085237095651E-3</v>
      </c>
      <c r="U111" s="9">
        <f t="shared" si="101"/>
        <v>4.3736686529883247E-3</v>
      </c>
      <c r="V111" s="9">
        <f t="shared" si="101"/>
        <v>4.6433922313939063E-3</v>
      </c>
      <c r="W111" s="9">
        <f t="shared" si="101"/>
        <v>4.9019294712009361E-3</v>
      </c>
      <c r="X111" s="9">
        <f t="shared" si="101"/>
        <v>5.1486575335535313E-3</v>
      </c>
      <c r="Y111" s="9">
        <f t="shared" si="101"/>
        <v>5.3829820289386559E-3</v>
      </c>
      <c r="Z111" s="9">
        <f t="shared" si="101"/>
        <v>5.6043384491225295E-3</v>
      </c>
      <c r="AA111" s="9">
        <f t="shared" si="101"/>
        <v>5.8121935271003922E-3</v>
      </c>
      <c r="AB111" s="9">
        <f t="shared" si="102"/>
        <v>6.0060465217834447E-3</v>
      </c>
      <c r="AC111" s="9">
        <f t="shared" si="102"/>
        <v>6.185430424327976E-3</v>
      </c>
      <c r="AD111" s="9">
        <f t="shared" si="102"/>
        <v>6.3499130832005831E-3</v>
      </c>
      <c r="AE111" s="9">
        <f t="shared" si="102"/>
        <v>6.4990982452690629E-3</v>
      </c>
      <c r="AF111" s="9">
        <f t="shared" si="102"/>
        <v>6.632626510410914E-3</v>
      </c>
      <c r="AG111" s="9">
        <f t="shared" si="102"/>
        <v>6.7501761973397167E-3</v>
      </c>
      <c r="AH111" s="9">
        <f t="shared" si="102"/>
        <v>6.8514641185635217E-3</v>
      </c>
      <c r="AI111" s="9">
        <f t="shared" si="102"/>
        <v>6.9362462626083284E-3</v>
      </c>
      <c r="AJ111" s="9">
        <f t="shared" si="102"/>
        <v>7.0043183818630922E-3</v>
      </c>
      <c r="AK111" s="9">
        <f t="shared" si="102"/>
        <v>7.0555164846301151E-3</v>
      </c>
      <c r="AL111" s="9">
        <f t="shared" si="103"/>
        <v>7.0897172301954085E-3</v>
      </c>
      <c r="AM111" s="9">
        <f t="shared" si="103"/>
        <v>7.1068382259672751E-3</v>
      </c>
      <c r="AN111" s="7">
        <f t="shared" si="103"/>
        <v>7.1068382259672751E-3</v>
      </c>
      <c r="AO111" s="9">
        <f t="shared" si="103"/>
        <v>7.0897172301954085E-3</v>
      </c>
      <c r="AP111" s="9">
        <f t="shared" si="103"/>
        <v>7.0555164846301151E-3</v>
      </c>
      <c r="AQ111" s="9">
        <f t="shared" si="103"/>
        <v>7.0043183818630922E-3</v>
      </c>
      <c r="AR111" s="9">
        <f t="shared" si="103"/>
        <v>6.9362462626083284E-3</v>
      </c>
      <c r="AS111" s="9">
        <f t="shared" si="103"/>
        <v>6.8514641185635217E-3</v>
      </c>
      <c r="AT111" s="9">
        <f t="shared" si="103"/>
        <v>6.7501761973397167E-3</v>
      </c>
      <c r="AU111" s="9">
        <f t="shared" si="103"/>
        <v>6.632626510410914E-3</v>
      </c>
      <c r="AV111" s="9">
        <f t="shared" si="104"/>
        <v>6.4990982452690629E-3</v>
      </c>
      <c r="AW111" s="9">
        <f t="shared" si="104"/>
        <v>6.3499130832005831E-3</v>
      </c>
      <c r="AX111" s="9">
        <f t="shared" si="104"/>
        <v>6.185430424327976E-3</v>
      </c>
      <c r="AY111" s="9">
        <f t="shared" si="104"/>
        <v>6.0060465217834447E-3</v>
      </c>
      <c r="AZ111" s="9">
        <f t="shared" si="104"/>
        <v>5.8121935271003922E-3</v>
      </c>
      <c r="BA111" s="9">
        <f t="shared" si="104"/>
        <v>5.6043384491225295E-3</v>
      </c>
      <c r="BB111" s="9">
        <f t="shared" si="104"/>
        <v>5.3829820289386559E-3</v>
      </c>
      <c r="BC111" s="9">
        <f t="shared" si="104"/>
        <v>5.1486575335535313E-3</v>
      </c>
      <c r="BD111" s="9">
        <f t="shared" si="104"/>
        <v>4.9019294712009361E-3</v>
      </c>
      <c r="BE111" s="9">
        <f t="shared" si="104"/>
        <v>4.6433922313939063E-3</v>
      </c>
      <c r="BF111" s="9">
        <f t="shared" si="105"/>
        <v>4.3736686529883247E-3</v>
      </c>
      <c r="BG111" s="9">
        <f t="shared" si="105"/>
        <v>4.0934085237095651E-3</v>
      </c>
      <c r="BH111" s="9">
        <f t="shared" si="105"/>
        <v>3.8032870147569463E-3</v>
      </c>
      <c r="BI111" s="9">
        <f t="shared" si="105"/>
        <v>3.5040030542571811E-3</v>
      </c>
      <c r="BJ111" s="9">
        <f t="shared" si="105"/>
        <v>3.1962776434852902E-3</v>
      </c>
      <c r="BK111" s="9">
        <f t="shared" si="105"/>
        <v>2.8808521199093868E-3</v>
      </c>
      <c r="BL111" s="9">
        <f t="shared" si="105"/>
        <v>2.5584863712437788E-3</v>
      </c>
      <c r="BM111" s="9">
        <f t="shared" si="105"/>
        <v>2.2299570048129038E-3</v>
      </c>
      <c r="BN111" s="9">
        <f t="shared" si="105"/>
        <v>1.8960554766362697E-3</v>
      </c>
      <c r="BO111" s="9">
        <f t="shared" si="105"/>
        <v>1.5575861847415729E-3</v>
      </c>
      <c r="BP111" s="9">
        <f t="shared" si="105"/>
        <v>1.2153645312993984E-3</v>
      </c>
      <c r="BQ111" s="9">
        <f t="shared" si="105"/>
        <v>8.7021495824796222E-4</v>
      </c>
      <c r="BR111" s="9">
        <f t="shared" si="105"/>
        <v>5.2296896114027833E-4</v>
      </c>
      <c r="BS111" s="9">
        <f t="shared" si="105"/>
        <v>1.7446308599853655E-4</v>
      </c>
      <c r="BT111" s="9">
        <f t="shared" si="105"/>
        <v>-1.7446308599853569E-4</v>
      </c>
      <c r="BV111" s="6">
        <v>-0.46633015951723489</v>
      </c>
      <c r="BW111" s="9">
        <f t="shared" si="106"/>
        <v>5.5170071937720696E-3</v>
      </c>
      <c r="BX111" s="9">
        <f t="shared" si="106"/>
        <v>1.6537730627753676E-2</v>
      </c>
      <c r="BY111" s="9">
        <f t="shared" si="106"/>
        <v>2.75186132201189E-2</v>
      </c>
      <c r="BZ111" s="9">
        <f t="shared" si="106"/>
        <v>3.8433201062891012E-2</v>
      </c>
      <c r="CA111" s="9">
        <f t="shared" si="106"/>
        <v>4.9255199957951745E-2</v>
      </c>
      <c r="CB111" s="9">
        <f t="shared" si="106"/>
        <v>5.9958538762067838E-2</v>
      </c>
      <c r="CC111" s="9">
        <f t="shared" si="106"/>
        <v>7.0517432194558374E-2</v>
      </c>
      <c r="CD111" s="9">
        <f t="shared" si="106"/>
        <v>8.0906442956294636E-2</v>
      </c>
      <c r="CE111" s="9">
        <f t="shared" si="106"/>
        <v>9.1100543010381715E-2</v>
      </c>
      <c r="CF111" s="9">
        <f t="shared" si="106"/>
        <v>0.10107517387689165</v>
      </c>
      <c r="CG111" s="9">
        <f t="shared" si="106"/>
        <v>0.11080630579639254</v>
      </c>
      <c r="CH111" s="9">
        <f t="shared" si="106"/>
        <v>0.12027049561974379</v>
      </c>
      <c r="CI111" s="9">
        <f t="shared" si="106"/>
        <v>0.12944494328469583</v>
      </c>
      <c r="CJ111" s="9">
        <f t="shared" si="106"/>
        <v>0.13830754674323706</v>
      </c>
      <c r="CK111" s="9">
        <f t="shared" si="106"/>
        <v>0.14683695520736353</v>
      </c>
      <c r="CL111" s="9">
        <f t="shared" si="106"/>
        <v>0.15501262058499718</v>
      </c>
      <c r="CM111" s="9">
        <f t="shared" si="98"/>
        <v>0.1628148469821396</v>
      </c>
      <c r="CN111" s="9">
        <f t="shared" si="98"/>
        <v>0.1702248381520057</v>
      </c>
      <c r="CO111" s="9">
        <f t="shared" si="98"/>
        <v>0.17722474277682876</v>
      </c>
      <c r="CP111" s="9">
        <f t="shared" si="98"/>
        <v>0.18379769747324831</v>
      </c>
      <c r="CQ111" s="9">
        <f t="shared" si="98"/>
        <v>0.18992786741767786</v>
      </c>
      <c r="CR111" s="9">
        <f t="shared" si="98"/>
        <v>0.19560048449378178</v>
      </c>
      <c r="CS111" s="9">
        <f t="shared" si="98"/>
        <v>0.20080188287016121</v>
      </c>
      <c r="CT111" s="9">
        <f t="shared" si="98"/>
        <v>0.20551953192253872</v>
      </c>
      <c r="CU111" s="9">
        <f t="shared" si="98"/>
        <v>0.20974206642112991</v>
      </c>
      <c r="CV111" s="9">
        <f t="shared" si="98"/>
        <v>0.21345931391047729</v>
      </c>
      <c r="CW111" s="9">
        <f t="shared" si="98"/>
        <v>0.21666231921578663</v>
      </c>
      <c r="CX111" s="9">
        <f t="shared" si="98"/>
        <v>0.21934336601672733</v>
      </c>
      <c r="CY111" s="9">
        <f t="shared" si="98"/>
        <v>0.22149599543672388</v>
      </c>
      <c r="CZ111" s="9">
        <f t="shared" si="98"/>
        <v>0.22311502160295554</v>
      </c>
      <c r="DA111" s="9">
        <f t="shared" si="98"/>
        <v>0.22419654413957785</v>
      </c>
      <c r="DB111" s="9">
        <f t="shared" si="90"/>
        <v>0.22473795756406992</v>
      </c>
      <c r="DC111" s="7">
        <f t="shared" si="90"/>
        <v>0.22473795756406992</v>
      </c>
      <c r="DD111" s="9">
        <f t="shared" si="90"/>
        <v>0.22419654413957785</v>
      </c>
      <c r="DE111" s="9">
        <f t="shared" si="90"/>
        <v>0.22311502160295554</v>
      </c>
      <c r="DF111" s="9">
        <f t="shared" ref="DF111:DU126" si="107">EXP(-$B$5*($B$1^2+$B$2^2)*$B$6)*-COS($B$1*DF$67)*SIN($B$2*$G111)</f>
        <v>0.22149599543672388</v>
      </c>
      <c r="DG111" s="9">
        <f t="shared" si="107"/>
        <v>0.21934336601672733</v>
      </c>
      <c r="DH111" s="9">
        <f t="shared" si="107"/>
        <v>0.21666231921578663</v>
      </c>
      <c r="DI111" s="9">
        <f t="shared" si="107"/>
        <v>0.21345931391047729</v>
      </c>
      <c r="DJ111" s="9">
        <f t="shared" si="107"/>
        <v>0.20974206642112991</v>
      </c>
      <c r="DK111" s="9">
        <f t="shared" si="107"/>
        <v>0.20551953192253872</v>
      </c>
      <c r="DL111" s="9">
        <f t="shared" si="107"/>
        <v>0.20080188287016121</v>
      </c>
      <c r="DM111" s="9">
        <f t="shared" si="107"/>
        <v>0.19560048449378178</v>
      </c>
      <c r="DN111" s="9">
        <f t="shared" si="107"/>
        <v>0.18992786741767786</v>
      </c>
      <c r="DO111" s="9">
        <f t="shared" si="107"/>
        <v>0.18379769747324831</v>
      </c>
      <c r="DP111" s="9">
        <f t="shared" si="107"/>
        <v>0.17722474277682876</v>
      </c>
      <c r="DQ111" s="9">
        <f t="shared" si="107"/>
        <v>0.1702248381520057</v>
      </c>
      <c r="DR111" s="9">
        <f t="shared" si="107"/>
        <v>0.1628148469821396</v>
      </c>
      <c r="DS111" s="9">
        <f t="shared" si="107"/>
        <v>0.15501262058499718</v>
      </c>
      <c r="DT111" s="9">
        <f t="shared" si="107"/>
        <v>0.14683695520736353</v>
      </c>
      <c r="DU111" s="9">
        <f t="shared" si="107"/>
        <v>0.13830754674323706</v>
      </c>
      <c r="DV111" s="9">
        <f t="shared" si="99"/>
        <v>0.12944494328469583</v>
      </c>
      <c r="DW111" s="9">
        <f t="shared" si="99"/>
        <v>0.12027049561974379</v>
      </c>
      <c r="DX111" s="9">
        <f t="shared" si="99"/>
        <v>0.11080630579639254</v>
      </c>
      <c r="DY111" s="9">
        <f t="shared" si="99"/>
        <v>0.10107517387689165</v>
      </c>
      <c r="DZ111" s="9">
        <f t="shared" si="99"/>
        <v>9.1100543010381715E-2</v>
      </c>
      <c r="EA111" s="9">
        <f t="shared" si="99"/>
        <v>8.0906442956294636E-2</v>
      </c>
      <c r="EB111" s="9">
        <f t="shared" si="99"/>
        <v>7.0517432194558374E-2</v>
      </c>
      <c r="EC111" s="9">
        <f t="shared" si="99"/>
        <v>5.9958538762067838E-2</v>
      </c>
      <c r="ED111" s="9">
        <f t="shared" si="99"/>
        <v>4.9255199957951745E-2</v>
      </c>
      <c r="EE111" s="9">
        <f t="shared" si="99"/>
        <v>3.8433201062891012E-2</v>
      </c>
      <c r="EF111" s="9">
        <f t="shared" si="99"/>
        <v>2.75186132201189E-2</v>
      </c>
      <c r="EG111" s="9">
        <f t="shared" si="99"/>
        <v>1.6537730627753676E-2</v>
      </c>
      <c r="EH111" s="9">
        <f t="shared" si="97"/>
        <v>5.5170071937720696E-3</v>
      </c>
      <c r="EI111" s="9">
        <f t="shared" si="97"/>
        <v>-5.5170071937720418E-3</v>
      </c>
    </row>
    <row r="112" spans="7:139" x14ac:dyDescent="0.2">
      <c r="G112" s="6">
        <v>-0.51541754472957546</v>
      </c>
      <c r="H112" s="9">
        <f t="shared" si="100"/>
        <v>1.9125972596279519E-4</v>
      </c>
      <c r="I112" s="9">
        <f t="shared" si="100"/>
        <v>5.7331841645616856E-4</v>
      </c>
      <c r="J112" s="9">
        <f t="shared" si="100"/>
        <v>9.5399593266753643E-4</v>
      </c>
      <c r="K112" s="9">
        <f t="shared" si="100"/>
        <v>1.3323751891169335E-3</v>
      </c>
      <c r="L112" s="9">
        <f t="shared" si="100"/>
        <v>1.7075446370334629E-3</v>
      </c>
      <c r="M112" s="9">
        <f t="shared" si="100"/>
        <v>2.0786004603561342E-3</v>
      </c>
      <c r="N112" s="9">
        <f t="shared" si="100"/>
        <v>2.4446487531059103E-3</v>
      </c>
      <c r="O112" s="9">
        <f t="shared" si="100"/>
        <v>2.8048076728835122E-3</v>
      </c>
      <c r="P112" s="9">
        <f t="shared" si="100"/>
        <v>3.1582095653049994E-3</v>
      </c>
      <c r="Q112" s="9">
        <f t="shared" si="100"/>
        <v>3.5040030542571811E-3</v>
      </c>
      <c r="R112" s="9">
        <f t="shared" si="101"/>
        <v>3.8413550929372381E-3</v>
      </c>
      <c r="S112" s="9">
        <f t="shared" si="101"/>
        <v>4.1694529707354405E-3</v>
      </c>
      <c r="T112" s="9">
        <f t="shared" si="101"/>
        <v>4.487506271126194E-3</v>
      </c>
      <c r="U112" s="9">
        <f t="shared" si="101"/>
        <v>4.7947487758506768E-3</v>
      </c>
      <c r="V112" s="9">
        <f t="shared" si="101"/>
        <v>5.0904403108037429E-3</v>
      </c>
      <c r="W112" s="9">
        <f t="shared" si="101"/>
        <v>5.3738685291781722E-3</v>
      </c>
      <c r="X112" s="9">
        <f t="shared" si="101"/>
        <v>5.6443506275705192E-3</v>
      </c>
      <c r="Y112" s="9">
        <f t="shared" si="101"/>
        <v>5.9012349909143228E-3</v>
      </c>
      <c r="Z112" s="9">
        <f t="shared" si="101"/>
        <v>6.1439027622778768E-3</v>
      </c>
      <c r="AA112" s="9">
        <f t="shared" si="101"/>
        <v>6.3717693337447768E-3</v>
      </c>
      <c r="AB112" s="9">
        <f t="shared" si="102"/>
        <v>6.5842857547856086E-3</v>
      </c>
      <c r="AC112" s="9">
        <f t="shared" si="102"/>
        <v>6.7809400547278421E-3</v>
      </c>
      <c r="AD112" s="9">
        <f t="shared" si="102"/>
        <v>6.9612584761380341E-3</v>
      </c>
      <c r="AE112" s="9">
        <f t="shared" si="102"/>
        <v>7.1248066161449805E-3</v>
      </c>
      <c r="AF112" s="9">
        <f t="shared" si="102"/>
        <v>7.2711904729542785E-3</v>
      </c>
      <c r="AG112" s="9">
        <f t="shared" si="102"/>
        <v>7.4000573950331631E-3</v>
      </c>
      <c r="AH112" s="9">
        <f t="shared" si="102"/>
        <v>7.5110969306789359E-3</v>
      </c>
      <c r="AI112" s="9">
        <f t="shared" si="102"/>
        <v>7.6040415759243149E-3</v>
      </c>
      <c r="AJ112" s="9">
        <f t="shared" si="102"/>
        <v>7.6786674189779107E-3</v>
      </c>
      <c r="AK112" s="9">
        <f t="shared" si="102"/>
        <v>7.7347946796473572E-3</v>
      </c>
      <c r="AL112" s="9">
        <f t="shared" si="103"/>
        <v>7.7722881424455341E-3</v>
      </c>
      <c r="AM112" s="9">
        <f t="shared" si="103"/>
        <v>7.7910574823365228E-3</v>
      </c>
      <c r="AN112" s="7">
        <f t="shared" si="103"/>
        <v>7.7910574823365228E-3</v>
      </c>
      <c r="AO112" s="9">
        <f t="shared" si="103"/>
        <v>7.7722881424455341E-3</v>
      </c>
      <c r="AP112" s="9">
        <f t="shared" si="103"/>
        <v>7.7347946796473572E-3</v>
      </c>
      <c r="AQ112" s="9">
        <f t="shared" si="103"/>
        <v>7.6786674189779107E-3</v>
      </c>
      <c r="AR112" s="9">
        <f t="shared" si="103"/>
        <v>7.6040415759243149E-3</v>
      </c>
      <c r="AS112" s="9">
        <f t="shared" si="103"/>
        <v>7.5110969306789359E-3</v>
      </c>
      <c r="AT112" s="9">
        <f t="shared" si="103"/>
        <v>7.4000573950331631E-3</v>
      </c>
      <c r="AU112" s="9">
        <f t="shared" si="103"/>
        <v>7.2711904729542785E-3</v>
      </c>
      <c r="AV112" s="9">
        <f t="shared" si="104"/>
        <v>7.1248066161449805E-3</v>
      </c>
      <c r="AW112" s="9">
        <f t="shared" si="104"/>
        <v>6.9612584761380341E-3</v>
      </c>
      <c r="AX112" s="9">
        <f t="shared" si="104"/>
        <v>6.7809400547278421E-3</v>
      </c>
      <c r="AY112" s="9">
        <f t="shared" si="104"/>
        <v>6.5842857547856086E-3</v>
      </c>
      <c r="AZ112" s="9">
        <f t="shared" si="104"/>
        <v>6.3717693337447768E-3</v>
      </c>
      <c r="BA112" s="9">
        <f t="shared" si="104"/>
        <v>6.1439027622778768E-3</v>
      </c>
      <c r="BB112" s="9">
        <f t="shared" si="104"/>
        <v>5.9012349909143228E-3</v>
      </c>
      <c r="BC112" s="9">
        <f t="shared" si="104"/>
        <v>5.6443506275705192E-3</v>
      </c>
      <c r="BD112" s="9">
        <f t="shared" si="104"/>
        <v>5.3738685291781722E-3</v>
      </c>
      <c r="BE112" s="9">
        <f t="shared" si="104"/>
        <v>5.0904403108037429E-3</v>
      </c>
      <c r="BF112" s="9">
        <f t="shared" si="105"/>
        <v>4.7947487758506768E-3</v>
      </c>
      <c r="BG112" s="9">
        <f t="shared" si="105"/>
        <v>4.487506271126194E-3</v>
      </c>
      <c r="BH112" s="9">
        <f t="shared" si="105"/>
        <v>4.1694529707354405E-3</v>
      </c>
      <c r="BI112" s="9">
        <f t="shared" si="105"/>
        <v>3.8413550929372381E-3</v>
      </c>
      <c r="BJ112" s="9">
        <f t="shared" si="105"/>
        <v>3.5040030542571811E-3</v>
      </c>
      <c r="BK112" s="9">
        <f t="shared" si="105"/>
        <v>3.1582095653049994E-3</v>
      </c>
      <c r="BL112" s="9">
        <f t="shared" si="105"/>
        <v>2.8048076728835122E-3</v>
      </c>
      <c r="BM112" s="9">
        <f t="shared" si="105"/>
        <v>2.4446487531059103E-3</v>
      </c>
      <c r="BN112" s="9">
        <f t="shared" si="105"/>
        <v>2.0786004603561342E-3</v>
      </c>
      <c r="BO112" s="9">
        <f t="shared" si="105"/>
        <v>1.7075446370334629E-3</v>
      </c>
      <c r="BP112" s="9">
        <f t="shared" si="105"/>
        <v>1.3323751891169335E-3</v>
      </c>
      <c r="BQ112" s="9">
        <f t="shared" si="105"/>
        <v>9.5399593266753643E-4</v>
      </c>
      <c r="BR112" s="9">
        <f t="shared" si="105"/>
        <v>5.7331841645616856E-4</v>
      </c>
      <c r="BS112" s="9">
        <f t="shared" si="105"/>
        <v>1.9125972596279519E-4</v>
      </c>
      <c r="BT112" s="9">
        <f t="shared" si="105"/>
        <v>-1.9125972596279424E-4</v>
      </c>
      <c r="BV112" s="6">
        <v>-0.51541754472957546</v>
      </c>
      <c r="BW112" s="9">
        <f t="shared" si="106"/>
        <v>6.0481635870207337E-3</v>
      </c>
      <c r="BX112" s="9">
        <f t="shared" si="106"/>
        <v>1.8129920205224533E-2</v>
      </c>
      <c r="BY112" s="9">
        <f t="shared" si="106"/>
        <v>3.016800025766048E-2</v>
      </c>
      <c r="BZ112" s="9">
        <f t="shared" si="106"/>
        <v>4.2133402955070988E-2</v>
      </c>
      <c r="CA112" s="9">
        <f t="shared" si="106"/>
        <v>5.3997302594312437E-2</v>
      </c>
      <c r="CB112" s="9">
        <f t="shared" si="106"/>
        <v>6.5731118001999128E-2</v>
      </c>
      <c r="CC112" s="9">
        <f t="shared" si="106"/>
        <v>7.7306581389053039E-2</v>
      </c>
      <c r="CD112" s="9">
        <f t="shared" si="106"/>
        <v>8.8695806450283896E-2</v>
      </c>
      <c r="CE112" s="9">
        <f t="shared" si="106"/>
        <v>9.9871355544940879E-2</v>
      </c>
      <c r="CF112" s="9">
        <f t="shared" si="106"/>
        <v>0.11080630579639254</v>
      </c>
      <c r="CG112" s="9">
        <f t="shared" si="106"/>
        <v>0.12147431395169458</v>
      </c>
      <c r="CH112" s="9">
        <f t="shared" si="106"/>
        <v>0.1318496798447937</v>
      </c>
      <c r="CI112" s="9">
        <f t="shared" si="106"/>
        <v>0.14190740831047871</v>
      </c>
      <c r="CJ112" s="9">
        <f t="shared" si="106"/>
        <v>0.15162326939992279</v>
      </c>
      <c r="CK112" s="9">
        <f t="shared" si="106"/>
        <v>0.16097385675275261</v>
      </c>
      <c r="CL112" s="9">
        <f t="shared" si="106"/>
        <v>0.1699366439850204</v>
      </c>
      <c r="CM112" s="9">
        <f t="shared" si="98"/>
        <v>0.17849003895723625</v>
      </c>
      <c r="CN112" s="9">
        <f t="shared" si="98"/>
        <v>0.18661343579172313</v>
      </c>
      <c r="CO112" s="9">
        <f t="shared" si="98"/>
        <v>0.19428726451398126</v>
      </c>
      <c r="CP112" s="9">
        <f t="shared" si="98"/>
        <v>0.2014930381984707</v>
      </c>
      <c r="CQ112" s="9">
        <f t="shared" si="98"/>
        <v>0.20821339750523427</v>
      </c>
      <c r="CR112" s="9">
        <f t="shared" si="98"/>
        <v>0.21443215250006803</v>
      </c>
      <c r="CS112" s="9">
        <f t="shared" si="98"/>
        <v>0.22013432165749081</v>
      </c>
      <c r="CT112" s="9">
        <f t="shared" si="98"/>
        <v>0.2253061679525514</v>
      </c>
      <c r="CU112" s="9">
        <f t="shared" si="98"/>
        <v>0.2299352319545247</v>
      </c>
      <c r="CV112" s="9">
        <f t="shared" si="98"/>
        <v>0.23401036184277185</v>
      </c>
      <c r="CW112" s="9">
        <f t="shared" si="98"/>
        <v>0.23752174027245285</v>
      </c>
      <c r="CX112" s="9">
        <f t="shared" si="98"/>
        <v>0.24046090802537021</v>
      </c>
      <c r="CY112" s="9">
        <f t="shared" si="98"/>
        <v>0.24282078438896637</v>
      </c>
      <c r="CZ112" s="9">
        <f t="shared" si="98"/>
        <v>0.24459568421438077</v>
      </c>
      <c r="DA112" s="9">
        <f t="shared" si="98"/>
        <v>0.24578133161247107</v>
      </c>
      <c r="DB112" s="9">
        <f t="shared" ref="DB112:DQ127" si="108">EXP(-$B$5*($B$1^2+$B$2^2)*$B$6)*-COS($B$1*DB$67)*SIN($B$2*$G112)</f>
        <v>0.24637487025480484</v>
      </c>
      <c r="DC112" s="7">
        <f t="shared" si="108"/>
        <v>0.24637487025480484</v>
      </c>
      <c r="DD112" s="9">
        <f t="shared" si="108"/>
        <v>0.24578133161247107</v>
      </c>
      <c r="DE112" s="9">
        <f t="shared" si="108"/>
        <v>0.24459568421438077</v>
      </c>
      <c r="DF112" s="9">
        <f t="shared" si="108"/>
        <v>0.24282078438896637</v>
      </c>
      <c r="DG112" s="9">
        <f t="shared" si="108"/>
        <v>0.24046090802537021</v>
      </c>
      <c r="DH112" s="9">
        <f t="shared" si="108"/>
        <v>0.23752174027245285</v>
      </c>
      <c r="DI112" s="9">
        <f t="shared" si="108"/>
        <v>0.23401036184277185</v>
      </c>
      <c r="DJ112" s="9">
        <f t="shared" si="108"/>
        <v>0.2299352319545247</v>
      </c>
      <c r="DK112" s="9">
        <f t="shared" si="108"/>
        <v>0.2253061679525514</v>
      </c>
      <c r="DL112" s="9">
        <f t="shared" si="108"/>
        <v>0.22013432165749081</v>
      </c>
      <c r="DM112" s="9">
        <f t="shared" si="108"/>
        <v>0.21443215250006803</v>
      </c>
      <c r="DN112" s="9">
        <f t="shared" si="108"/>
        <v>0.20821339750523427</v>
      </c>
      <c r="DO112" s="9">
        <f t="shared" si="108"/>
        <v>0.2014930381984707</v>
      </c>
      <c r="DP112" s="9">
        <f t="shared" si="108"/>
        <v>0.19428726451398126</v>
      </c>
      <c r="DQ112" s="9">
        <f t="shared" si="108"/>
        <v>0.18661343579172313</v>
      </c>
      <c r="DR112" s="9">
        <f t="shared" si="107"/>
        <v>0.17849003895723625</v>
      </c>
      <c r="DS112" s="9">
        <f t="shared" si="107"/>
        <v>0.1699366439850204</v>
      </c>
      <c r="DT112" s="9">
        <f t="shared" si="107"/>
        <v>0.16097385675275261</v>
      </c>
      <c r="DU112" s="9">
        <f t="shared" si="107"/>
        <v>0.15162326939992279</v>
      </c>
      <c r="DV112" s="9">
        <f t="shared" si="99"/>
        <v>0.14190740831047871</v>
      </c>
      <c r="DW112" s="9">
        <f t="shared" si="99"/>
        <v>0.1318496798447937</v>
      </c>
      <c r="DX112" s="9">
        <f t="shared" si="99"/>
        <v>0.12147431395169458</v>
      </c>
      <c r="DY112" s="9">
        <f t="shared" si="99"/>
        <v>0.11080630579639254</v>
      </c>
      <c r="DZ112" s="9">
        <f t="shared" si="99"/>
        <v>9.9871355544940879E-2</v>
      </c>
      <c r="EA112" s="9">
        <f t="shared" si="99"/>
        <v>8.8695806450283896E-2</v>
      </c>
      <c r="EB112" s="9">
        <f t="shared" si="99"/>
        <v>7.7306581389053039E-2</v>
      </c>
      <c r="EC112" s="9">
        <f t="shared" si="99"/>
        <v>6.5731118001999128E-2</v>
      </c>
      <c r="ED112" s="9">
        <f t="shared" si="99"/>
        <v>5.3997302594312437E-2</v>
      </c>
      <c r="EE112" s="9">
        <f t="shared" si="99"/>
        <v>4.2133402955070988E-2</v>
      </c>
      <c r="EF112" s="9">
        <f t="shared" si="99"/>
        <v>3.016800025766048E-2</v>
      </c>
      <c r="EG112" s="9">
        <f t="shared" si="99"/>
        <v>1.8129920205224533E-2</v>
      </c>
      <c r="EH112" s="9">
        <f t="shared" si="97"/>
        <v>6.0481635870207337E-3</v>
      </c>
      <c r="EI112" s="9">
        <f t="shared" si="97"/>
        <v>-6.0481635870207042E-3</v>
      </c>
    </row>
    <row r="113" spans="7:139" x14ac:dyDescent="0.2">
      <c r="G113" s="6">
        <v>-0.56450492994191592</v>
      </c>
      <c r="H113" s="9">
        <f t="shared" si="100"/>
        <v>2.0759560449483592E-4</v>
      </c>
      <c r="I113" s="9">
        <f t="shared" si="100"/>
        <v>6.2228669749005323E-4</v>
      </c>
      <c r="J113" s="9">
        <f t="shared" si="100"/>
        <v>1.0354786473251395E-3</v>
      </c>
      <c r="K113" s="9">
        <f t="shared" si="100"/>
        <v>1.446176038401602E-3</v>
      </c>
      <c r="L113" s="9">
        <f t="shared" si="100"/>
        <v>1.8533894647314926E-3</v>
      </c>
      <c r="M113" s="9">
        <f t="shared" si="100"/>
        <v>2.2561379135031031E-3</v>
      </c>
      <c r="N113" s="9">
        <f t="shared" si="100"/>
        <v>2.6534511284267421E-3</v>
      </c>
      <c r="O113" s="9">
        <f t="shared" si="100"/>
        <v>3.0443719471671318E-3</v>
      </c>
      <c r="P113" s="9">
        <f t="shared" si="100"/>
        <v>3.4279586072313048E-3</v>
      </c>
      <c r="Q113" s="9">
        <f t="shared" si="100"/>
        <v>3.8032870147569468E-3</v>
      </c>
      <c r="R113" s="9">
        <f t="shared" si="101"/>
        <v>4.1694529707354405E-3</v>
      </c>
      <c r="S113" s="9">
        <f t="shared" si="101"/>
        <v>4.5255743493064849E-3</v>
      </c>
      <c r="T113" s="9">
        <f t="shared" si="101"/>
        <v>4.8707932228765531E-3</v>
      </c>
      <c r="U113" s="9">
        <f t="shared" si="101"/>
        <v>5.2042779289416113E-3</v>
      </c>
      <c r="V113" s="9">
        <f t="shared" si="101"/>
        <v>5.525225073634941E-3</v>
      </c>
      <c r="W113" s="9">
        <f t="shared" si="101"/>
        <v>5.8328614671733251E-3</v>
      </c>
      <c r="X113" s="9">
        <f t="shared" si="101"/>
        <v>6.1264459865389637E-3</v>
      </c>
      <c r="Y113" s="9">
        <f t="shared" si="101"/>
        <v>6.4052713609097367E-3</v>
      </c>
      <c r="Z113" s="9">
        <f t="shared" si="101"/>
        <v>6.668665875536571E-3</v>
      </c>
      <c r="AA113" s="9">
        <f t="shared" si="101"/>
        <v>6.9159949899630898E-3</v>
      </c>
      <c r="AB113" s="9">
        <f t="shared" si="102"/>
        <v>7.1466628666891734E-3</v>
      </c>
      <c r="AC113" s="9">
        <f t="shared" si="102"/>
        <v>7.360113806595665E-3</v>
      </c>
      <c r="AD113" s="9">
        <f t="shared" si="102"/>
        <v>7.5558335876722369E-3</v>
      </c>
      <c r="AE113" s="9">
        <f t="shared" si="102"/>
        <v>7.7333507038232488E-3</v>
      </c>
      <c r="AF113" s="9">
        <f t="shared" si="102"/>
        <v>7.8922375007672279E-3</v>
      </c>
      <c r="AG113" s="9">
        <f t="shared" si="102"/>
        <v>8.0321112062934959E-3</v>
      </c>
      <c r="AH113" s="9">
        <f t="shared" si="102"/>
        <v>8.1526348523939529E-3</v>
      </c>
      <c r="AI113" s="9">
        <f t="shared" si="102"/>
        <v>8.2535180870485173E-3</v>
      </c>
      <c r="AJ113" s="9">
        <f t="shared" si="102"/>
        <v>8.3345178737085791E-3</v>
      </c>
      <c r="AK113" s="9">
        <f t="shared" si="102"/>
        <v>8.395439076793328E-3</v>
      </c>
      <c r="AL113" s="9">
        <f t="shared" si="103"/>
        <v>8.4361349317884689E-3</v>
      </c>
      <c r="AM113" s="9">
        <f t="shared" si="103"/>
        <v>8.4565073988147818E-3</v>
      </c>
      <c r="AN113" s="7">
        <f t="shared" si="103"/>
        <v>8.4565073988147818E-3</v>
      </c>
      <c r="AO113" s="9">
        <f t="shared" si="103"/>
        <v>8.4361349317884689E-3</v>
      </c>
      <c r="AP113" s="9">
        <f t="shared" si="103"/>
        <v>8.395439076793328E-3</v>
      </c>
      <c r="AQ113" s="9">
        <f t="shared" si="103"/>
        <v>8.3345178737085791E-3</v>
      </c>
      <c r="AR113" s="9">
        <f t="shared" si="103"/>
        <v>8.2535180870485173E-3</v>
      </c>
      <c r="AS113" s="9">
        <f t="shared" si="103"/>
        <v>8.1526348523939529E-3</v>
      </c>
      <c r="AT113" s="9">
        <f t="shared" si="103"/>
        <v>8.0321112062934959E-3</v>
      </c>
      <c r="AU113" s="9">
        <f t="shared" si="103"/>
        <v>7.8922375007672279E-3</v>
      </c>
      <c r="AV113" s="9">
        <f t="shared" si="104"/>
        <v>7.7333507038232488E-3</v>
      </c>
      <c r="AW113" s="9">
        <f t="shared" si="104"/>
        <v>7.5558335876722369E-3</v>
      </c>
      <c r="AX113" s="9">
        <f t="shared" si="104"/>
        <v>7.360113806595665E-3</v>
      </c>
      <c r="AY113" s="9">
        <f t="shared" si="104"/>
        <v>7.1466628666891734E-3</v>
      </c>
      <c r="AZ113" s="9">
        <f t="shared" si="104"/>
        <v>6.9159949899630898E-3</v>
      </c>
      <c r="BA113" s="9">
        <f t="shared" si="104"/>
        <v>6.668665875536571E-3</v>
      </c>
      <c r="BB113" s="9">
        <f t="shared" si="104"/>
        <v>6.4052713609097367E-3</v>
      </c>
      <c r="BC113" s="9">
        <f t="shared" si="104"/>
        <v>6.1264459865389637E-3</v>
      </c>
      <c r="BD113" s="9">
        <f t="shared" si="104"/>
        <v>5.8328614671733251E-3</v>
      </c>
      <c r="BE113" s="9">
        <f t="shared" si="104"/>
        <v>5.525225073634941E-3</v>
      </c>
      <c r="BF113" s="9">
        <f t="shared" si="105"/>
        <v>5.2042779289416113E-3</v>
      </c>
      <c r="BG113" s="9">
        <f t="shared" si="105"/>
        <v>4.8707932228765531E-3</v>
      </c>
      <c r="BH113" s="9">
        <f t="shared" si="105"/>
        <v>4.5255743493064849E-3</v>
      </c>
      <c r="BI113" s="9">
        <f t="shared" si="105"/>
        <v>4.1694529707354405E-3</v>
      </c>
      <c r="BJ113" s="9">
        <f t="shared" si="105"/>
        <v>3.8032870147569468E-3</v>
      </c>
      <c r="BK113" s="9">
        <f t="shared" si="105"/>
        <v>3.4279586072313048E-3</v>
      </c>
      <c r="BL113" s="9">
        <f t="shared" si="105"/>
        <v>3.0443719471671318E-3</v>
      </c>
      <c r="BM113" s="9">
        <f t="shared" si="105"/>
        <v>2.6534511284267421E-3</v>
      </c>
      <c r="BN113" s="9">
        <f t="shared" si="105"/>
        <v>2.2561379135031031E-3</v>
      </c>
      <c r="BO113" s="9">
        <f t="shared" si="105"/>
        <v>1.8533894647314926E-3</v>
      </c>
      <c r="BP113" s="9">
        <f t="shared" si="105"/>
        <v>1.446176038401602E-3</v>
      </c>
      <c r="BQ113" s="9">
        <f t="shared" si="105"/>
        <v>1.0354786473251395E-3</v>
      </c>
      <c r="BR113" s="9">
        <f t="shared" si="105"/>
        <v>6.2228669749005323E-4</v>
      </c>
      <c r="BS113" s="9">
        <f t="shared" si="105"/>
        <v>2.0759560449483592E-4</v>
      </c>
      <c r="BT113" s="9">
        <f t="shared" si="105"/>
        <v>-2.0759560449483492E-4</v>
      </c>
      <c r="BV113" s="6">
        <v>-0.56450492994191592</v>
      </c>
      <c r="BW113" s="9">
        <f t="shared" si="106"/>
        <v>6.5647494244317007E-3</v>
      </c>
      <c r="BX113" s="9">
        <f t="shared" si="106"/>
        <v>1.9678433216927537E-2</v>
      </c>
      <c r="BY113" s="9">
        <f t="shared" si="106"/>
        <v>3.2744709940176614E-2</v>
      </c>
      <c r="BZ113" s="9">
        <f t="shared" si="106"/>
        <v>4.5732101789081943E-2</v>
      </c>
      <c r="CA113" s="9">
        <f t="shared" si="106"/>
        <v>5.8609320999118301E-2</v>
      </c>
      <c r="CB113" s="9">
        <f t="shared" si="106"/>
        <v>7.1345345221297624E-2</v>
      </c>
      <c r="CC113" s="9">
        <f t="shared" si="106"/>
        <v>8.3909492257724635E-2</v>
      </c>
      <c r="CD113" s="9">
        <f t="shared" si="106"/>
        <v>9.6271493977699296E-2</v>
      </c>
      <c r="CE113" s="9">
        <f t="shared" si="106"/>
        <v>0.10840156923629467</v>
      </c>
      <c r="CF113" s="9">
        <f t="shared" si="106"/>
        <v>0.12027049561974378</v>
      </c>
      <c r="CG113" s="9">
        <f t="shared" si="106"/>
        <v>0.13184967984479368</v>
      </c>
      <c r="CH113" s="9">
        <f t="shared" si="106"/>
        <v>0.14311122664242948</v>
      </c>
      <c r="CI113" s="9">
        <f t="shared" si="106"/>
        <v>0.15402800596002064</v>
      </c>
      <c r="CJ113" s="9">
        <f t="shared" si="106"/>
        <v>0.16457371831999418</v>
      </c>
      <c r="CK113" s="9">
        <f t="shared" si="106"/>
        <v>0.17472295817757963</v>
      </c>
      <c r="CL113" s="9">
        <f t="shared" si="106"/>
        <v>0.18445127512499163</v>
      </c>
      <c r="CM113" s="9">
        <f t="shared" si="98"/>
        <v>0.19373523279460395</v>
      </c>
      <c r="CN113" s="9">
        <f t="shared" si="98"/>
        <v>0.20255246531921176</v>
      </c>
      <c r="CO113" s="9">
        <f t="shared" si="98"/>
        <v>0.21088173121336504</v>
      </c>
      <c r="CP113" s="9">
        <f t="shared" si="98"/>
        <v>0.21870296454596716</v>
      </c>
      <c r="CQ113" s="9">
        <f t="shared" si="98"/>
        <v>0.22599732328086081</v>
      </c>
      <c r="CR113" s="9">
        <f t="shared" si="98"/>
        <v>0.23274723466894326</v>
      </c>
      <c r="CS113" s="9">
        <f t="shared" si="98"/>
        <v>0.23893643758245814</v>
      </c>
      <c r="CT113" s="9">
        <f t="shared" si="98"/>
        <v>0.24455002168947673</v>
      </c>
      <c r="CU113" s="9">
        <f t="shared" si="98"/>
        <v>0.24957446337419328</v>
      </c>
      <c r="CV113" s="9">
        <f t="shared" si="98"/>
        <v>0.25399765831650017</v>
      </c>
      <c r="CW113" s="9">
        <f t="shared" si="98"/>
        <v>0.25780895065235532</v>
      </c>
      <c r="CX113" s="9">
        <f t="shared" si="98"/>
        <v>0.26099915864469186</v>
      </c>
      <c r="CY113" s="9">
        <f t="shared" si="98"/>
        <v>0.26356059680302701</v>
      </c>
      <c r="CZ113" s="9">
        <f t="shared" si="98"/>
        <v>0.26548709439848184</v>
      </c>
      <c r="DA113" s="9">
        <f t="shared" si="98"/>
        <v>0.26677401032960774</v>
      </c>
      <c r="DB113" s="9">
        <f t="shared" si="108"/>
        <v>0.26741824430320599</v>
      </c>
      <c r="DC113" s="7">
        <f t="shared" si="108"/>
        <v>0.26741824430320599</v>
      </c>
      <c r="DD113" s="9">
        <f t="shared" si="108"/>
        <v>0.26677401032960774</v>
      </c>
      <c r="DE113" s="9">
        <f t="shared" si="108"/>
        <v>0.26548709439848184</v>
      </c>
      <c r="DF113" s="9">
        <f t="shared" si="108"/>
        <v>0.26356059680302701</v>
      </c>
      <c r="DG113" s="9">
        <f t="shared" si="108"/>
        <v>0.26099915864469186</v>
      </c>
      <c r="DH113" s="9">
        <f t="shared" si="108"/>
        <v>0.25780895065235532</v>
      </c>
      <c r="DI113" s="9">
        <f t="shared" si="108"/>
        <v>0.25399765831650017</v>
      </c>
      <c r="DJ113" s="9">
        <f t="shared" si="108"/>
        <v>0.24957446337419328</v>
      </c>
      <c r="DK113" s="9">
        <f t="shared" si="108"/>
        <v>0.24455002168947673</v>
      </c>
      <c r="DL113" s="9">
        <f t="shared" si="108"/>
        <v>0.23893643758245814</v>
      </c>
      <c r="DM113" s="9">
        <f t="shared" si="108"/>
        <v>0.23274723466894326</v>
      </c>
      <c r="DN113" s="9">
        <f t="shared" si="108"/>
        <v>0.22599732328086081</v>
      </c>
      <c r="DO113" s="9">
        <f t="shared" si="108"/>
        <v>0.21870296454596716</v>
      </c>
      <c r="DP113" s="9">
        <f t="shared" si="108"/>
        <v>0.21088173121336504</v>
      </c>
      <c r="DQ113" s="9">
        <f t="shared" si="108"/>
        <v>0.20255246531921176</v>
      </c>
      <c r="DR113" s="9">
        <f t="shared" si="107"/>
        <v>0.19373523279460395</v>
      </c>
      <c r="DS113" s="9">
        <f t="shared" si="107"/>
        <v>0.18445127512499163</v>
      </c>
      <c r="DT113" s="9">
        <f t="shared" si="107"/>
        <v>0.17472295817757963</v>
      </c>
      <c r="DU113" s="9">
        <f t="shared" si="107"/>
        <v>0.16457371831999418</v>
      </c>
      <c r="DV113" s="9">
        <f t="shared" si="99"/>
        <v>0.15402800596002064</v>
      </c>
      <c r="DW113" s="9">
        <f t="shared" si="99"/>
        <v>0.14311122664242948</v>
      </c>
      <c r="DX113" s="9">
        <f t="shared" si="99"/>
        <v>0.13184967984479368</v>
      </c>
      <c r="DY113" s="9">
        <f t="shared" si="99"/>
        <v>0.12027049561974378</v>
      </c>
      <c r="DZ113" s="9">
        <f t="shared" si="99"/>
        <v>0.10840156923629467</v>
      </c>
      <c r="EA113" s="9">
        <f t="shared" si="99"/>
        <v>9.6271493977699296E-2</v>
      </c>
      <c r="EB113" s="9">
        <f t="shared" si="99"/>
        <v>8.3909492257724635E-2</v>
      </c>
      <c r="EC113" s="9">
        <f t="shared" si="99"/>
        <v>7.1345345221297624E-2</v>
      </c>
      <c r="ED113" s="9">
        <f t="shared" si="99"/>
        <v>5.8609320999118301E-2</v>
      </c>
      <c r="EE113" s="9">
        <f t="shared" si="99"/>
        <v>4.5732101789081943E-2</v>
      </c>
      <c r="EF113" s="9">
        <f t="shared" si="99"/>
        <v>3.2744709940176614E-2</v>
      </c>
      <c r="EG113" s="9">
        <f t="shared" si="99"/>
        <v>1.9678433216927537E-2</v>
      </c>
      <c r="EH113" s="9">
        <f t="shared" si="97"/>
        <v>6.5647494244317007E-3</v>
      </c>
      <c r="EI113" s="9">
        <f t="shared" si="97"/>
        <v>-6.5647494244316686E-3</v>
      </c>
    </row>
    <row r="114" spans="7:139" x14ac:dyDescent="0.2">
      <c r="G114" s="6">
        <v>-0.6135923151542565</v>
      </c>
      <c r="H114" s="9">
        <f t="shared" si="100"/>
        <v>2.2343136703242126E-4</v>
      </c>
      <c r="I114" s="9">
        <f t="shared" si="100"/>
        <v>6.6975583536380728E-4</v>
      </c>
      <c r="J114" s="9">
        <f t="shared" si="100"/>
        <v>1.1144668032241191E-3</v>
      </c>
      <c r="K114" s="9">
        <f t="shared" si="100"/>
        <v>1.5564929229397008E-3</v>
      </c>
      <c r="L114" s="9">
        <f t="shared" si="100"/>
        <v>1.9947693148712406E-3</v>
      </c>
      <c r="M114" s="9">
        <f t="shared" si="100"/>
        <v>2.4282401328021013E-3</v>
      </c>
      <c r="N114" s="9">
        <f t="shared" si="100"/>
        <v>2.8558611075643254E-3</v>
      </c>
      <c r="O114" s="9">
        <f t="shared" si="100"/>
        <v>3.2766020627745369E-3</v>
      </c>
      <c r="P114" s="9">
        <f t="shared" si="100"/>
        <v>3.6894493966190783E-3</v>
      </c>
      <c r="Q114" s="9">
        <f t="shared" si="100"/>
        <v>4.0934085237095651E-3</v>
      </c>
      <c r="R114" s="9">
        <f t="shared" si="101"/>
        <v>4.487506271126194E-3</v>
      </c>
      <c r="S114" s="9">
        <f t="shared" si="101"/>
        <v>4.8707932228765531E-3</v>
      </c>
      <c r="T114" s="9">
        <f t="shared" si="101"/>
        <v>5.2423460071219039E-3</v>
      </c>
      <c r="U114" s="9">
        <f t="shared" si="101"/>
        <v>5.6012695206608181E-3</v>
      </c>
      <c r="V114" s="9">
        <f t="shared" si="101"/>
        <v>5.9466990853111936E-3</v>
      </c>
      <c r="W114" s="9">
        <f t="shared" si="101"/>
        <v>6.2778025309957334E-3</v>
      </c>
      <c r="X114" s="9">
        <f t="shared" si="101"/>
        <v>6.5937822005125452E-3</v>
      </c>
      <c r="Y114" s="9">
        <f t="shared" si="101"/>
        <v>6.8938768711612119E-3</v>
      </c>
      <c r="Z114" s="9">
        <f t="shared" si="101"/>
        <v>7.177363588594954E-3</v>
      </c>
      <c r="AA114" s="9">
        <f t="shared" si="101"/>
        <v>7.4435594084809676E-3</v>
      </c>
      <c r="AB114" s="9">
        <f t="shared" si="102"/>
        <v>7.6918230417731487E-3</v>
      </c>
      <c r="AC114" s="9">
        <f t="shared" si="102"/>
        <v>7.9215563996335708E-3</v>
      </c>
      <c r="AD114" s="9">
        <f t="shared" si="102"/>
        <v>8.1322060342808814E-3</v>
      </c>
      <c r="AE114" s="9">
        <f t="shared" si="102"/>
        <v>8.3232644722944869E-3</v>
      </c>
      <c r="AF114" s="9">
        <f t="shared" si="102"/>
        <v>8.4942714371624688E-3</v>
      </c>
      <c r="AG114" s="9">
        <f t="shared" si="102"/>
        <v>8.6448149581280203E-3</v>
      </c>
      <c r="AH114" s="9">
        <f t="shared" si="102"/>
        <v>8.7745323626630799E-3</v>
      </c>
      <c r="AI114" s="9">
        <f t="shared" si="102"/>
        <v>8.8831111501782196E-3</v>
      </c>
      <c r="AJ114" s="9">
        <f t="shared" si="102"/>
        <v>8.9702897448639372E-3</v>
      </c>
      <c r="AK114" s="9">
        <f t="shared" si="102"/>
        <v>9.0358581258496908E-3</v>
      </c>
      <c r="AL114" s="9">
        <f t="shared" si="103"/>
        <v>9.0796583331625765E-3</v>
      </c>
      <c r="AM114" s="9">
        <f t="shared" si="103"/>
        <v>9.1015848482667305E-3</v>
      </c>
      <c r="AN114" s="7">
        <f t="shared" si="103"/>
        <v>9.1015848482667305E-3</v>
      </c>
      <c r="AO114" s="9">
        <f t="shared" si="103"/>
        <v>9.0796583331625765E-3</v>
      </c>
      <c r="AP114" s="9">
        <f t="shared" si="103"/>
        <v>9.0358581258496908E-3</v>
      </c>
      <c r="AQ114" s="9">
        <f t="shared" si="103"/>
        <v>8.9702897448639372E-3</v>
      </c>
      <c r="AR114" s="9">
        <f t="shared" si="103"/>
        <v>8.8831111501782196E-3</v>
      </c>
      <c r="AS114" s="9">
        <f t="shared" si="103"/>
        <v>8.7745323626630799E-3</v>
      </c>
      <c r="AT114" s="9">
        <f t="shared" si="103"/>
        <v>8.6448149581280203E-3</v>
      </c>
      <c r="AU114" s="9">
        <f t="shared" si="103"/>
        <v>8.4942714371624688E-3</v>
      </c>
      <c r="AV114" s="9">
        <f t="shared" si="104"/>
        <v>8.3232644722944869E-3</v>
      </c>
      <c r="AW114" s="9">
        <f t="shared" si="104"/>
        <v>8.1322060342808814E-3</v>
      </c>
      <c r="AX114" s="9">
        <f t="shared" si="104"/>
        <v>7.9215563996335708E-3</v>
      </c>
      <c r="AY114" s="9">
        <f t="shared" si="104"/>
        <v>7.6918230417731487E-3</v>
      </c>
      <c r="AZ114" s="9">
        <f t="shared" si="104"/>
        <v>7.4435594084809676E-3</v>
      </c>
      <c r="BA114" s="9">
        <f t="shared" si="104"/>
        <v>7.177363588594954E-3</v>
      </c>
      <c r="BB114" s="9">
        <f t="shared" si="104"/>
        <v>6.8938768711612119E-3</v>
      </c>
      <c r="BC114" s="9">
        <f t="shared" si="104"/>
        <v>6.5937822005125452E-3</v>
      </c>
      <c r="BD114" s="9">
        <f t="shared" si="104"/>
        <v>6.2778025309957334E-3</v>
      </c>
      <c r="BE114" s="9">
        <f t="shared" si="104"/>
        <v>5.9466990853111936E-3</v>
      </c>
      <c r="BF114" s="9">
        <f t="shared" si="105"/>
        <v>5.6012695206608181E-3</v>
      </c>
      <c r="BG114" s="9">
        <f t="shared" si="105"/>
        <v>5.2423460071219039E-3</v>
      </c>
      <c r="BH114" s="9">
        <f t="shared" si="105"/>
        <v>4.8707932228765531E-3</v>
      </c>
      <c r="BI114" s="9">
        <f t="shared" si="105"/>
        <v>4.487506271126194E-3</v>
      </c>
      <c r="BJ114" s="9">
        <f t="shared" si="105"/>
        <v>4.0934085237095651E-3</v>
      </c>
      <c r="BK114" s="9">
        <f t="shared" si="105"/>
        <v>3.6894493966190783E-3</v>
      </c>
      <c r="BL114" s="9">
        <f t="shared" si="105"/>
        <v>3.2766020627745369E-3</v>
      </c>
      <c r="BM114" s="9">
        <f t="shared" si="105"/>
        <v>2.8558611075643254E-3</v>
      </c>
      <c r="BN114" s="9">
        <f t="shared" si="105"/>
        <v>2.4282401328021013E-3</v>
      </c>
      <c r="BO114" s="9">
        <f t="shared" si="105"/>
        <v>1.9947693148712406E-3</v>
      </c>
      <c r="BP114" s="9">
        <f t="shared" si="105"/>
        <v>1.5564929229397008E-3</v>
      </c>
      <c r="BQ114" s="9">
        <f t="shared" si="105"/>
        <v>1.1144668032241191E-3</v>
      </c>
      <c r="BR114" s="9">
        <f t="shared" si="105"/>
        <v>6.6975583536380728E-4</v>
      </c>
      <c r="BS114" s="9">
        <f t="shared" si="105"/>
        <v>2.2343136703242126E-4</v>
      </c>
      <c r="BT114" s="9">
        <f t="shared" si="105"/>
        <v>-2.2343136703242017E-4</v>
      </c>
      <c r="BV114" s="6">
        <v>-0.6135923151542565</v>
      </c>
      <c r="BW114" s="9">
        <f t="shared" si="106"/>
        <v>7.0655202054750749E-3</v>
      </c>
      <c r="BX114" s="9">
        <f t="shared" si="106"/>
        <v>2.1179539159383788E-2</v>
      </c>
      <c r="BY114" s="9">
        <f t="shared" si="106"/>
        <v>3.5242534748349007E-2</v>
      </c>
      <c r="BZ114" s="9">
        <f t="shared" si="106"/>
        <v>4.922062798422399E-2</v>
      </c>
      <c r="CA114" s="9">
        <f t="shared" si="106"/>
        <v>6.3080144416067088E-2</v>
      </c>
      <c r="CB114" s="9">
        <f t="shared" si="106"/>
        <v>7.678769525484383E-2</v>
      </c>
      <c r="CC114" s="9">
        <f t="shared" si="106"/>
        <v>9.0310257809943909E-2</v>
      </c>
      <c r="CD114" s="9">
        <f t="shared" si="106"/>
        <v>0.10361525504373549</v>
      </c>
      <c r="CE114" s="9">
        <f t="shared" si="106"/>
        <v>0.11667063405250219</v>
      </c>
      <c r="CF114" s="9">
        <f t="shared" si="106"/>
        <v>0.12944494328469583</v>
      </c>
      <c r="CG114" s="9">
        <f t="shared" si="106"/>
        <v>0.14190740831047871</v>
      </c>
      <c r="CH114" s="9">
        <f t="shared" si="106"/>
        <v>0.15402800596002067</v>
      </c>
      <c r="CI114" s="9">
        <f t="shared" si="106"/>
        <v>0.165777536651945</v>
      </c>
      <c r="CJ114" s="9">
        <f t="shared" si="106"/>
        <v>0.1771276947376775</v>
      </c>
      <c r="CK114" s="9">
        <f t="shared" si="106"/>
        <v>0.18805113669223325</v>
      </c>
      <c r="CL114" s="9">
        <f t="shared" si="106"/>
        <v>0.19852154698716321</v>
      </c>
      <c r="CM114" s="9">
        <f t="shared" si="98"/>
        <v>0.20851370148696721</v>
      </c>
      <c r="CN114" s="9">
        <f t="shared" si="98"/>
        <v>0.21800352821624586</v>
      </c>
      <c r="CO114" s="9">
        <f t="shared" si="98"/>
        <v>0.22696816535119774</v>
      </c>
      <c r="CP114" s="9">
        <f t="shared" si="98"/>
        <v>0.2353860162957552</v>
      </c>
      <c r="CQ114" s="9">
        <f t="shared" si="98"/>
        <v>0.24323680170967621</v>
      </c>
      <c r="CR114" s="9">
        <f t="shared" si="98"/>
        <v>0.25050160836325103</v>
      </c>
      <c r="CS114" s="9">
        <f t="shared" si="98"/>
        <v>0.25716293470092921</v>
      </c>
      <c r="CT114" s="9">
        <f t="shared" si="98"/>
        <v>0.26320473300410013</v>
      </c>
      <c r="CU114" s="9">
        <f t="shared" si="98"/>
        <v>0.26861244805145235</v>
      </c>
      <c r="CV114" s="9">
        <f t="shared" si="98"/>
        <v>0.27337305218377683</v>
      </c>
      <c r="CW114" s="9">
        <f t="shared" si="98"/>
        <v>0.27747507668873927</v>
      </c>
      <c r="CX114" s="9">
        <f t="shared" si="98"/>
        <v>0.28090863943001226</v>
      </c>
      <c r="CY114" s="9">
        <f t="shared" si="98"/>
        <v>0.28366546865420744</v>
      </c>
      <c r="CZ114" s="9">
        <f t="shared" si="98"/>
        <v>0.28573892291825403</v>
      </c>
      <c r="DA114" s="9">
        <f t="shared" si="98"/>
        <v>0.28712400708921682</v>
      </c>
      <c r="DB114" s="9">
        <f t="shared" si="108"/>
        <v>0.28781738437800891</v>
      </c>
      <c r="DC114" s="7">
        <f t="shared" si="108"/>
        <v>0.28781738437800891</v>
      </c>
      <c r="DD114" s="9">
        <f t="shared" si="108"/>
        <v>0.28712400708921682</v>
      </c>
      <c r="DE114" s="9">
        <f t="shared" si="108"/>
        <v>0.28573892291825403</v>
      </c>
      <c r="DF114" s="9">
        <f t="shared" si="108"/>
        <v>0.28366546865420744</v>
      </c>
      <c r="DG114" s="9">
        <f t="shared" si="108"/>
        <v>0.28090863943001226</v>
      </c>
      <c r="DH114" s="9">
        <f t="shared" si="108"/>
        <v>0.27747507668873927</v>
      </c>
      <c r="DI114" s="9">
        <f t="shared" si="108"/>
        <v>0.27337305218377683</v>
      </c>
      <c r="DJ114" s="9">
        <f t="shared" si="108"/>
        <v>0.26861244805145235</v>
      </c>
      <c r="DK114" s="9">
        <f t="shared" si="108"/>
        <v>0.26320473300410013</v>
      </c>
      <c r="DL114" s="9">
        <f t="shared" si="108"/>
        <v>0.25716293470092921</v>
      </c>
      <c r="DM114" s="9">
        <f t="shared" si="108"/>
        <v>0.25050160836325103</v>
      </c>
      <c r="DN114" s="9">
        <f t="shared" si="108"/>
        <v>0.24323680170967621</v>
      </c>
      <c r="DO114" s="9">
        <f t="shared" si="108"/>
        <v>0.2353860162957552</v>
      </c>
      <c r="DP114" s="9">
        <f t="shared" si="108"/>
        <v>0.22696816535119774</v>
      </c>
      <c r="DQ114" s="9">
        <f t="shared" si="108"/>
        <v>0.21800352821624586</v>
      </c>
      <c r="DR114" s="9">
        <f t="shared" si="107"/>
        <v>0.20851370148696721</v>
      </c>
      <c r="DS114" s="9">
        <f t="shared" si="107"/>
        <v>0.19852154698716321</v>
      </c>
      <c r="DT114" s="9">
        <f t="shared" si="107"/>
        <v>0.18805113669223325</v>
      </c>
      <c r="DU114" s="9">
        <f t="shared" si="107"/>
        <v>0.1771276947376775</v>
      </c>
      <c r="DV114" s="9">
        <f t="shared" si="99"/>
        <v>0.165777536651945</v>
      </c>
      <c r="DW114" s="9">
        <f t="shared" si="99"/>
        <v>0.15402800596002067</v>
      </c>
      <c r="DX114" s="9">
        <f t="shared" si="99"/>
        <v>0.14190740831047871</v>
      </c>
      <c r="DY114" s="9">
        <f t="shared" si="99"/>
        <v>0.12944494328469583</v>
      </c>
      <c r="DZ114" s="9">
        <f t="shared" si="99"/>
        <v>0.11667063405250219</v>
      </c>
      <c r="EA114" s="9">
        <f t="shared" si="99"/>
        <v>0.10361525504373549</v>
      </c>
      <c r="EB114" s="9">
        <f t="shared" si="99"/>
        <v>9.0310257809943909E-2</v>
      </c>
      <c r="EC114" s="9">
        <f t="shared" si="99"/>
        <v>7.678769525484383E-2</v>
      </c>
      <c r="ED114" s="9">
        <f t="shared" si="99"/>
        <v>6.3080144416067088E-2</v>
      </c>
      <c r="EE114" s="9">
        <f t="shared" si="99"/>
        <v>4.922062798422399E-2</v>
      </c>
      <c r="EF114" s="9">
        <f t="shared" si="99"/>
        <v>3.5242534748349007E-2</v>
      </c>
      <c r="EG114" s="9">
        <f t="shared" si="99"/>
        <v>2.1179539159383788E-2</v>
      </c>
      <c r="EH114" s="9">
        <f t="shared" si="97"/>
        <v>7.0655202054750749E-3</v>
      </c>
      <c r="EI114" s="9">
        <f t="shared" si="97"/>
        <v>-7.0655202054750402E-3</v>
      </c>
    </row>
    <row r="115" spans="7:139" x14ac:dyDescent="0.2">
      <c r="G115" s="6">
        <v>-0.66267970036659696</v>
      </c>
      <c r="H115" s="9">
        <f t="shared" si="100"/>
        <v>2.3872886383654904E-4</v>
      </c>
      <c r="I115" s="9">
        <f t="shared" si="100"/>
        <v>7.1561147276648699E-4</v>
      </c>
      <c r="J115" s="9">
        <f t="shared" si="100"/>
        <v>1.1907701109783683E-3</v>
      </c>
      <c r="K115" s="9">
        <f t="shared" si="100"/>
        <v>1.663060079693759E-3</v>
      </c>
      <c r="L115" s="9">
        <f t="shared" si="100"/>
        <v>2.1313435910103071E-3</v>
      </c>
      <c r="M115" s="9">
        <f t="shared" si="100"/>
        <v>2.5944925089324629E-3</v>
      </c>
      <c r="N115" s="9">
        <f t="shared" si="100"/>
        <v>3.0513910671498955E-3</v>
      </c>
      <c r="O115" s="9">
        <f t="shared" si="100"/>
        <v>3.5009385570162728E-3</v>
      </c>
      <c r="P115" s="9">
        <f t="shared" si="100"/>
        <v>3.9420519792527954E-3</v>
      </c>
      <c r="Q115" s="9">
        <f t="shared" si="100"/>
        <v>4.3736686529883247E-3</v>
      </c>
      <c r="R115" s="9">
        <f t="shared" si="101"/>
        <v>4.7947487758506768E-3</v>
      </c>
      <c r="S115" s="9">
        <f t="shared" si="101"/>
        <v>5.2042779289416122E-3</v>
      </c>
      <c r="T115" s="9">
        <f t="shared" si="101"/>
        <v>5.6012695206608181E-3</v>
      </c>
      <c r="U115" s="9">
        <f t="shared" si="101"/>
        <v>5.9847671634914845E-3</v>
      </c>
      <c r="V115" s="9">
        <f t="shared" si="101"/>
        <v>6.3538469780216088E-3</v>
      </c>
      <c r="W115" s="9">
        <f t="shared" si="101"/>
        <v>6.7076198186504128E-3</v>
      </c>
      <c r="X115" s="9">
        <f t="shared" si="101"/>
        <v>7.0452334156179816E-3</v>
      </c>
      <c r="Y115" s="9">
        <f t="shared" si="101"/>
        <v>7.3658744281977591E-3</v>
      </c>
      <c r="Z115" s="9">
        <f t="shared" si="101"/>
        <v>7.6687704041056085E-3</v>
      </c>
      <c r="AA115" s="9">
        <f t="shared" si="101"/>
        <v>7.9531916404050104E-3</v>
      </c>
      <c r="AB115" s="9">
        <f t="shared" si="102"/>
        <v>8.2184529414253641E-3</v>
      </c>
      <c r="AC115" s="9">
        <f t="shared" si="102"/>
        <v>8.4639152694583643E-3</v>
      </c>
      <c r="AD115" s="9">
        <f t="shared" si="102"/>
        <v>8.6889872842558172E-3</v>
      </c>
      <c r="AE115" s="9">
        <f t="shared" si="102"/>
        <v>8.8931267676201006E-3</v>
      </c>
      <c r="AF115" s="9">
        <f t="shared" si="102"/>
        <v>9.0758419296552775E-3</v>
      </c>
      <c r="AG115" s="9">
        <f t="shared" si="102"/>
        <v>9.2366925935320494E-3</v>
      </c>
      <c r="AH115" s="9">
        <f t="shared" si="102"/>
        <v>9.3752912559122836E-3</v>
      </c>
      <c r="AI115" s="9">
        <f t="shared" si="102"/>
        <v>9.4913040204784981E-3</v>
      </c>
      <c r="AJ115" s="9">
        <f t="shared" si="102"/>
        <v>9.5844514023193314E-3</v>
      </c>
      <c r="AK115" s="9">
        <f t="shared" si="102"/>
        <v>9.6545090012331823E-3</v>
      </c>
      <c r="AL115" s="9">
        <f t="shared" si="103"/>
        <v>9.7013080423279489E-3</v>
      </c>
      <c r="AM115" s="9">
        <f t="shared" si="103"/>
        <v>9.7247357826145235E-3</v>
      </c>
      <c r="AN115" s="7">
        <f t="shared" si="103"/>
        <v>9.7247357826145235E-3</v>
      </c>
      <c r="AO115" s="9">
        <f t="shared" si="103"/>
        <v>9.7013080423279489E-3</v>
      </c>
      <c r="AP115" s="9">
        <f t="shared" si="103"/>
        <v>9.6545090012331823E-3</v>
      </c>
      <c r="AQ115" s="9">
        <f t="shared" si="103"/>
        <v>9.5844514023193314E-3</v>
      </c>
      <c r="AR115" s="9">
        <f t="shared" si="103"/>
        <v>9.4913040204784981E-3</v>
      </c>
      <c r="AS115" s="9">
        <f t="shared" si="103"/>
        <v>9.3752912559122836E-3</v>
      </c>
      <c r="AT115" s="9">
        <f t="shared" si="103"/>
        <v>9.2366925935320494E-3</v>
      </c>
      <c r="AU115" s="9">
        <f t="shared" si="103"/>
        <v>9.0758419296552775E-3</v>
      </c>
      <c r="AV115" s="9">
        <f t="shared" si="104"/>
        <v>8.8931267676201006E-3</v>
      </c>
      <c r="AW115" s="9">
        <f t="shared" si="104"/>
        <v>8.6889872842558172E-3</v>
      </c>
      <c r="AX115" s="9">
        <f t="shared" si="104"/>
        <v>8.4639152694583643E-3</v>
      </c>
      <c r="AY115" s="9">
        <f t="shared" si="104"/>
        <v>8.2184529414253641E-3</v>
      </c>
      <c r="AZ115" s="9">
        <f t="shared" si="104"/>
        <v>7.9531916404050104E-3</v>
      </c>
      <c r="BA115" s="9">
        <f t="shared" si="104"/>
        <v>7.6687704041056085E-3</v>
      </c>
      <c r="BB115" s="9">
        <f t="shared" si="104"/>
        <v>7.3658744281977591E-3</v>
      </c>
      <c r="BC115" s="9">
        <f t="shared" si="104"/>
        <v>7.0452334156179816E-3</v>
      </c>
      <c r="BD115" s="9">
        <f t="shared" si="104"/>
        <v>6.7076198186504128E-3</v>
      </c>
      <c r="BE115" s="9">
        <f t="shared" si="104"/>
        <v>6.3538469780216088E-3</v>
      </c>
      <c r="BF115" s="9">
        <f t="shared" si="105"/>
        <v>5.9847671634914845E-3</v>
      </c>
      <c r="BG115" s="9">
        <f t="shared" si="105"/>
        <v>5.6012695206608181E-3</v>
      </c>
      <c r="BH115" s="9">
        <f t="shared" si="105"/>
        <v>5.2042779289416122E-3</v>
      </c>
      <c r="BI115" s="9">
        <f t="shared" si="105"/>
        <v>4.7947487758506768E-3</v>
      </c>
      <c r="BJ115" s="9">
        <f t="shared" si="105"/>
        <v>4.3736686529883247E-3</v>
      </c>
      <c r="BK115" s="9">
        <f t="shared" si="105"/>
        <v>3.9420519792527954E-3</v>
      </c>
      <c r="BL115" s="9">
        <f t="shared" si="105"/>
        <v>3.5009385570162728E-3</v>
      </c>
      <c r="BM115" s="9">
        <f t="shared" si="105"/>
        <v>3.0513910671498955E-3</v>
      </c>
      <c r="BN115" s="9">
        <f t="shared" si="105"/>
        <v>2.5944925089324629E-3</v>
      </c>
      <c r="BO115" s="9">
        <f t="shared" si="105"/>
        <v>2.1313435910103071E-3</v>
      </c>
      <c r="BP115" s="9">
        <f t="shared" si="105"/>
        <v>1.663060079693759E-3</v>
      </c>
      <c r="BQ115" s="9">
        <f t="shared" si="105"/>
        <v>1.1907701109783683E-3</v>
      </c>
      <c r="BR115" s="9">
        <f t="shared" si="105"/>
        <v>7.1561147276648699E-4</v>
      </c>
      <c r="BS115" s="9">
        <f t="shared" si="105"/>
        <v>2.3872886383654904E-4</v>
      </c>
      <c r="BT115" s="9">
        <f t="shared" si="105"/>
        <v>-2.3872886383654787E-4</v>
      </c>
      <c r="BV115" s="6">
        <v>-0.66267970036659696</v>
      </c>
      <c r="BW115" s="9">
        <f t="shared" si="106"/>
        <v>7.5492695294769796E-3</v>
      </c>
      <c r="BX115" s="9">
        <f t="shared" si="106"/>
        <v>2.2629621736896546E-2</v>
      </c>
      <c r="BY115" s="9">
        <f t="shared" si="106"/>
        <v>3.7655457203431157E-2</v>
      </c>
      <c r="BZ115" s="9">
        <f t="shared" si="106"/>
        <v>5.2590577375334194E-2</v>
      </c>
      <c r="CA115" s="9">
        <f t="shared" si="106"/>
        <v>6.7399002239949449E-2</v>
      </c>
      <c r="CB115" s="9">
        <f t="shared" si="106"/>
        <v>8.2045057004713359E-2</v>
      </c>
      <c r="CC115" s="9">
        <f t="shared" si="106"/>
        <v>9.6493458040854657E-2</v>
      </c>
      <c r="CD115" s="9">
        <f t="shared" si="106"/>
        <v>0.11070939788474682</v>
      </c>
      <c r="CE115" s="9">
        <f t="shared" si="106"/>
        <v>0.12465862909213658</v>
      </c>
      <c r="CF115" s="9">
        <f t="shared" si="106"/>
        <v>0.13830754674323709</v>
      </c>
      <c r="CG115" s="9">
        <f t="shared" si="106"/>
        <v>0.15162326939992282</v>
      </c>
      <c r="CH115" s="9">
        <f t="shared" si="106"/>
        <v>0.16457371831999421</v>
      </c>
      <c r="CI115" s="9">
        <f t="shared" si="106"/>
        <v>0.1771276947376775</v>
      </c>
      <c r="CJ115" s="9">
        <f t="shared" si="106"/>
        <v>0.18925495502418402</v>
      </c>
      <c r="CK115" s="9">
        <f t="shared" si="106"/>
        <v>0.20092628354726103</v>
      </c>
      <c r="CL115" s="9">
        <f t="shared" si="106"/>
        <v>0.21211356305420878</v>
      </c>
      <c r="CM115" s="9">
        <f t="shared" si="98"/>
        <v>0.22278984240880512</v>
      </c>
      <c r="CN115" s="9">
        <f t="shared" si="98"/>
        <v>0.23292940151895311</v>
      </c>
      <c r="CO115" s="9">
        <f t="shared" si="98"/>
        <v>0.24250781329863602</v>
      </c>
      <c r="CP115" s="9">
        <f t="shared" si="98"/>
        <v>0.25150200251490673</v>
      </c>
      <c r="CQ115" s="9">
        <f t="shared" si="98"/>
        <v>0.25989030137814534</v>
      </c>
      <c r="CR115" s="9">
        <f t="shared" si="98"/>
        <v>0.26765250174166211</v>
      </c>
      <c r="CS115" s="9">
        <f t="shared" si="98"/>
        <v>0.27476990378489291</v>
      </c>
      <c r="CT115" s="9">
        <f t="shared" si="98"/>
        <v>0.28122536106290474</v>
      </c>
      <c r="CU115" s="9">
        <f t="shared" si="98"/>
        <v>0.2870033218136836</v>
      </c>
      <c r="CV115" s="9">
        <f t="shared" si="98"/>
        <v>0.29208986642369134</v>
      </c>
      <c r="CW115" s="9">
        <f t="shared" si="98"/>
        <v>0.29647274096143367</v>
      </c>
      <c r="CX115" s="9">
        <f t="shared" si="98"/>
        <v>0.30014138669825474</v>
      </c>
      <c r="CY115" s="9">
        <f t="shared" si="98"/>
        <v>0.30308696554523917</v>
      </c>
      <c r="CZ115" s="9">
        <f t="shared" si="98"/>
        <v>0.30530238134494231</v>
      </c>
      <c r="DA115" s="9">
        <f t="shared" si="98"/>
        <v>0.30678229696665515</v>
      </c>
      <c r="DB115" s="9">
        <f t="shared" si="108"/>
        <v>0.30752314716401968</v>
      </c>
      <c r="DC115" s="7">
        <f t="shared" si="108"/>
        <v>0.30752314716401968</v>
      </c>
      <c r="DD115" s="9">
        <f t="shared" si="108"/>
        <v>0.30678229696665515</v>
      </c>
      <c r="DE115" s="9">
        <f t="shared" si="108"/>
        <v>0.30530238134494231</v>
      </c>
      <c r="DF115" s="9">
        <f t="shared" si="108"/>
        <v>0.30308696554523917</v>
      </c>
      <c r="DG115" s="9">
        <f t="shared" si="108"/>
        <v>0.30014138669825474</v>
      </c>
      <c r="DH115" s="9">
        <f t="shared" si="108"/>
        <v>0.29647274096143367</v>
      </c>
      <c r="DI115" s="9">
        <f t="shared" si="108"/>
        <v>0.29208986642369134</v>
      </c>
      <c r="DJ115" s="9">
        <f t="shared" si="108"/>
        <v>0.2870033218136836</v>
      </c>
      <c r="DK115" s="9">
        <f t="shared" si="108"/>
        <v>0.28122536106290474</v>
      </c>
      <c r="DL115" s="9">
        <f t="shared" si="108"/>
        <v>0.27476990378489291</v>
      </c>
      <c r="DM115" s="9">
        <f t="shared" si="108"/>
        <v>0.26765250174166211</v>
      </c>
      <c r="DN115" s="9">
        <f t="shared" si="108"/>
        <v>0.25989030137814534</v>
      </c>
      <c r="DO115" s="9">
        <f t="shared" si="108"/>
        <v>0.25150200251490673</v>
      </c>
      <c r="DP115" s="9">
        <f t="shared" si="108"/>
        <v>0.24250781329863602</v>
      </c>
      <c r="DQ115" s="9">
        <f t="shared" si="108"/>
        <v>0.23292940151895311</v>
      </c>
      <c r="DR115" s="9">
        <f t="shared" si="107"/>
        <v>0.22278984240880512</v>
      </c>
      <c r="DS115" s="9">
        <f t="shared" si="107"/>
        <v>0.21211356305420878</v>
      </c>
      <c r="DT115" s="9">
        <f t="shared" si="107"/>
        <v>0.20092628354726103</v>
      </c>
      <c r="DU115" s="9">
        <f t="shared" si="107"/>
        <v>0.18925495502418402</v>
      </c>
      <c r="DV115" s="9">
        <f t="shared" si="99"/>
        <v>0.1771276947376775</v>
      </c>
      <c r="DW115" s="9">
        <f t="shared" si="99"/>
        <v>0.16457371831999421</v>
      </c>
      <c r="DX115" s="9">
        <f t="shared" si="99"/>
        <v>0.15162326939992282</v>
      </c>
      <c r="DY115" s="9">
        <f t="shared" si="99"/>
        <v>0.13830754674323709</v>
      </c>
      <c r="DZ115" s="9">
        <f t="shared" si="99"/>
        <v>0.12465862909213658</v>
      </c>
      <c r="EA115" s="9">
        <f t="shared" si="99"/>
        <v>0.11070939788474682</v>
      </c>
      <c r="EB115" s="9">
        <f t="shared" si="99"/>
        <v>9.6493458040854657E-2</v>
      </c>
      <c r="EC115" s="9">
        <f t="shared" si="99"/>
        <v>8.2045057004713359E-2</v>
      </c>
      <c r="ED115" s="9">
        <f t="shared" si="99"/>
        <v>6.7399002239949449E-2</v>
      </c>
      <c r="EE115" s="9">
        <f t="shared" si="99"/>
        <v>5.2590577375334194E-2</v>
      </c>
      <c r="EF115" s="9">
        <f t="shared" si="99"/>
        <v>3.7655457203431157E-2</v>
      </c>
      <c r="EG115" s="9">
        <f t="shared" si="99"/>
        <v>2.2629621736896546E-2</v>
      </c>
      <c r="EH115" s="9">
        <f t="shared" si="97"/>
        <v>7.5492695294769796E-3</v>
      </c>
      <c r="EI115" s="9">
        <f t="shared" si="97"/>
        <v>-7.5492695294769423E-3</v>
      </c>
    </row>
    <row r="116" spans="7:139" x14ac:dyDescent="0.2">
      <c r="G116" s="6">
        <v>-0.71176708557893753</v>
      </c>
      <c r="H116" s="9">
        <f t="shared" si="100"/>
        <v>2.5345124189751571E-4</v>
      </c>
      <c r="I116" s="9">
        <f t="shared" si="100"/>
        <v>7.5974313945111017E-4</v>
      </c>
      <c r="J116" s="9">
        <f t="shared" si="100"/>
        <v>1.2642047492361272E-3</v>
      </c>
      <c r="K116" s="9">
        <f t="shared" si="100"/>
        <v>1.7656207790489762E-3</v>
      </c>
      <c r="L116" s="9">
        <f t="shared" si="100"/>
        <v>2.2627832737549792E-3</v>
      </c>
      <c r="M116" s="9">
        <f t="shared" si="100"/>
        <v>2.7544945253581018E-3</v>
      </c>
      <c r="N116" s="9">
        <f t="shared" si="100"/>
        <v>3.2395699583844108E-3</v>
      </c>
      <c r="O116" s="9">
        <f t="shared" si="100"/>
        <v>3.7168409836281558E-3</v>
      </c>
      <c r="P116" s="9">
        <f t="shared" si="100"/>
        <v>4.1851578133855188E-3</v>
      </c>
      <c r="Q116" s="9">
        <f t="shared" si="100"/>
        <v>4.6433922313939072E-3</v>
      </c>
      <c r="R116" s="9">
        <f t="shared" si="101"/>
        <v>5.0904403108037437E-3</v>
      </c>
      <c r="S116" s="9">
        <f t="shared" si="101"/>
        <v>5.5252250736349418E-3</v>
      </c>
      <c r="T116" s="9">
        <f t="shared" si="101"/>
        <v>5.9466990853111945E-3</v>
      </c>
      <c r="U116" s="9">
        <f t="shared" si="101"/>
        <v>6.3538469780216088E-3</v>
      </c>
      <c r="V116" s="9">
        <f t="shared" si="101"/>
        <v>6.7456878968307037E-3</v>
      </c>
      <c r="W116" s="9">
        <f t="shared" si="101"/>
        <v>7.121277862643857E-3</v>
      </c>
      <c r="X116" s="9">
        <f t="shared" si="101"/>
        <v>7.4797120463356284E-3</v>
      </c>
      <c r="Y116" s="9">
        <f t="shared" si="101"/>
        <v>7.8201269485623764E-3</v>
      </c>
      <c r="Z116" s="9">
        <f t="shared" si="101"/>
        <v>8.1417024800078171E-3</v>
      </c>
      <c r="AA116" s="9">
        <f t="shared" si="101"/>
        <v>8.4436639370500041E-3</v>
      </c>
      <c r="AB116" s="9">
        <f t="shared" si="102"/>
        <v>8.725283868090225E-3</v>
      </c>
      <c r="AC116" s="9">
        <f t="shared" si="102"/>
        <v>8.9858838260476123E-3</v>
      </c>
      <c r="AD116" s="9">
        <f t="shared" si="102"/>
        <v>9.2248360027975818E-3</v>
      </c>
      <c r="AE116" s="9">
        <f t="shared" si="102"/>
        <v>9.4415647416166096E-3</v>
      </c>
      <c r="AF116" s="9">
        <f t="shared" si="102"/>
        <v>9.6355479239896812E-3</v>
      </c>
      <c r="AG116" s="9">
        <f t="shared" si="102"/>
        <v>9.8063182274395425E-3</v>
      </c>
      <c r="AH116" s="9">
        <f t="shared" si="102"/>
        <v>9.9534642513474676E-3</v>
      </c>
      <c r="AI116" s="9">
        <f t="shared" si="102"/>
        <v>1.0076631508053397E-2</v>
      </c>
      <c r="AJ116" s="9">
        <f t="shared" si="102"/>
        <v>1.0175523276847745E-2</v>
      </c>
      <c r="AK116" s="9">
        <f t="shared" si="102"/>
        <v>1.024990131879759E-2</v>
      </c>
      <c r="AL116" s="9">
        <f t="shared" si="103"/>
        <v>1.0299586450685129E-2</v>
      </c>
      <c r="AM116" s="9">
        <f t="shared" si="103"/>
        <v>1.0324458976675745E-2</v>
      </c>
      <c r="AN116" s="7">
        <f t="shared" si="103"/>
        <v>1.0324458976675745E-2</v>
      </c>
      <c r="AO116" s="9">
        <f t="shared" si="103"/>
        <v>1.0299586450685129E-2</v>
      </c>
      <c r="AP116" s="9">
        <f t="shared" si="103"/>
        <v>1.024990131879759E-2</v>
      </c>
      <c r="AQ116" s="9">
        <f t="shared" si="103"/>
        <v>1.0175523276847745E-2</v>
      </c>
      <c r="AR116" s="9">
        <f t="shared" si="103"/>
        <v>1.0076631508053397E-2</v>
      </c>
      <c r="AS116" s="9">
        <f t="shared" si="103"/>
        <v>9.9534642513474676E-3</v>
      </c>
      <c r="AT116" s="9">
        <f t="shared" si="103"/>
        <v>9.8063182274395425E-3</v>
      </c>
      <c r="AU116" s="9">
        <f t="shared" si="103"/>
        <v>9.6355479239896812E-3</v>
      </c>
      <c r="AV116" s="9">
        <f t="shared" si="104"/>
        <v>9.4415647416166096E-3</v>
      </c>
      <c r="AW116" s="9">
        <f t="shared" si="104"/>
        <v>9.2248360027975818E-3</v>
      </c>
      <c r="AX116" s="9">
        <f t="shared" si="104"/>
        <v>8.9858838260476123E-3</v>
      </c>
      <c r="AY116" s="9">
        <f t="shared" si="104"/>
        <v>8.725283868090225E-3</v>
      </c>
      <c r="AZ116" s="9">
        <f t="shared" si="104"/>
        <v>8.4436639370500041E-3</v>
      </c>
      <c r="BA116" s="9">
        <f t="shared" si="104"/>
        <v>8.1417024800078171E-3</v>
      </c>
      <c r="BB116" s="9">
        <f t="shared" si="104"/>
        <v>7.8201269485623764E-3</v>
      </c>
      <c r="BC116" s="9">
        <f t="shared" si="104"/>
        <v>7.4797120463356284E-3</v>
      </c>
      <c r="BD116" s="9">
        <f t="shared" si="104"/>
        <v>7.121277862643857E-3</v>
      </c>
      <c r="BE116" s="9">
        <f t="shared" si="104"/>
        <v>6.7456878968307037E-3</v>
      </c>
      <c r="BF116" s="9">
        <f t="shared" si="105"/>
        <v>6.3538469780216088E-3</v>
      </c>
      <c r="BG116" s="9">
        <f t="shared" si="105"/>
        <v>5.9466990853111945E-3</v>
      </c>
      <c r="BH116" s="9">
        <f t="shared" si="105"/>
        <v>5.5252250736349418E-3</v>
      </c>
      <c r="BI116" s="9">
        <f t="shared" si="105"/>
        <v>5.0904403108037437E-3</v>
      </c>
      <c r="BJ116" s="9">
        <f t="shared" si="105"/>
        <v>4.6433922313939072E-3</v>
      </c>
      <c r="BK116" s="9">
        <f t="shared" si="105"/>
        <v>4.1851578133855188E-3</v>
      </c>
      <c r="BL116" s="9">
        <f t="shared" si="105"/>
        <v>3.7168409836281558E-3</v>
      </c>
      <c r="BM116" s="9">
        <f t="shared" si="105"/>
        <v>3.2395699583844108E-3</v>
      </c>
      <c r="BN116" s="9">
        <f t="shared" si="105"/>
        <v>2.7544945253581018E-3</v>
      </c>
      <c r="BO116" s="9">
        <f t="shared" si="105"/>
        <v>2.2627832737549792E-3</v>
      </c>
      <c r="BP116" s="9">
        <f t="shared" si="105"/>
        <v>1.7656207790489762E-3</v>
      </c>
      <c r="BQ116" s="9">
        <f t="shared" si="105"/>
        <v>1.2642047492361272E-3</v>
      </c>
      <c r="BR116" s="9">
        <f t="shared" si="105"/>
        <v>7.5974313945111017E-4</v>
      </c>
      <c r="BS116" s="9">
        <f t="shared" si="105"/>
        <v>2.5345124189751571E-4</v>
      </c>
      <c r="BT116" s="9">
        <f t="shared" si="105"/>
        <v>-2.5345124189751447E-4</v>
      </c>
      <c r="BV116" s="6">
        <v>-0.71176708557893753</v>
      </c>
      <c r="BW116" s="9">
        <f t="shared" si="106"/>
        <v>8.0148320019444597E-3</v>
      </c>
      <c r="BX116" s="9">
        <f t="shared" si="106"/>
        <v>2.4025187573524356E-2</v>
      </c>
      <c r="BY116" s="9">
        <f t="shared" si="106"/>
        <v>3.9977664363881733E-2</v>
      </c>
      <c r="BZ116" s="9">
        <f t="shared" si="106"/>
        <v>5.5833831459156685E-2</v>
      </c>
      <c r="CA116" s="9">
        <f t="shared" si="106"/>
        <v>7.1555489963980409E-2</v>
      </c>
      <c r="CB116" s="9">
        <f t="shared" si="106"/>
        <v>8.710476502596029E-2</v>
      </c>
      <c r="CC116" s="9">
        <f t="shared" si="106"/>
        <v>0.10244419707951628</v>
      </c>
      <c r="CD116" s="9">
        <f t="shared" si="106"/>
        <v>0.11753683208925582</v>
      </c>
      <c r="CE116" s="9">
        <f t="shared" si="106"/>
        <v>0.13234631057548168</v>
      </c>
      <c r="CF116" s="9">
        <f t="shared" si="106"/>
        <v>0.14683695520736356</v>
      </c>
      <c r="CG116" s="9">
        <f t="shared" si="106"/>
        <v>0.16097385675275261</v>
      </c>
      <c r="CH116" s="9">
        <f t="shared" si="106"/>
        <v>0.17472295817757966</v>
      </c>
      <c r="CI116" s="9">
        <f t="shared" si="106"/>
        <v>0.18805113669223325</v>
      </c>
      <c r="CJ116" s="9">
        <f t="shared" si="106"/>
        <v>0.20092628354726103</v>
      </c>
      <c r="CK116" s="9">
        <f t="shared" si="106"/>
        <v>0.21331738138615955</v>
      </c>
      <c r="CL116" s="9">
        <f t="shared" si="106"/>
        <v>0.22519457896890294</v>
      </c>
      <c r="CM116" s="9">
        <f t="shared" si="98"/>
        <v>0.23652926308619474</v>
      </c>
      <c r="CN116" s="9">
        <f t="shared" si="98"/>
        <v>0.24729412749119525</v>
      </c>
      <c r="CO116" s="9">
        <f t="shared" si="98"/>
        <v>0.25746323868266213</v>
      </c>
      <c r="CP116" s="9">
        <f t="shared" si="98"/>
        <v>0.26701209838102613</v>
      </c>
      <c r="CQ116" s="9">
        <f t="shared" si="98"/>
        <v>0.27591770254689268</v>
      </c>
      <c r="CR116" s="9">
        <f t="shared" si="98"/>
        <v>0.28415859679978728</v>
      </c>
      <c r="CS116" s="9">
        <f t="shared" si="98"/>
        <v>0.29171492810363764</v>
      </c>
      <c r="CT116" s="9">
        <f t="shared" si="98"/>
        <v>0.29856849259447643</v>
      </c>
      <c r="CU116" s="9">
        <f t="shared" si="98"/>
        <v>0.30470277943514379</v>
      </c>
      <c r="CV116" s="9">
        <f t="shared" si="98"/>
        <v>0.31010301059134043</v>
      </c>
      <c r="CW116" s="9">
        <f t="shared" si="98"/>
        <v>0.3147561764332068</v>
      </c>
      <c r="CX116" s="9">
        <f t="shared" si="98"/>
        <v>0.31865106707666063</v>
      </c>
      <c r="CY116" s="9">
        <f t="shared" si="98"/>
        <v>0.32177829938898966</v>
      </c>
      <c r="CZ116" s="9">
        <f t="shared" si="98"/>
        <v>0.32413033959364029</v>
      </c>
      <c r="DA116" s="9">
        <f t="shared" si="98"/>
        <v>0.32570152141974523</v>
      </c>
      <c r="DB116" s="9">
        <f t="shared" si="108"/>
        <v>0.32648805975266598</v>
      </c>
      <c r="DC116" s="7">
        <f t="shared" si="108"/>
        <v>0.32648805975266598</v>
      </c>
      <c r="DD116" s="9">
        <f t="shared" si="108"/>
        <v>0.32570152141974523</v>
      </c>
      <c r="DE116" s="9">
        <f t="shared" si="108"/>
        <v>0.32413033959364029</v>
      </c>
      <c r="DF116" s="9">
        <f t="shared" si="108"/>
        <v>0.32177829938898966</v>
      </c>
      <c r="DG116" s="9">
        <f t="shared" si="108"/>
        <v>0.31865106707666063</v>
      </c>
      <c r="DH116" s="9">
        <f t="shared" si="108"/>
        <v>0.3147561764332068</v>
      </c>
      <c r="DI116" s="9">
        <f t="shared" si="108"/>
        <v>0.31010301059134043</v>
      </c>
      <c r="DJ116" s="9">
        <f t="shared" si="108"/>
        <v>0.30470277943514379</v>
      </c>
      <c r="DK116" s="9">
        <f t="shared" si="108"/>
        <v>0.29856849259447643</v>
      </c>
      <c r="DL116" s="9">
        <f t="shared" si="108"/>
        <v>0.29171492810363764</v>
      </c>
      <c r="DM116" s="9">
        <f t="shared" si="108"/>
        <v>0.28415859679978728</v>
      </c>
      <c r="DN116" s="9">
        <f t="shared" si="108"/>
        <v>0.27591770254689268</v>
      </c>
      <c r="DO116" s="9">
        <f t="shared" si="108"/>
        <v>0.26701209838102613</v>
      </c>
      <c r="DP116" s="9">
        <f t="shared" si="108"/>
        <v>0.25746323868266213</v>
      </c>
      <c r="DQ116" s="9">
        <f t="shared" si="108"/>
        <v>0.24729412749119525</v>
      </c>
      <c r="DR116" s="9">
        <f t="shared" si="107"/>
        <v>0.23652926308619474</v>
      </c>
      <c r="DS116" s="9">
        <f t="shared" si="107"/>
        <v>0.22519457896890294</v>
      </c>
      <c r="DT116" s="9">
        <f t="shared" si="107"/>
        <v>0.21331738138615955</v>
      </c>
      <c r="DU116" s="9">
        <f t="shared" si="107"/>
        <v>0.20092628354726103</v>
      </c>
      <c r="DV116" s="9">
        <f t="shared" si="99"/>
        <v>0.18805113669223325</v>
      </c>
      <c r="DW116" s="9">
        <f t="shared" si="99"/>
        <v>0.17472295817757966</v>
      </c>
      <c r="DX116" s="9">
        <f t="shared" si="99"/>
        <v>0.16097385675275261</v>
      </c>
      <c r="DY116" s="9">
        <f t="shared" si="99"/>
        <v>0.14683695520736356</v>
      </c>
      <c r="DZ116" s="9">
        <f t="shared" si="99"/>
        <v>0.13234631057548168</v>
      </c>
      <c r="EA116" s="9">
        <f t="shared" si="99"/>
        <v>0.11753683208925582</v>
      </c>
      <c r="EB116" s="9">
        <f t="shared" si="99"/>
        <v>0.10244419707951628</v>
      </c>
      <c r="EC116" s="9">
        <f t="shared" si="99"/>
        <v>8.710476502596029E-2</v>
      </c>
      <c r="ED116" s="9">
        <f t="shared" si="99"/>
        <v>7.1555489963980409E-2</v>
      </c>
      <c r="EE116" s="9">
        <f t="shared" si="99"/>
        <v>5.5833831459156685E-2</v>
      </c>
      <c r="EF116" s="9">
        <f t="shared" si="99"/>
        <v>3.9977664363881733E-2</v>
      </c>
      <c r="EG116" s="9">
        <f t="shared" si="99"/>
        <v>2.4025187573524356E-2</v>
      </c>
      <c r="EH116" s="9">
        <f t="shared" si="97"/>
        <v>8.0148320019444597E-3</v>
      </c>
      <c r="EI116" s="9">
        <f t="shared" si="97"/>
        <v>-8.0148320019444198E-3</v>
      </c>
    </row>
    <row r="117" spans="7:139" x14ac:dyDescent="0.2">
      <c r="G117" s="6">
        <v>-0.76085447079127799</v>
      </c>
      <c r="H117" s="9">
        <f t="shared" si="100"/>
        <v>2.6756303371704436E-4</v>
      </c>
      <c r="I117" s="9">
        <f t="shared" si="100"/>
        <v>8.0204451836715597E-4</v>
      </c>
      <c r="J117" s="9">
        <f t="shared" si="100"/>
        <v>1.3345938075217181E-3</v>
      </c>
      <c r="K117" s="9">
        <f t="shared" si="100"/>
        <v>1.8639279432973489E-3</v>
      </c>
      <c r="L117" s="9">
        <f t="shared" si="100"/>
        <v>2.3887717133967688E-3</v>
      </c>
      <c r="M117" s="9">
        <f t="shared" si="100"/>
        <v>2.907860723206927E-3</v>
      </c>
      <c r="N117" s="9">
        <f t="shared" si="100"/>
        <v>3.4199444418363616E-3</v>
      </c>
      <c r="O117" s="9">
        <f t="shared" si="100"/>
        <v>3.923789214753658E-3</v>
      </c>
      <c r="P117" s="9">
        <f t="shared" si="100"/>
        <v>4.4181812357692654E-3</v>
      </c>
      <c r="Q117" s="9">
        <f t="shared" si="100"/>
        <v>4.9019294712009361E-3</v>
      </c>
      <c r="R117" s="9">
        <f t="shared" si="101"/>
        <v>5.3738685291781713E-3</v>
      </c>
      <c r="S117" s="9">
        <f t="shared" si="101"/>
        <v>5.8328614671733243E-3</v>
      </c>
      <c r="T117" s="9">
        <f t="shared" si="101"/>
        <v>6.2778025309957334E-3</v>
      </c>
      <c r="U117" s="9">
        <f t="shared" si="101"/>
        <v>6.707619818650412E-3</v>
      </c>
      <c r="V117" s="9">
        <f t="shared" si="101"/>
        <v>7.1212778626438553E-3</v>
      </c>
      <c r="W117" s="9">
        <f t="shared" si="101"/>
        <v>7.5177801245159184E-3</v>
      </c>
      <c r="X117" s="9">
        <f t="shared" si="101"/>
        <v>7.8961713955882536E-3</v>
      </c>
      <c r="Y117" s="9">
        <f t="shared" si="101"/>
        <v>8.2555400981456847E-3</v>
      </c>
      <c r="Z117" s="9">
        <f t="shared" si="101"/>
        <v>8.5950204815067738E-3</v>
      </c>
      <c r="AA117" s="9">
        <f t="shared" si="101"/>
        <v>8.9137947076930301E-3</v>
      </c>
      <c r="AB117" s="9">
        <f t="shared" si="102"/>
        <v>9.2110948216722506E-3</v>
      </c>
      <c r="AC117" s="9">
        <f t="shared" si="102"/>
        <v>9.4862046014294443E-3</v>
      </c>
      <c r="AD117" s="9">
        <f t="shared" si="102"/>
        <v>9.7384612834084013E-3</v>
      </c>
      <c r="AE117" s="9">
        <f t="shared" si="102"/>
        <v>9.967257159167164E-3</v>
      </c>
      <c r="AF117" s="9">
        <f t="shared" si="102"/>
        <v>1.0172041039400873E-2</v>
      </c>
      <c r="AG117" s="9">
        <f t="shared" si="102"/>
        <v>1.0352319581805098E-2</v>
      </c>
      <c r="AH117" s="9">
        <f t="shared" si="102"/>
        <v>1.0507658479580653E-2</v>
      </c>
      <c r="AI117" s="9">
        <f t="shared" si="102"/>
        <v>1.0637683507716714E-2</v>
      </c>
      <c r="AJ117" s="9">
        <f t="shared" si="102"/>
        <v>1.0742081424531655E-2</v>
      </c>
      <c r="AK117" s="9">
        <f t="shared" si="102"/>
        <v>1.082060072629969E-2</v>
      </c>
      <c r="AL117" s="9">
        <f t="shared" si="103"/>
        <v>1.0873052253145382E-2</v>
      </c>
      <c r="AM117" s="9">
        <f t="shared" si="103"/>
        <v>1.0899309644746353E-2</v>
      </c>
      <c r="AN117" s="7">
        <f t="shared" si="103"/>
        <v>1.0899309644746353E-2</v>
      </c>
      <c r="AO117" s="9">
        <f t="shared" si="103"/>
        <v>1.0873052253145382E-2</v>
      </c>
      <c r="AP117" s="9">
        <f t="shared" si="103"/>
        <v>1.082060072629969E-2</v>
      </c>
      <c r="AQ117" s="9">
        <f t="shared" si="103"/>
        <v>1.0742081424531655E-2</v>
      </c>
      <c r="AR117" s="9">
        <f t="shared" si="103"/>
        <v>1.0637683507716714E-2</v>
      </c>
      <c r="AS117" s="9">
        <f t="shared" si="103"/>
        <v>1.0507658479580653E-2</v>
      </c>
      <c r="AT117" s="9">
        <f t="shared" si="103"/>
        <v>1.0352319581805098E-2</v>
      </c>
      <c r="AU117" s="9">
        <f t="shared" si="103"/>
        <v>1.0172041039400873E-2</v>
      </c>
      <c r="AV117" s="9">
        <f t="shared" si="104"/>
        <v>9.967257159167164E-3</v>
      </c>
      <c r="AW117" s="9">
        <f t="shared" si="104"/>
        <v>9.7384612834084013E-3</v>
      </c>
      <c r="AX117" s="9">
        <f t="shared" si="104"/>
        <v>9.4862046014294443E-3</v>
      </c>
      <c r="AY117" s="9">
        <f t="shared" si="104"/>
        <v>9.2110948216722506E-3</v>
      </c>
      <c r="AZ117" s="9">
        <f t="shared" si="104"/>
        <v>8.9137947076930301E-3</v>
      </c>
      <c r="BA117" s="9">
        <f t="shared" si="104"/>
        <v>8.5950204815067738E-3</v>
      </c>
      <c r="BB117" s="9">
        <f t="shared" si="104"/>
        <v>8.2555400981456847E-3</v>
      </c>
      <c r="BC117" s="9">
        <f t="shared" si="104"/>
        <v>7.8961713955882536E-3</v>
      </c>
      <c r="BD117" s="9">
        <f t="shared" si="104"/>
        <v>7.5177801245159184E-3</v>
      </c>
      <c r="BE117" s="9">
        <f t="shared" si="104"/>
        <v>7.1212778626438553E-3</v>
      </c>
      <c r="BF117" s="9">
        <f t="shared" si="105"/>
        <v>6.707619818650412E-3</v>
      </c>
      <c r="BG117" s="9">
        <f t="shared" si="105"/>
        <v>6.2778025309957334E-3</v>
      </c>
      <c r="BH117" s="9">
        <f t="shared" si="105"/>
        <v>5.8328614671733243E-3</v>
      </c>
      <c r="BI117" s="9">
        <f t="shared" si="105"/>
        <v>5.3738685291781713E-3</v>
      </c>
      <c r="BJ117" s="9">
        <f t="shared" si="105"/>
        <v>4.9019294712009361E-3</v>
      </c>
      <c r="BK117" s="9">
        <f t="shared" si="105"/>
        <v>4.4181812357692654E-3</v>
      </c>
      <c r="BL117" s="9">
        <f t="shared" si="105"/>
        <v>3.923789214753658E-3</v>
      </c>
      <c r="BM117" s="9">
        <f t="shared" si="105"/>
        <v>3.4199444418363616E-3</v>
      </c>
      <c r="BN117" s="9">
        <f t="shared" si="105"/>
        <v>2.907860723206927E-3</v>
      </c>
      <c r="BO117" s="9">
        <f t="shared" si="105"/>
        <v>2.3887717133967688E-3</v>
      </c>
      <c r="BP117" s="9">
        <f t="shared" si="105"/>
        <v>1.8639279432973489E-3</v>
      </c>
      <c r="BQ117" s="9">
        <f t="shared" si="105"/>
        <v>1.3345938075217181E-3</v>
      </c>
      <c r="BR117" s="9">
        <f t="shared" si="105"/>
        <v>8.0204451836715597E-4</v>
      </c>
      <c r="BS117" s="9">
        <f t="shared" si="105"/>
        <v>2.6756303371704436E-4</v>
      </c>
      <c r="BT117" s="9">
        <f t="shared" si="105"/>
        <v>-2.6756303371704306E-4</v>
      </c>
      <c r="BV117" s="6">
        <v>-0.76085447079127799</v>
      </c>
      <c r="BW117" s="9">
        <f t="shared" si="106"/>
        <v>8.4610860421028816E-3</v>
      </c>
      <c r="BX117" s="9">
        <f t="shared" si="106"/>
        <v>2.5362874628929648E-2</v>
      </c>
      <c r="BY117" s="9">
        <f t="shared" si="106"/>
        <v>4.2203561829249878E-2</v>
      </c>
      <c r="BZ117" s="9">
        <f t="shared" si="106"/>
        <v>5.8942576952528011E-2</v>
      </c>
      <c r="CA117" s="9">
        <f t="shared" si="106"/>
        <v>7.5539594245167443E-2</v>
      </c>
      <c r="CB117" s="9">
        <f t="shared" si="106"/>
        <v>9.1954630038783319E-2</v>
      </c>
      <c r="CC117" s="9">
        <f t="shared" si="106"/>
        <v>0.10814813907436144</v>
      </c>
      <c r="CD117" s="9">
        <f t="shared" si="106"/>
        <v>0.12408110977025119</v>
      </c>
      <c r="CE117" s="9">
        <f t="shared" si="106"/>
        <v>0.13971515820448274</v>
      </c>
      <c r="CF117" s="9">
        <f t="shared" si="106"/>
        <v>0.15501262058499718</v>
      </c>
      <c r="CG117" s="9">
        <f t="shared" si="106"/>
        <v>0.1699366439850204</v>
      </c>
      <c r="CH117" s="9">
        <f t="shared" si="106"/>
        <v>0.18445127512499163</v>
      </c>
      <c r="CI117" s="9">
        <f t="shared" si="106"/>
        <v>0.19852154698716315</v>
      </c>
      <c r="CJ117" s="9">
        <f t="shared" si="106"/>
        <v>0.21211356305420875</v>
      </c>
      <c r="CK117" s="9">
        <f t="shared" si="106"/>
        <v>0.22519457896890291</v>
      </c>
      <c r="CL117" s="9">
        <f t="shared" si="106"/>
        <v>0.23773308141814548</v>
      </c>
      <c r="CM117" s="9">
        <f t="shared" si="98"/>
        <v>0.2496988640512931</v>
      </c>
      <c r="CN117" s="9">
        <f t="shared" si="98"/>
        <v>0.2610631002499037</v>
      </c>
      <c r="CO117" s="9">
        <f t="shared" si="98"/>
        <v>0.27179841257358539</v>
      </c>
      <c r="CP117" s="9">
        <f t="shared" si="98"/>
        <v>0.28187893871464803</v>
      </c>
      <c r="CQ117" s="9">
        <f t="shared" si="98"/>
        <v>0.29128039380266801</v>
      </c>
      <c r="CR117" s="9">
        <f t="shared" si="98"/>
        <v>0.29998012890886816</v>
      </c>
      <c r="CS117" s="9">
        <f t="shared" si="98"/>
        <v>0.30795718560937074</v>
      </c>
      <c r="CT117" s="9">
        <f t="shared" si="98"/>
        <v>0.31519234647587668</v>
      </c>
      <c r="CU117" s="9">
        <f t="shared" si="98"/>
        <v>0.32166818137213327</v>
      </c>
      <c r="CV117" s="9">
        <f t="shared" si="98"/>
        <v>0.32736908944465926</v>
      </c>
      <c r="CW117" s="9">
        <f t="shared" si="98"/>
        <v>0.3322813367065674</v>
      </c>
      <c r="CX117" s="9">
        <f t="shared" si="98"/>
        <v>0.33639308912394172</v>
      </c>
      <c r="CY117" s="9">
        <f t="shared" si="98"/>
        <v>0.33969444112506175</v>
      </c>
      <c r="CZ117" s="9">
        <f t="shared" si="98"/>
        <v>0.34217743946379253</v>
      </c>
      <c r="DA117" s="9">
        <f t="shared" si="98"/>
        <v>0.34383610237965112</v>
      </c>
      <c r="DB117" s="9">
        <f t="shared" si="108"/>
        <v>0.34466643400839142</v>
      </c>
      <c r="DC117" s="7">
        <f t="shared" si="108"/>
        <v>0.34466643400839142</v>
      </c>
      <c r="DD117" s="9">
        <f t="shared" si="108"/>
        <v>0.34383610237965112</v>
      </c>
      <c r="DE117" s="9">
        <f t="shared" si="108"/>
        <v>0.34217743946379253</v>
      </c>
      <c r="DF117" s="9">
        <f t="shared" si="108"/>
        <v>0.33969444112506175</v>
      </c>
      <c r="DG117" s="9">
        <f t="shared" si="108"/>
        <v>0.33639308912394172</v>
      </c>
      <c r="DH117" s="9">
        <f t="shared" si="108"/>
        <v>0.3322813367065674</v>
      </c>
      <c r="DI117" s="9">
        <f t="shared" si="108"/>
        <v>0.32736908944465926</v>
      </c>
      <c r="DJ117" s="9">
        <f t="shared" si="108"/>
        <v>0.32166818137213327</v>
      </c>
      <c r="DK117" s="9">
        <f t="shared" si="108"/>
        <v>0.31519234647587668</v>
      </c>
      <c r="DL117" s="9">
        <f t="shared" si="108"/>
        <v>0.30795718560937074</v>
      </c>
      <c r="DM117" s="9">
        <f t="shared" si="108"/>
        <v>0.29998012890886816</v>
      </c>
      <c r="DN117" s="9">
        <f t="shared" si="108"/>
        <v>0.29128039380266801</v>
      </c>
      <c r="DO117" s="9">
        <f t="shared" si="108"/>
        <v>0.28187893871464803</v>
      </c>
      <c r="DP117" s="9">
        <f t="shared" si="108"/>
        <v>0.27179841257358539</v>
      </c>
      <c r="DQ117" s="9">
        <f t="shared" si="108"/>
        <v>0.2610631002499037</v>
      </c>
      <c r="DR117" s="9">
        <f t="shared" si="107"/>
        <v>0.2496988640512931</v>
      </c>
      <c r="DS117" s="9">
        <f t="shared" si="107"/>
        <v>0.23773308141814548</v>
      </c>
      <c r="DT117" s="9">
        <f t="shared" si="107"/>
        <v>0.22519457896890291</v>
      </c>
      <c r="DU117" s="9">
        <f t="shared" si="107"/>
        <v>0.21211356305420875</v>
      </c>
      <c r="DV117" s="9">
        <f t="shared" si="99"/>
        <v>0.19852154698716315</v>
      </c>
      <c r="DW117" s="9">
        <f t="shared" si="99"/>
        <v>0.18445127512499163</v>
      </c>
      <c r="DX117" s="9">
        <f t="shared" si="99"/>
        <v>0.1699366439850204</v>
      </c>
      <c r="DY117" s="9">
        <f t="shared" si="99"/>
        <v>0.15501262058499718</v>
      </c>
      <c r="DZ117" s="9">
        <f t="shared" si="99"/>
        <v>0.13971515820448274</v>
      </c>
      <c r="EA117" s="9">
        <f t="shared" si="99"/>
        <v>0.12408110977025119</v>
      </c>
      <c r="EB117" s="9">
        <f t="shared" si="99"/>
        <v>0.10814813907436144</v>
      </c>
      <c r="EC117" s="9">
        <f t="shared" si="99"/>
        <v>9.1954630038783319E-2</v>
      </c>
      <c r="ED117" s="9">
        <f t="shared" si="99"/>
        <v>7.5539594245167443E-2</v>
      </c>
      <c r="EE117" s="9">
        <f t="shared" si="99"/>
        <v>5.8942576952528011E-2</v>
      </c>
      <c r="EF117" s="9">
        <f t="shared" si="99"/>
        <v>4.2203561829249878E-2</v>
      </c>
      <c r="EG117" s="9">
        <f t="shared" si="99"/>
        <v>2.5362874628929648E-2</v>
      </c>
      <c r="EH117" s="9">
        <f t="shared" si="97"/>
        <v>8.4610860421028816E-3</v>
      </c>
      <c r="EI117" s="9">
        <f t="shared" si="97"/>
        <v>-8.4610860421028399E-3</v>
      </c>
    </row>
    <row r="118" spans="7:139" x14ac:dyDescent="0.2">
      <c r="G118" s="6">
        <v>-0.80994185600361857</v>
      </c>
      <c r="H118" s="9">
        <f t="shared" si="100"/>
        <v>2.8103024275259481E-4</v>
      </c>
      <c r="I118" s="9">
        <f t="shared" si="100"/>
        <v>8.4241370178765249E-4</v>
      </c>
      <c r="J118" s="9">
        <f t="shared" si="100"/>
        <v>1.401767712428378E-3</v>
      </c>
      <c r="K118" s="9">
        <f t="shared" si="100"/>
        <v>1.9577447418695128E-3</v>
      </c>
      <c r="L118" s="9">
        <f t="shared" si="100"/>
        <v>2.5090053927492948E-3</v>
      </c>
      <c r="M118" s="9">
        <f t="shared" si="100"/>
        <v>3.0542216298750295E-3</v>
      </c>
      <c r="N118" s="9">
        <f t="shared" si="100"/>
        <v>3.5920799795761751E-3</v>
      </c>
      <c r="O118" s="9">
        <f t="shared" si="100"/>
        <v>4.1212846939774747E-3</v>
      </c>
      <c r="P118" s="9">
        <f t="shared" si="100"/>
        <v>4.6405608725690745E-3</v>
      </c>
      <c r="Q118" s="9">
        <f t="shared" si="100"/>
        <v>5.1486575335535313E-3</v>
      </c>
      <c r="R118" s="9">
        <f t="shared" si="101"/>
        <v>5.6443506275705192E-3</v>
      </c>
      <c r="S118" s="9">
        <f t="shared" si="101"/>
        <v>6.1264459865389637E-3</v>
      </c>
      <c r="T118" s="9">
        <f t="shared" si="101"/>
        <v>6.5937822005125452E-3</v>
      </c>
      <c r="U118" s="9">
        <f t="shared" si="101"/>
        <v>7.0452334156179807E-3</v>
      </c>
      <c r="V118" s="9">
        <f t="shared" si="101"/>
        <v>7.4797120463356275E-3</v>
      </c>
      <c r="W118" s="9">
        <f t="shared" si="101"/>
        <v>7.8961713955882536E-3</v>
      </c>
      <c r="X118" s="9">
        <f t="shared" si="101"/>
        <v>8.2936081763259773E-3</v>
      </c>
      <c r="Y118" s="9">
        <f t="shared" si="101"/>
        <v>8.6710649285326492E-3</v>
      </c>
      <c r="Z118" s="9">
        <f t="shared" si="101"/>
        <v>9.0276323258309012E-3</v>
      </c>
      <c r="AA118" s="9">
        <f t="shared" si="101"/>
        <v>9.362451366129022E-3</v>
      </c>
      <c r="AB118" s="9">
        <f t="shared" si="102"/>
        <v>9.674715441032251E-3</v>
      </c>
      <c r="AC118" s="9">
        <f t="shared" si="102"/>
        <v>9.9636722790330447E-3</v>
      </c>
      <c r="AD118" s="9">
        <f t="shared" si="102"/>
        <v>1.0228625757799027E-2</v>
      </c>
      <c r="AE118" s="9">
        <f t="shared" si="102"/>
        <v>1.0468937581192668E-2</v>
      </c>
      <c r="AF118" s="9">
        <f t="shared" si="102"/>
        <v>1.0684028816982582E-2</v>
      </c>
      <c r="AG118" s="9">
        <f t="shared" si="102"/>
        <v>1.0873381291541986E-2</v>
      </c>
      <c r="AH118" s="9">
        <f t="shared" si="102"/>
        <v>1.1036538838174346E-2</v>
      </c>
      <c r="AI118" s="9">
        <f t="shared" si="102"/>
        <v>1.1173108396058914E-2</v>
      </c>
      <c r="AJ118" s="9">
        <f t="shared" si="102"/>
        <v>1.1282760957168661E-2</v>
      </c>
      <c r="AK118" s="9">
        <f t="shared" si="102"/>
        <v>1.1365232358879448E-2</v>
      </c>
      <c r="AL118" s="9">
        <f t="shared" si="103"/>
        <v>1.1420323920360912E-2</v>
      </c>
      <c r="AM118" s="9">
        <f t="shared" si="103"/>
        <v>1.1447902921215993E-2</v>
      </c>
      <c r="AN118" s="7">
        <f t="shared" si="103"/>
        <v>1.1447902921215993E-2</v>
      </c>
      <c r="AO118" s="9">
        <f t="shared" si="103"/>
        <v>1.1420323920360912E-2</v>
      </c>
      <c r="AP118" s="9">
        <f t="shared" si="103"/>
        <v>1.1365232358879448E-2</v>
      </c>
      <c r="AQ118" s="9">
        <f t="shared" si="103"/>
        <v>1.1282760957168661E-2</v>
      </c>
      <c r="AR118" s="9">
        <f t="shared" si="103"/>
        <v>1.1173108396058914E-2</v>
      </c>
      <c r="AS118" s="9">
        <f t="shared" si="103"/>
        <v>1.1036538838174346E-2</v>
      </c>
      <c r="AT118" s="9">
        <f t="shared" si="103"/>
        <v>1.0873381291541986E-2</v>
      </c>
      <c r="AU118" s="9">
        <f t="shared" si="103"/>
        <v>1.0684028816982582E-2</v>
      </c>
      <c r="AV118" s="9">
        <f t="shared" si="104"/>
        <v>1.0468937581192668E-2</v>
      </c>
      <c r="AW118" s="9">
        <f t="shared" si="104"/>
        <v>1.0228625757799027E-2</v>
      </c>
      <c r="AX118" s="9">
        <f t="shared" si="104"/>
        <v>9.9636722790330447E-3</v>
      </c>
      <c r="AY118" s="9">
        <f t="shared" si="104"/>
        <v>9.674715441032251E-3</v>
      </c>
      <c r="AZ118" s="9">
        <f t="shared" si="104"/>
        <v>9.362451366129022E-3</v>
      </c>
      <c r="BA118" s="9">
        <f t="shared" si="104"/>
        <v>9.0276323258309012E-3</v>
      </c>
      <c r="BB118" s="9">
        <f t="shared" si="104"/>
        <v>8.6710649285326492E-3</v>
      </c>
      <c r="BC118" s="9">
        <f t="shared" si="104"/>
        <v>8.2936081763259773E-3</v>
      </c>
      <c r="BD118" s="9">
        <f t="shared" si="104"/>
        <v>7.8961713955882536E-3</v>
      </c>
      <c r="BE118" s="9">
        <f t="shared" si="104"/>
        <v>7.4797120463356275E-3</v>
      </c>
      <c r="BF118" s="9">
        <f t="shared" si="105"/>
        <v>7.0452334156179807E-3</v>
      </c>
      <c r="BG118" s="9">
        <f t="shared" si="105"/>
        <v>6.5937822005125452E-3</v>
      </c>
      <c r="BH118" s="9">
        <f t="shared" si="105"/>
        <v>6.1264459865389637E-3</v>
      </c>
      <c r="BI118" s="9">
        <f t="shared" si="105"/>
        <v>5.6443506275705192E-3</v>
      </c>
      <c r="BJ118" s="9">
        <f t="shared" si="105"/>
        <v>5.1486575335535313E-3</v>
      </c>
      <c r="BK118" s="9">
        <f t="shared" si="105"/>
        <v>4.6405608725690745E-3</v>
      </c>
      <c r="BL118" s="9">
        <f t="shared" si="105"/>
        <v>4.1212846939774747E-3</v>
      </c>
      <c r="BM118" s="9">
        <f t="shared" si="105"/>
        <v>3.5920799795761751E-3</v>
      </c>
      <c r="BN118" s="9">
        <f t="shared" si="105"/>
        <v>3.0542216298750295E-3</v>
      </c>
      <c r="BO118" s="9">
        <f t="shared" si="105"/>
        <v>2.5090053927492948E-3</v>
      </c>
      <c r="BP118" s="9">
        <f t="shared" si="105"/>
        <v>1.9577447418695128E-3</v>
      </c>
      <c r="BQ118" s="9">
        <f t="shared" si="105"/>
        <v>1.401767712428378E-3</v>
      </c>
      <c r="BR118" s="9">
        <f t="shared" si="105"/>
        <v>8.4241370178765249E-4</v>
      </c>
      <c r="BS118" s="9">
        <f t="shared" si="105"/>
        <v>2.8103024275259481E-4</v>
      </c>
      <c r="BT118" s="9">
        <f t="shared" si="105"/>
        <v>-2.810302427525934E-4</v>
      </c>
      <c r="BV118" s="6">
        <v>-0.80994185600361857</v>
      </c>
      <c r="BW118" s="9">
        <f t="shared" si="106"/>
        <v>8.8869565848822725E-3</v>
      </c>
      <c r="BX118" s="9">
        <f t="shared" si="106"/>
        <v>2.6639460297828408E-2</v>
      </c>
      <c r="BY118" s="9">
        <f t="shared" si="106"/>
        <v>4.432778721757593E-2</v>
      </c>
      <c r="BZ118" s="9">
        <f t="shared" si="106"/>
        <v>6.1909324615260719E-2</v>
      </c>
      <c r="CA118" s="9">
        <f t="shared" si="106"/>
        <v>7.9341717027330866E-2</v>
      </c>
      <c r="CB118" s="9">
        <f t="shared" si="106"/>
        <v>9.6582968293568619E-2</v>
      </c>
      <c r="CC118" s="9">
        <f t="shared" si="106"/>
        <v>0.11359154272951827</v>
      </c>
      <c r="CD118" s="9">
        <f t="shared" si="106"/>
        <v>0.13032646518958843</v>
      </c>
      <c r="CE118" s="9">
        <f t="shared" si="106"/>
        <v>0.14674741977976666</v>
      </c>
      <c r="CF118" s="9">
        <f t="shared" si="106"/>
        <v>0.1628148469821396</v>
      </c>
      <c r="CG118" s="9">
        <f t="shared" si="106"/>
        <v>0.17849003895723625</v>
      </c>
      <c r="CH118" s="9">
        <f t="shared" si="106"/>
        <v>0.19373523279460395</v>
      </c>
      <c r="CI118" s="9">
        <f t="shared" si="106"/>
        <v>0.20851370148696718</v>
      </c>
      <c r="CJ118" s="9">
        <f t="shared" si="106"/>
        <v>0.22278984240880506</v>
      </c>
      <c r="CK118" s="9">
        <f t="shared" si="106"/>
        <v>0.23652926308619471</v>
      </c>
      <c r="CL118" s="9">
        <f t="shared" si="106"/>
        <v>0.2496988640512931</v>
      </c>
      <c r="CM118" s="9">
        <f t="shared" si="98"/>
        <v>0.26226691858185452</v>
      </c>
      <c r="CN118" s="9">
        <f t="shared" si="98"/>
        <v>0.27420314913368327</v>
      </c>
      <c r="CO118" s="9">
        <f t="shared" si="98"/>
        <v>0.28547880028188966</v>
      </c>
      <c r="CP118" s="9">
        <f t="shared" si="98"/>
        <v>0.29606670799522733</v>
      </c>
      <c r="CQ118" s="9">
        <f t="shared" si="98"/>
        <v>0.30594136507662356</v>
      </c>
      <c r="CR118" s="9">
        <f t="shared" si="98"/>
        <v>0.31507898261225159</v>
      </c>
      <c r="CS118" s="9">
        <f t="shared" si="98"/>
        <v>0.3234575472811072</v>
      </c>
      <c r="CT118" s="9">
        <f t="shared" si="98"/>
        <v>0.33105687438702763</v>
      </c>
      <c r="CU118" s="9">
        <f t="shared" si="98"/>
        <v>0.33785865648539221</v>
      </c>
      <c r="CV118" s="9">
        <f t="shared" si="98"/>
        <v>0.34384650748736023</v>
      </c>
      <c r="CW118" s="9">
        <f t="shared" si="98"/>
        <v>0.34900600213539418</v>
      </c>
      <c r="CX118" s="9">
        <f t="shared" si="98"/>
        <v>0.35332471075496857</v>
      </c>
      <c r="CY118" s="9">
        <f t="shared" si="98"/>
        <v>0.35679222919874465</v>
      </c>
      <c r="CZ118" s="9">
        <f t="shared" si="98"/>
        <v>0.35940020391107258</v>
      </c>
      <c r="DA118" s="9">
        <f t="shared" si="98"/>
        <v>0.36114235205243883</v>
      </c>
      <c r="DB118" s="9">
        <f t="shared" si="108"/>
        <v>0.36201447663537667</v>
      </c>
      <c r="DC118" s="7">
        <f t="shared" si="108"/>
        <v>0.36201447663537667</v>
      </c>
      <c r="DD118" s="9">
        <f t="shared" si="108"/>
        <v>0.36114235205243883</v>
      </c>
      <c r="DE118" s="9">
        <f t="shared" si="108"/>
        <v>0.35940020391107258</v>
      </c>
      <c r="DF118" s="9">
        <f t="shared" si="108"/>
        <v>0.35679222919874465</v>
      </c>
      <c r="DG118" s="9">
        <f t="shared" si="108"/>
        <v>0.35332471075496857</v>
      </c>
      <c r="DH118" s="9">
        <f t="shared" si="108"/>
        <v>0.34900600213539418</v>
      </c>
      <c r="DI118" s="9">
        <f t="shared" si="108"/>
        <v>0.34384650748736023</v>
      </c>
      <c r="DJ118" s="9">
        <f t="shared" si="108"/>
        <v>0.33785865648539221</v>
      </c>
      <c r="DK118" s="9">
        <f t="shared" si="108"/>
        <v>0.33105687438702763</v>
      </c>
      <c r="DL118" s="9">
        <f t="shared" si="108"/>
        <v>0.3234575472811072</v>
      </c>
      <c r="DM118" s="9">
        <f t="shared" si="108"/>
        <v>0.31507898261225159</v>
      </c>
      <c r="DN118" s="9">
        <f t="shared" si="108"/>
        <v>0.30594136507662356</v>
      </c>
      <c r="DO118" s="9">
        <f t="shared" si="108"/>
        <v>0.29606670799522733</v>
      </c>
      <c r="DP118" s="9">
        <f t="shared" si="108"/>
        <v>0.28547880028188966</v>
      </c>
      <c r="DQ118" s="9">
        <f t="shared" si="108"/>
        <v>0.27420314913368327</v>
      </c>
      <c r="DR118" s="9">
        <f t="shared" si="107"/>
        <v>0.26226691858185452</v>
      </c>
      <c r="DS118" s="9">
        <f t="shared" si="107"/>
        <v>0.2496988640512931</v>
      </c>
      <c r="DT118" s="9">
        <f t="shared" si="107"/>
        <v>0.23652926308619471</v>
      </c>
      <c r="DU118" s="9">
        <f t="shared" si="107"/>
        <v>0.22278984240880506</v>
      </c>
      <c r="DV118" s="9">
        <f t="shared" si="99"/>
        <v>0.20851370148696718</v>
      </c>
      <c r="DW118" s="9">
        <f t="shared" si="99"/>
        <v>0.19373523279460395</v>
      </c>
      <c r="DX118" s="9">
        <f t="shared" si="99"/>
        <v>0.17849003895723625</v>
      </c>
      <c r="DY118" s="9">
        <f t="shared" si="99"/>
        <v>0.1628148469821396</v>
      </c>
      <c r="DZ118" s="9">
        <f t="shared" si="99"/>
        <v>0.14674741977976666</v>
      </c>
      <c r="EA118" s="9">
        <f t="shared" si="99"/>
        <v>0.13032646518958843</v>
      </c>
      <c r="EB118" s="9">
        <f t="shared" si="99"/>
        <v>0.11359154272951827</v>
      </c>
      <c r="EC118" s="9">
        <f t="shared" si="99"/>
        <v>9.6582968293568619E-2</v>
      </c>
      <c r="ED118" s="9">
        <f t="shared" si="99"/>
        <v>7.9341717027330866E-2</v>
      </c>
      <c r="EE118" s="9">
        <f t="shared" si="99"/>
        <v>6.1909324615260719E-2</v>
      </c>
      <c r="EF118" s="9">
        <f t="shared" si="99"/>
        <v>4.432778721757593E-2</v>
      </c>
      <c r="EG118" s="9">
        <f t="shared" si="99"/>
        <v>2.6639460297828408E-2</v>
      </c>
      <c r="EH118" s="9">
        <f t="shared" si="97"/>
        <v>8.8869565848822725E-3</v>
      </c>
      <c r="EI118" s="9">
        <f t="shared" si="97"/>
        <v>-8.8869565848822274E-3</v>
      </c>
    </row>
    <row r="119" spans="7:139" x14ac:dyDescent="0.2">
      <c r="G119" s="6">
        <v>-0.85902924121595903</v>
      </c>
      <c r="H119" s="9">
        <f t="shared" ref="H119:Q133" si="109">$B$4*EXP(-$B$5*($B$1^2+$B$2^2)*$B$6)*-COS($B$1*H$67)*SIN($B$2*$G119)</f>
        <v>2.9382042531801212E-4</v>
      </c>
      <c r="I119" s="9">
        <f t="shared" si="109"/>
        <v>8.8075343681381685E-4</v>
      </c>
      <c r="J119" s="9">
        <f t="shared" si="109"/>
        <v>1.465564636135447E-3</v>
      </c>
      <c r="K119" s="9">
        <f t="shared" si="109"/>
        <v>2.0468451618803258E-3</v>
      </c>
      <c r="L119" s="9">
        <f t="shared" si="109"/>
        <v>2.6231946583477705E-3</v>
      </c>
      <c r="M119" s="9">
        <f t="shared" si="109"/>
        <v>3.1932246491185425E-3</v>
      </c>
      <c r="N119" s="9">
        <f t="shared" si="109"/>
        <v>3.7555618820161417E-3</v>
      </c>
      <c r="O119" s="9">
        <f t="shared" si="109"/>
        <v>4.3088516373915933E-3</v>
      </c>
      <c r="P119" s="9">
        <f t="shared" si="109"/>
        <v>4.8517609917617371E-3</v>
      </c>
      <c r="Q119" s="9">
        <f t="shared" si="109"/>
        <v>5.3829820289386567E-3</v>
      </c>
      <c r="R119" s="9">
        <f t="shared" ref="R119:AA133" si="110">$B$4*EXP(-$B$5*($B$1^2+$B$2^2)*$B$6)*-COS($B$1*R$67)*SIN($B$2*$G119)</f>
        <v>5.9012349909143219E-3</v>
      </c>
      <c r="S119" s="9">
        <f t="shared" si="110"/>
        <v>6.4052713609097376E-3</v>
      </c>
      <c r="T119" s="9">
        <f t="shared" si="110"/>
        <v>6.8938768711612119E-3</v>
      </c>
      <c r="U119" s="9">
        <f t="shared" si="110"/>
        <v>7.3658744281977582E-3</v>
      </c>
      <c r="V119" s="9">
        <f t="shared" si="110"/>
        <v>7.8201269485623764E-3</v>
      </c>
      <c r="W119" s="9">
        <f t="shared" si="110"/>
        <v>8.2555400981456847E-3</v>
      </c>
      <c r="X119" s="9">
        <f t="shared" si="110"/>
        <v>8.6710649285326492E-3</v>
      </c>
      <c r="Y119" s="9">
        <f t="shared" si="110"/>
        <v>9.0657004040111903E-3</v>
      </c>
      <c r="Z119" s="9">
        <f t="shared" si="110"/>
        <v>9.4384958131548975E-3</v>
      </c>
      <c r="AA119" s="9">
        <f t="shared" si="110"/>
        <v>9.7885530591701186E-3</v>
      </c>
      <c r="AB119" s="9">
        <f t="shared" ref="AB119:AK133" si="111">$B$4*EXP(-$B$5*($B$1^2+$B$2^2)*$B$6)*-COS($B$1*AB$67)*SIN($B$2*$G119)</f>
        <v>1.0115028823489813E-2</v>
      </c>
      <c r="AC119" s="9">
        <f t="shared" si="111"/>
        <v>1.0417136597401833E-2</v>
      </c>
      <c r="AD119" s="9">
        <f t="shared" si="111"/>
        <v>1.0694148576817308E-2</v>
      </c>
      <c r="AE119" s="9">
        <f t="shared" si="111"/>
        <v>1.0945397415614445E-2</v>
      </c>
      <c r="AF119" s="9">
        <f t="shared" si="111"/>
        <v>1.1170277833333778E-2</v>
      </c>
      <c r="AG119" s="9">
        <f t="shared" si="111"/>
        <v>1.1368248073351827E-2</v>
      </c>
      <c r="AH119" s="9">
        <f t="shared" si="111"/>
        <v>1.1538831208020245E-2</v>
      </c>
      <c r="AI119" s="9">
        <f t="shared" si="111"/>
        <v>1.1681616287626293E-2</v>
      </c>
      <c r="AJ119" s="9">
        <f t="shared" si="111"/>
        <v>1.1796259330406705E-2</v>
      </c>
      <c r="AK119" s="9">
        <f t="shared" si="111"/>
        <v>1.1882484151229881E-2</v>
      </c>
      <c r="AL119" s="9">
        <f t="shared" ref="AL119:AU133" si="112">$B$4*EXP(-$B$5*($B$1^2+$B$2^2)*$B$6)*-COS($B$1*AL$67)*SIN($B$2*$G119)</f>
        <v>1.1940083026950056E-2</v>
      </c>
      <c r="AM119" s="9">
        <f t="shared" si="112"/>
        <v>1.1968917196830553E-2</v>
      </c>
      <c r="AN119" s="7">
        <f t="shared" si="112"/>
        <v>1.1968917196830553E-2</v>
      </c>
      <c r="AO119" s="9">
        <f t="shared" si="112"/>
        <v>1.1940083026950056E-2</v>
      </c>
      <c r="AP119" s="9">
        <f t="shared" si="112"/>
        <v>1.1882484151229881E-2</v>
      </c>
      <c r="AQ119" s="9">
        <f t="shared" si="112"/>
        <v>1.1796259330406705E-2</v>
      </c>
      <c r="AR119" s="9">
        <f t="shared" si="112"/>
        <v>1.1681616287626293E-2</v>
      </c>
      <c r="AS119" s="9">
        <f t="shared" si="112"/>
        <v>1.1538831208020245E-2</v>
      </c>
      <c r="AT119" s="9">
        <f t="shared" si="112"/>
        <v>1.1368248073351827E-2</v>
      </c>
      <c r="AU119" s="9">
        <f t="shared" si="112"/>
        <v>1.1170277833333778E-2</v>
      </c>
      <c r="AV119" s="9">
        <f t="shared" ref="AV119:BE133" si="113">$B$4*EXP(-$B$5*($B$1^2+$B$2^2)*$B$6)*-COS($B$1*AV$67)*SIN($B$2*$G119)</f>
        <v>1.0945397415614445E-2</v>
      </c>
      <c r="AW119" s="9">
        <f t="shared" si="113"/>
        <v>1.0694148576817308E-2</v>
      </c>
      <c r="AX119" s="9">
        <f t="shared" si="113"/>
        <v>1.0417136597401833E-2</v>
      </c>
      <c r="AY119" s="9">
        <f t="shared" si="113"/>
        <v>1.0115028823489813E-2</v>
      </c>
      <c r="AZ119" s="9">
        <f t="shared" si="113"/>
        <v>9.7885530591701186E-3</v>
      </c>
      <c r="BA119" s="9">
        <f t="shared" si="113"/>
        <v>9.4384958131548975E-3</v>
      </c>
      <c r="BB119" s="9">
        <f t="shared" si="113"/>
        <v>9.0657004040111903E-3</v>
      </c>
      <c r="BC119" s="9">
        <f t="shared" si="113"/>
        <v>8.6710649285326492E-3</v>
      </c>
      <c r="BD119" s="9">
        <f t="shared" si="113"/>
        <v>8.2555400981456847E-3</v>
      </c>
      <c r="BE119" s="9">
        <f t="shared" si="113"/>
        <v>7.8201269485623764E-3</v>
      </c>
      <c r="BF119" s="9">
        <f t="shared" ref="BF119:BT133" si="114">$B$4*EXP(-$B$5*($B$1^2+$B$2^2)*$B$6)*-COS($B$1*BF$67)*SIN($B$2*$G119)</f>
        <v>7.3658744281977582E-3</v>
      </c>
      <c r="BG119" s="9">
        <f t="shared" si="114"/>
        <v>6.8938768711612119E-3</v>
      </c>
      <c r="BH119" s="9">
        <f t="shared" si="114"/>
        <v>6.4052713609097376E-3</v>
      </c>
      <c r="BI119" s="9">
        <f t="shared" si="114"/>
        <v>5.9012349909143219E-3</v>
      </c>
      <c r="BJ119" s="9">
        <f t="shared" si="114"/>
        <v>5.3829820289386567E-3</v>
      </c>
      <c r="BK119" s="9">
        <f t="shared" si="114"/>
        <v>4.8517609917617371E-3</v>
      </c>
      <c r="BL119" s="9">
        <f t="shared" si="114"/>
        <v>4.3088516373915933E-3</v>
      </c>
      <c r="BM119" s="9">
        <f t="shared" si="114"/>
        <v>3.7555618820161417E-3</v>
      </c>
      <c r="BN119" s="9">
        <f t="shared" si="114"/>
        <v>3.1932246491185425E-3</v>
      </c>
      <c r="BO119" s="9">
        <f t="shared" si="114"/>
        <v>2.6231946583477705E-3</v>
      </c>
      <c r="BP119" s="9">
        <f t="shared" si="114"/>
        <v>2.0468451618803258E-3</v>
      </c>
      <c r="BQ119" s="9">
        <f t="shared" si="114"/>
        <v>1.465564636135447E-3</v>
      </c>
      <c r="BR119" s="9">
        <f t="shared" si="114"/>
        <v>8.8075343681381685E-4</v>
      </c>
      <c r="BS119" s="9">
        <f t="shared" si="114"/>
        <v>2.9382042531801212E-4</v>
      </c>
      <c r="BT119" s="9">
        <f t="shared" si="114"/>
        <v>-2.9382042531801071E-4</v>
      </c>
      <c r="BV119" s="6">
        <v>-0.85902924121595903</v>
      </c>
      <c r="BW119" s="9">
        <f t="shared" si="106"/>
        <v>9.2914176708432158E-3</v>
      </c>
      <c r="BX119" s="9">
        <f t="shared" si="106"/>
        <v>2.7851869173528554E-2</v>
      </c>
      <c r="BY119" s="9">
        <f t="shared" si="106"/>
        <v>4.6345223083839239E-2</v>
      </c>
      <c r="BZ119" s="9">
        <f t="shared" si="106"/>
        <v>6.4726927292378847E-2</v>
      </c>
      <c r="CA119" s="9">
        <f t="shared" si="106"/>
        <v>8.2952698663661797E-2</v>
      </c>
      <c r="CB119" s="9">
        <f t="shared" si="106"/>
        <v>0.10097862971806579</v>
      </c>
      <c r="CC119" s="9">
        <f t="shared" si="106"/>
        <v>0.1187612944087956</v>
      </c>
      <c r="CD119" s="9">
        <f t="shared" si="106"/>
        <v>0.13625785273903376</v>
      </c>
      <c r="CE119" s="9">
        <f t="shared" si="106"/>
        <v>0.15342615396724521</v>
      </c>
      <c r="CF119" s="9">
        <f t="shared" si="106"/>
        <v>0.1702248381520057</v>
      </c>
      <c r="CG119" s="9">
        <f t="shared" si="106"/>
        <v>0.18661343579172313</v>
      </c>
      <c r="CH119" s="9">
        <f t="shared" si="106"/>
        <v>0.20255246531921178</v>
      </c>
      <c r="CI119" s="9">
        <f t="shared" si="106"/>
        <v>0.21800352821624583</v>
      </c>
      <c r="CJ119" s="9">
        <f t="shared" si="106"/>
        <v>0.23292940151895308</v>
      </c>
      <c r="CK119" s="9">
        <f t="shared" si="106"/>
        <v>0.2472941274911952</v>
      </c>
      <c r="CL119" s="9">
        <f t="shared" si="106"/>
        <v>0.2610631002499037</v>
      </c>
      <c r="CM119" s="9">
        <f t="shared" si="98"/>
        <v>0.27420314913368327</v>
      </c>
      <c r="CN119" s="9">
        <f t="shared" si="98"/>
        <v>0.28668261861384042</v>
      </c>
      <c r="CO119" s="9">
        <f t="shared" si="98"/>
        <v>0.29847144455532515</v>
      </c>
      <c r="CP119" s="9">
        <f t="shared" si="98"/>
        <v>0.30954122664386519</v>
      </c>
      <c r="CQ119" s="9">
        <f t="shared" si="98"/>
        <v>0.31986529680481079</v>
      </c>
      <c r="CR119" s="9">
        <f t="shared" si="98"/>
        <v>0.32941878344886261</v>
      </c>
      <c r="CS119" s="9">
        <f t="shared" si="98"/>
        <v>0.33817867138990843</v>
      </c>
      <c r="CT119" s="9">
        <f t="shared" si="98"/>
        <v>0.34612385729062273</v>
      </c>
      <c r="CU119" s="9">
        <f t="shared" si="98"/>
        <v>0.3532352005022546</v>
      </c>
      <c r="CV119" s="9">
        <f t="shared" si="98"/>
        <v>0.35949556917612707</v>
      </c>
      <c r="CW119" s="9">
        <f t="shared" si="98"/>
        <v>0.36488988153576135</v>
      </c>
      <c r="CX119" s="9">
        <f t="shared" si="98"/>
        <v>0.36940514221019705</v>
      </c>
      <c r="CY119" s="9">
        <f t="shared" si="98"/>
        <v>0.37303047354097935</v>
      </c>
      <c r="CZ119" s="9">
        <f t="shared" si="98"/>
        <v>0.37575714178739084</v>
      </c>
      <c r="DA119" s="9">
        <f t="shared" si="98"/>
        <v>0.37757857816679807</v>
      </c>
      <c r="DB119" s="9">
        <f t="shared" si="108"/>
        <v>0.37849039467942397</v>
      </c>
      <c r="DC119" s="7">
        <f t="shared" si="108"/>
        <v>0.37849039467942397</v>
      </c>
      <c r="DD119" s="9">
        <f t="shared" si="108"/>
        <v>0.37757857816679807</v>
      </c>
      <c r="DE119" s="9">
        <f t="shared" si="108"/>
        <v>0.37575714178739084</v>
      </c>
      <c r="DF119" s="9">
        <f t="shared" si="108"/>
        <v>0.37303047354097935</v>
      </c>
      <c r="DG119" s="9">
        <f t="shared" si="108"/>
        <v>0.36940514221019705</v>
      </c>
      <c r="DH119" s="9">
        <f t="shared" si="108"/>
        <v>0.36488988153576135</v>
      </c>
      <c r="DI119" s="9">
        <f t="shared" si="108"/>
        <v>0.35949556917612707</v>
      </c>
      <c r="DJ119" s="9">
        <f t="shared" si="108"/>
        <v>0.3532352005022546</v>
      </c>
      <c r="DK119" s="9">
        <f t="shared" si="108"/>
        <v>0.34612385729062273</v>
      </c>
      <c r="DL119" s="9">
        <f t="shared" si="108"/>
        <v>0.33817867138990843</v>
      </c>
      <c r="DM119" s="9">
        <f t="shared" si="108"/>
        <v>0.32941878344886261</v>
      </c>
      <c r="DN119" s="9">
        <f t="shared" si="108"/>
        <v>0.31986529680481079</v>
      </c>
      <c r="DO119" s="9">
        <f t="shared" si="108"/>
        <v>0.30954122664386519</v>
      </c>
      <c r="DP119" s="9">
        <f t="shared" si="108"/>
        <v>0.29847144455532515</v>
      </c>
      <c r="DQ119" s="9">
        <f t="shared" si="108"/>
        <v>0.28668261861384042</v>
      </c>
      <c r="DR119" s="9">
        <f t="shared" si="107"/>
        <v>0.27420314913368327</v>
      </c>
      <c r="DS119" s="9">
        <f t="shared" si="107"/>
        <v>0.2610631002499037</v>
      </c>
      <c r="DT119" s="9">
        <f t="shared" si="107"/>
        <v>0.2472941274911952</v>
      </c>
      <c r="DU119" s="9">
        <f t="shared" si="107"/>
        <v>0.23292940151895308</v>
      </c>
      <c r="DV119" s="9">
        <f t="shared" si="99"/>
        <v>0.21800352821624583</v>
      </c>
      <c r="DW119" s="9">
        <f t="shared" si="99"/>
        <v>0.20255246531921178</v>
      </c>
      <c r="DX119" s="9">
        <f t="shared" si="99"/>
        <v>0.18661343579172313</v>
      </c>
      <c r="DY119" s="9">
        <f t="shared" si="99"/>
        <v>0.1702248381520057</v>
      </c>
      <c r="DZ119" s="9">
        <f t="shared" si="99"/>
        <v>0.15342615396724521</v>
      </c>
      <c r="EA119" s="9">
        <f t="shared" si="99"/>
        <v>0.13625785273903376</v>
      </c>
      <c r="EB119" s="9">
        <f t="shared" si="99"/>
        <v>0.1187612944087956</v>
      </c>
      <c r="EC119" s="9">
        <f t="shared" si="99"/>
        <v>0.10097862971806579</v>
      </c>
      <c r="ED119" s="9">
        <f t="shared" si="99"/>
        <v>8.2952698663661797E-2</v>
      </c>
      <c r="EE119" s="9">
        <f t="shared" si="99"/>
        <v>6.4726927292378847E-2</v>
      </c>
      <c r="EF119" s="9">
        <f t="shared" si="99"/>
        <v>4.6345223083839239E-2</v>
      </c>
      <c r="EG119" s="9">
        <f t="shared" si="99"/>
        <v>2.7851869173528554E-2</v>
      </c>
      <c r="EH119" s="9">
        <f t="shared" si="97"/>
        <v>9.2914176708432158E-3</v>
      </c>
      <c r="EI119" s="9">
        <f t="shared" si="97"/>
        <v>-9.2914176708431689E-3</v>
      </c>
    </row>
    <row r="120" spans="7:139" x14ac:dyDescent="0.2">
      <c r="G120" s="6">
        <v>-0.9081166264282996</v>
      </c>
      <c r="H120" s="9">
        <f t="shared" si="109"/>
        <v>3.0590276874320867E-4</v>
      </c>
      <c r="I120" s="9">
        <f t="shared" si="109"/>
        <v>9.1697135966580694E-4</v>
      </c>
      <c r="J120" s="9">
        <f t="shared" si="109"/>
        <v>1.5258308862657649E-3</v>
      </c>
      <c r="K120" s="9">
        <f t="shared" si="109"/>
        <v>2.1310145526137075E-3</v>
      </c>
      <c r="L120" s="9">
        <f t="shared" si="109"/>
        <v>2.7310644182495713E-3</v>
      </c>
      <c r="M120" s="9">
        <f t="shared" si="109"/>
        <v>3.3245349104888836E-3</v>
      </c>
      <c r="N120" s="9">
        <f t="shared" si="109"/>
        <v>3.9099963069339615E-3</v>
      </c>
      <c r="O120" s="9">
        <f t="shared" si="109"/>
        <v>4.4860381798004067E-3</v>
      </c>
      <c r="P120" s="9">
        <f t="shared" si="109"/>
        <v>5.0512727937611739E-3</v>
      </c>
      <c r="Q120" s="9">
        <f t="shared" si="109"/>
        <v>5.6043384491225295E-3</v>
      </c>
      <c r="R120" s="9">
        <f t="shared" si="110"/>
        <v>6.1439027622778759E-3</v>
      </c>
      <c r="S120" s="9">
        <f t="shared" si="110"/>
        <v>6.6686658755365702E-3</v>
      </c>
      <c r="T120" s="9">
        <f t="shared" si="110"/>
        <v>7.177363588594954E-3</v>
      </c>
      <c r="U120" s="9">
        <f t="shared" si="110"/>
        <v>7.6687704041056076E-3</v>
      </c>
      <c r="V120" s="9">
        <f t="shared" si="110"/>
        <v>8.1417024800078154E-3</v>
      </c>
      <c r="W120" s="9">
        <f t="shared" si="110"/>
        <v>8.5950204815067738E-3</v>
      </c>
      <c r="X120" s="9">
        <f t="shared" si="110"/>
        <v>9.0276323258309012E-3</v>
      </c>
      <c r="Y120" s="9">
        <f t="shared" si="110"/>
        <v>9.4384958131548975E-3</v>
      </c>
      <c r="Z120" s="9">
        <f t="shared" si="110"/>
        <v>9.8266211373504112E-3</v>
      </c>
      <c r="AA120" s="9">
        <f t="shared" si="110"/>
        <v>1.0191073270515688E-2</v>
      </c>
      <c r="AB120" s="9">
        <f t="shared" si="111"/>
        <v>1.0530974215539701E-2</v>
      </c>
      <c r="AC120" s="9">
        <f t="shared" si="111"/>
        <v>1.0845505121274079E-2</v>
      </c>
      <c r="AD120" s="9">
        <f t="shared" si="111"/>
        <v>1.1133908255217251E-2</v>
      </c>
      <c r="AE120" s="9">
        <f t="shared" si="111"/>
        <v>1.1395488828958421E-2</v>
      </c>
      <c r="AF120" s="9">
        <f t="shared" si="111"/>
        <v>1.1629616671983692E-2</v>
      </c>
      <c r="AG120" s="9">
        <f t="shared" si="111"/>
        <v>1.1835727749812038E-2</v>
      </c>
      <c r="AH120" s="9">
        <f t="shared" si="111"/>
        <v>1.2013325522803776E-2</v>
      </c>
      <c r="AI120" s="9">
        <f t="shared" si="111"/>
        <v>1.2161982142368039E-2</v>
      </c>
      <c r="AJ120" s="9">
        <f t="shared" si="111"/>
        <v>1.2281339481687515E-2</v>
      </c>
      <c r="AK120" s="9">
        <f t="shared" si="111"/>
        <v>1.2371109998477313E-2</v>
      </c>
      <c r="AL120" s="9">
        <f t="shared" si="112"/>
        <v>1.2431077427699522E-2</v>
      </c>
      <c r="AM120" s="9">
        <f t="shared" si="112"/>
        <v>1.2461097302564618E-2</v>
      </c>
      <c r="AN120" s="7">
        <f t="shared" si="112"/>
        <v>1.2461097302564618E-2</v>
      </c>
      <c r="AO120" s="9">
        <f t="shared" si="112"/>
        <v>1.2431077427699522E-2</v>
      </c>
      <c r="AP120" s="9">
        <f t="shared" si="112"/>
        <v>1.2371109998477313E-2</v>
      </c>
      <c r="AQ120" s="9">
        <f t="shared" si="112"/>
        <v>1.2281339481687515E-2</v>
      </c>
      <c r="AR120" s="9">
        <f t="shared" si="112"/>
        <v>1.2161982142368039E-2</v>
      </c>
      <c r="AS120" s="9">
        <f t="shared" si="112"/>
        <v>1.2013325522803776E-2</v>
      </c>
      <c r="AT120" s="9">
        <f t="shared" si="112"/>
        <v>1.1835727749812038E-2</v>
      </c>
      <c r="AU120" s="9">
        <f t="shared" si="112"/>
        <v>1.1629616671983692E-2</v>
      </c>
      <c r="AV120" s="9">
        <f t="shared" si="113"/>
        <v>1.1395488828958421E-2</v>
      </c>
      <c r="AW120" s="9">
        <f t="shared" si="113"/>
        <v>1.1133908255217251E-2</v>
      </c>
      <c r="AX120" s="9">
        <f t="shared" si="113"/>
        <v>1.0845505121274079E-2</v>
      </c>
      <c r="AY120" s="9">
        <f t="shared" si="113"/>
        <v>1.0530974215539701E-2</v>
      </c>
      <c r="AZ120" s="9">
        <f t="shared" si="113"/>
        <v>1.0191073270515688E-2</v>
      </c>
      <c r="BA120" s="9">
        <f t="shared" si="113"/>
        <v>9.8266211373504112E-3</v>
      </c>
      <c r="BB120" s="9">
        <f t="shared" si="113"/>
        <v>9.4384958131548975E-3</v>
      </c>
      <c r="BC120" s="9">
        <f t="shared" si="113"/>
        <v>9.0276323258309012E-3</v>
      </c>
      <c r="BD120" s="9">
        <f t="shared" si="113"/>
        <v>8.5950204815067738E-3</v>
      </c>
      <c r="BE120" s="9">
        <f t="shared" si="113"/>
        <v>8.1417024800078154E-3</v>
      </c>
      <c r="BF120" s="9">
        <f t="shared" si="114"/>
        <v>7.6687704041056076E-3</v>
      </c>
      <c r="BG120" s="9">
        <f t="shared" si="114"/>
        <v>7.177363588594954E-3</v>
      </c>
      <c r="BH120" s="9">
        <f t="shared" si="114"/>
        <v>6.6686658755365702E-3</v>
      </c>
      <c r="BI120" s="9">
        <f t="shared" si="114"/>
        <v>6.1439027622778759E-3</v>
      </c>
      <c r="BJ120" s="9">
        <f t="shared" si="114"/>
        <v>5.6043384491225295E-3</v>
      </c>
      <c r="BK120" s="9">
        <f t="shared" si="114"/>
        <v>5.0512727937611739E-3</v>
      </c>
      <c r="BL120" s="9">
        <f t="shared" si="114"/>
        <v>4.4860381798004067E-3</v>
      </c>
      <c r="BM120" s="9">
        <f t="shared" si="114"/>
        <v>3.9099963069339615E-3</v>
      </c>
      <c r="BN120" s="9">
        <f t="shared" si="114"/>
        <v>3.3245349104888836E-3</v>
      </c>
      <c r="BO120" s="9">
        <f t="shared" si="114"/>
        <v>2.7310644182495713E-3</v>
      </c>
      <c r="BP120" s="9">
        <f t="shared" si="114"/>
        <v>2.1310145526137075E-3</v>
      </c>
      <c r="BQ120" s="9">
        <f t="shared" si="114"/>
        <v>1.5258308862657649E-3</v>
      </c>
      <c r="BR120" s="9">
        <f t="shared" si="114"/>
        <v>9.1697135966580694E-4</v>
      </c>
      <c r="BS120" s="9">
        <f t="shared" si="114"/>
        <v>3.0590276874320867E-4</v>
      </c>
      <c r="BT120" s="9">
        <f t="shared" si="114"/>
        <v>-3.0590276874320721E-4</v>
      </c>
      <c r="BV120" s="6">
        <v>-0.9081166264282996</v>
      </c>
      <c r="BW120" s="9">
        <f t="shared" si="106"/>
        <v>9.6734949178030293E-3</v>
      </c>
      <c r="BX120" s="9">
        <f t="shared" si="106"/>
        <v>2.8997180456854055E-2</v>
      </c>
      <c r="BY120" s="9">
        <f t="shared" si="106"/>
        <v>4.8251009248331478E-2</v>
      </c>
      <c r="BZ120" s="9">
        <f t="shared" si="106"/>
        <v>6.7388597132240408E-2</v>
      </c>
      <c r="CA120" s="9">
        <f t="shared" si="106"/>
        <v>8.6363839983113699E-2</v>
      </c>
      <c r="CB120" s="9">
        <f t="shared" si="106"/>
        <v>0.10513102477888879</v>
      </c>
      <c r="CC120" s="9">
        <f t="shared" si="106"/>
        <v>0.12364493972758132</v>
      </c>
      <c r="CD120" s="9">
        <f t="shared" si="106"/>
        <v>0.14186098318645246</v>
      </c>
      <c r="CE120" s="9">
        <f t="shared" si="106"/>
        <v>0.15973527111127278</v>
      </c>
      <c r="CF120" s="9">
        <f t="shared" si="106"/>
        <v>0.17722474277682876</v>
      </c>
      <c r="CG120" s="9">
        <f t="shared" si="106"/>
        <v>0.19428726451398126</v>
      </c>
      <c r="CH120" s="9">
        <f t="shared" si="106"/>
        <v>0.21088173121336506</v>
      </c>
      <c r="CI120" s="9">
        <f t="shared" si="106"/>
        <v>0.22696816535119771</v>
      </c>
      <c r="CJ120" s="9">
        <f t="shared" si="106"/>
        <v>0.24250781329863597</v>
      </c>
      <c r="CK120" s="9">
        <f t="shared" si="106"/>
        <v>0.25746323868266208</v>
      </c>
      <c r="CL120" s="9">
        <f t="shared" si="106"/>
        <v>0.27179841257358539</v>
      </c>
      <c r="CM120" s="9">
        <f t="shared" si="98"/>
        <v>0.28547880028188966</v>
      </c>
      <c r="CN120" s="9">
        <f t="shared" si="98"/>
        <v>0.29847144455532515</v>
      </c>
      <c r="CO120" s="9">
        <f t="shared" si="98"/>
        <v>0.31074504497581601</v>
      </c>
      <c r="CP120" s="9">
        <f t="shared" si="98"/>
        <v>0.32227003336490867</v>
      </c>
      <c r="CQ120" s="9">
        <f t="shared" si="98"/>
        <v>0.33301864501610423</v>
      </c>
      <c r="CR120" s="9">
        <f t="shared" si="98"/>
        <v>0.34296498558246769</v>
      </c>
      <c r="CS120" s="9">
        <f t="shared" si="98"/>
        <v>0.35208509345837813</v>
      </c>
      <c r="CT120" s="9">
        <f t="shared" si="98"/>
        <v>0.36035699750513539</v>
      </c>
      <c r="CU120" s="9">
        <f t="shared" si="98"/>
        <v>0.36776076998135765</v>
      </c>
      <c r="CV120" s="9">
        <f t="shared" si="98"/>
        <v>0.37427857455065572</v>
      </c>
      <c r="CW120" s="9">
        <f t="shared" si="98"/>
        <v>0.37989470925093</v>
      </c>
      <c r="CX120" s="9">
        <f t="shared" si="98"/>
        <v>0.38459564432177218</v>
      </c>
      <c r="CY120" s="9">
        <f t="shared" si="98"/>
        <v>0.38837005479884334</v>
      </c>
      <c r="CZ120" s="9">
        <f t="shared" si="98"/>
        <v>0.39120884779670489</v>
      </c>
      <c r="DA120" s="9">
        <f t="shared" si="98"/>
        <v>0.39310518441437609</v>
      </c>
      <c r="DB120" s="9">
        <f t="shared" si="108"/>
        <v>0.39405449621084548</v>
      </c>
      <c r="DC120" s="7">
        <f t="shared" si="108"/>
        <v>0.39405449621084548</v>
      </c>
      <c r="DD120" s="9">
        <f t="shared" si="108"/>
        <v>0.39310518441437609</v>
      </c>
      <c r="DE120" s="9">
        <f t="shared" si="108"/>
        <v>0.39120884779670489</v>
      </c>
      <c r="DF120" s="9">
        <f t="shared" si="108"/>
        <v>0.38837005479884334</v>
      </c>
      <c r="DG120" s="9">
        <f t="shared" si="108"/>
        <v>0.38459564432177218</v>
      </c>
      <c r="DH120" s="9">
        <f t="shared" si="108"/>
        <v>0.37989470925093</v>
      </c>
      <c r="DI120" s="9">
        <f t="shared" si="108"/>
        <v>0.37427857455065572</v>
      </c>
      <c r="DJ120" s="9">
        <f t="shared" si="108"/>
        <v>0.36776076998135765</v>
      </c>
      <c r="DK120" s="9">
        <f t="shared" si="108"/>
        <v>0.36035699750513539</v>
      </c>
      <c r="DL120" s="9">
        <f t="shared" si="108"/>
        <v>0.35208509345837813</v>
      </c>
      <c r="DM120" s="9">
        <f t="shared" si="108"/>
        <v>0.34296498558246769</v>
      </c>
      <c r="DN120" s="9">
        <f t="shared" si="108"/>
        <v>0.33301864501610423</v>
      </c>
      <c r="DO120" s="9">
        <f t="shared" si="108"/>
        <v>0.32227003336490867</v>
      </c>
      <c r="DP120" s="9">
        <f t="shared" si="108"/>
        <v>0.31074504497581601</v>
      </c>
      <c r="DQ120" s="9">
        <f t="shared" si="108"/>
        <v>0.29847144455532515</v>
      </c>
      <c r="DR120" s="9">
        <f t="shared" si="107"/>
        <v>0.28547880028188966</v>
      </c>
      <c r="DS120" s="9">
        <f t="shared" si="107"/>
        <v>0.27179841257358539</v>
      </c>
      <c r="DT120" s="9">
        <f t="shared" si="107"/>
        <v>0.25746323868266208</v>
      </c>
      <c r="DU120" s="9">
        <f t="shared" si="107"/>
        <v>0.24250781329863597</v>
      </c>
      <c r="DV120" s="9">
        <f t="shared" si="99"/>
        <v>0.22696816535119771</v>
      </c>
      <c r="DW120" s="9">
        <f t="shared" si="99"/>
        <v>0.21088173121336506</v>
      </c>
      <c r="DX120" s="9">
        <f t="shared" si="99"/>
        <v>0.19428726451398126</v>
      </c>
      <c r="DY120" s="9">
        <f t="shared" si="99"/>
        <v>0.17722474277682876</v>
      </c>
      <c r="DZ120" s="9">
        <f t="shared" si="99"/>
        <v>0.15973527111127278</v>
      </c>
      <c r="EA120" s="9">
        <f t="shared" si="99"/>
        <v>0.14186098318645246</v>
      </c>
      <c r="EB120" s="9">
        <f t="shared" si="99"/>
        <v>0.12364493972758132</v>
      </c>
      <c r="EC120" s="9">
        <f t="shared" si="99"/>
        <v>0.10513102477888879</v>
      </c>
      <c r="ED120" s="9">
        <f t="shared" si="99"/>
        <v>8.6363839983113699E-2</v>
      </c>
      <c r="EE120" s="9">
        <f t="shared" si="99"/>
        <v>6.7388597132240408E-2</v>
      </c>
      <c r="EF120" s="9">
        <f t="shared" si="99"/>
        <v>4.8251009248331478E-2</v>
      </c>
      <c r="EG120" s="9">
        <f t="shared" si="99"/>
        <v>2.8997180456854055E-2</v>
      </c>
      <c r="EH120" s="9">
        <f t="shared" si="97"/>
        <v>9.6734949178030293E-3</v>
      </c>
      <c r="EI120" s="9">
        <f t="shared" si="97"/>
        <v>-9.6734949178029807E-3</v>
      </c>
    </row>
    <row r="121" spans="7:139" x14ac:dyDescent="0.2">
      <c r="G121" s="6">
        <v>-0.95720401164064006</v>
      </c>
      <c r="H121" s="9">
        <f t="shared" si="109"/>
        <v>3.172481656045848E-4</v>
      </c>
      <c r="I121" s="9">
        <f t="shared" si="109"/>
        <v>9.5098021819515685E-4</v>
      </c>
      <c r="J121" s="9">
        <f t="shared" si="109"/>
        <v>1.5824212761440673E-3</v>
      </c>
      <c r="K121" s="9">
        <f t="shared" si="109"/>
        <v>2.2100501426350126E-3</v>
      </c>
      <c r="L121" s="9">
        <f t="shared" si="109"/>
        <v>2.8323548047548175E-3</v>
      </c>
      <c r="M121" s="9">
        <f t="shared" si="109"/>
        <v>3.4478360760649904E-3</v>
      </c>
      <c r="N121" s="9">
        <f t="shared" si="109"/>
        <v>4.0550112082731495E-3</v>
      </c>
      <c r="O121" s="9">
        <f t="shared" si="109"/>
        <v>4.6524174633035447E-3</v>
      </c>
      <c r="P121" s="9">
        <f t="shared" si="109"/>
        <v>5.2386156371611974E-3</v>
      </c>
      <c r="Q121" s="9">
        <f t="shared" si="109"/>
        <v>5.8121935271003931E-3</v>
      </c>
      <c r="R121" s="9">
        <f t="shared" si="110"/>
        <v>6.3717693337447777E-3</v>
      </c>
      <c r="S121" s="9">
        <f t="shared" si="110"/>
        <v>6.9159949899630915E-3</v>
      </c>
      <c r="T121" s="9">
        <f t="shared" si="110"/>
        <v>7.4435594084809684E-3</v>
      </c>
      <c r="U121" s="9">
        <f t="shared" si="110"/>
        <v>7.9531916404050104E-3</v>
      </c>
      <c r="V121" s="9">
        <f t="shared" si="110"/>
        <v>8.4436639370500041E-3</v>
      </c>
      <c r="W121" s="9">
        <f t="shared" si="110"/>
        <v>8.9137947076930318E-3</v>
      </c>
      <c r="X121" s="9">
        <f t="shared" si="110"/>
        <v>9.3624513661290237E-3</v>
      </c>
      <c r="Y121" s="9">
        <f t="shared" si="110"/>
        <v>9.7885530591701204E-3</v>
      </c>
      <c r="Z121" s="9">
        <f t="shared" si="110"/>
        <v>1.019107327051569E-2</v>
      </c>
      <c r="AA121" s="9">
        <f t="shared" si="110"/>
        <v>1.0569042293719993E-2</v>
      </c>
      <c r="AB121" s="9">
        <f t="shared" si="111"/>
        <v>1.0921549568299955E-2</v>
      </c>
      <c r="AC121" s="9">
        <f t="shared" si="111"/>
        <v>1.1247745873355121E-2</v>
      </c>
      <c r="AD121" s="9">
        <f t="shared" si="111"/>
        <v>1.1546845373415191E-2</v>
      </c>
      <c r="AE121" s="9">
        <f t="shared" si="111"/>
        <v>1.18181275115865E-2</v>
      </c>
      <c r="AF121" s="9">
        <f t="shared" si="111"/>
        <v>1.2060938745436681E-2</v>
      </c>
      <c r="AG121" s="9">
        <f t="shared" si="111"/>
        <v>1.2274694121435639E-2</v>
      </c>
      <c r="AH121" s="9">
        <f t="shared" si="111"/>
        <v>1.2458878684159833E-2</v>
      </c>
      <c r="AI121" s="9">
        <f t="shared" si="111"/>
        <v>1.2613048716865E-2</v>
      </c>
      <c r="AJ121" s="9">
        <f t="shared" si="111"/>
        <v>1.2736832810438647E-2</v>
      </c>
      <c r="AK121" s="9">
        <f t="shared" si="111"/>
        <v>1.2829932758157154E-2</v>
      </c>
      <c r="AL121" s="9">
        <f t="shared" si="112"/>
        <v>1.2892124274091876E-2</v>
      </c>
      <c r="AM121" s="9">
        <f t="shared" si="112"/>
        <v>1.2923257533433591E-2</v>
      </c>
      <c r="AN121" s="7">
        <f t="shared" si="112"/>
        <v>1.2923257533433591E-2</v>
      </c>
      <c r="AO121" s="9">
        <f t="shared" si="112"/>
        <v>1.2892124274091876E-2</v>
      </c>
      <c r="AP121" s="9">
        <f t="shared" si="112"/>
        <v>1.2829932758157154E-2</v>
      </c>
      <c r="AQ121" s="9">
        <f t="shared" si="112"/>
        <v>1.2736832810438647E-2</v>
      </c>
      <c r="AR121" s="9">
        <f t="shared" si="112"/>
        <v>1.2613048716865E-2</v>
      </c>
      <c r="AS121" s="9">
        <f t="shared" si="112"/>
        <v>1.2458878684159833E-2</v>
      </c>
      <c r="AT121" s="9">
        <f t="shared" si="112"/>
        <v>1.2274694121435639E-2</v>
      </c>
      <c r="AU121" s="9">
        <f t="shared" si="112"/>
        <v>1.2060938745436681E-2</v>
      </c>
      <c r="AV121" s="9">
        <f t="shared" si="113"/>
        <v>1.18181275115865E-2</v>
      </c>
      <c r="AW121" s="9">
        <f t="shared" si="113"/>
        <v>1.1546845373415191E-2</v>
      </c>
      <c r="AX121" s="9">
        <f t="shared" si="113"/>
        <v>1.1247745873355121E-2</v>
      </c>
      <c r="AY121" s="9">
        <f t="shared" si="113"/>
        <v>1.0921549568299955E-2</v>
      </c>
      <c r="AZ121" s="9">
        <f t="shared" si="113"/>
        <v>1.0569042293719993E-2</v>
      </c>
      <c r="BA121" s="9">
        <f t="shared" si="113"/>
        <v>1.019107327051569E-2</v>
      </c>
      <c r="BB121" s="9">
        <f t="shared" si="113"/>
        <v>9.7885530591701204E-3</v>
      </c>
      <c r="BC121" s="9">
        <f t="shared" si="113"/>
        <v>9.3624513661290237E-3</v>
      </c>
      <c r="BD121" s="9">
        <f t="shared" si="113"/>
        <v>8.9137947076930318E-3</v>
      </c>
      <c r="BE121" s="9">
        <f t="shared" si="113"/>
        <v>8.4436639370500041E-3</v>
      </c>
      <c r="BF121" s="9">
        <f t="shared" si="114"/>
        <v>7.9531916404050104E-3</v>
      </c>
      <c r="BG121" s="9">
        <f t="shared" si="114"/>
        <v>7.4435594084809684E-3</v>
      </c>
      <c r="BH121" s="9">
        <f t="shared" si="114"/>
        <v>6.9159949899630915E-3</v>
      </c>
      <c r="BI121" s="9">
        <f t="shared" si="114"/>
        <v>6.3717693337447777E-3</v>
      </c>
      <c r="BJ121" s="9">
        <f t="shared" si="114"/>
        <v>5.8121935271003931E-3</v>
      </c>
      <c r="BK121" s="9">
        <f t="shared" si="114"/>
        <v>5.2386156371611974E-3</v>
      </c>
      <c r="BL121" s="9">
        <f t="shared" si="114"/>
        <v>4.6524174633035447E-3</v>
      </c>
      <c r="BM121" s="9">
        <f t="shared" si="114"/>
        <v>4.0550112082731495E-3</v>
      </c>
      <c r="BN121" s="9">
        <f t="shared" si="114"/>
        <v>3.4478360760649904E-3</v>
      </c>
      <c r="BO121" s="9">
        <f t="shared" si="114"/>
        <v>2.8323548047548175E-3</v>
      </c>
      <c r="BP121" s="9">
        <f t="shared" si="114"/>
        <v>2.2100501426350126E-3</v>
      </c>
      <c r="BQ121" s="9">
        <f t="shared" si="114"/>
        <v>1.5824212761440673E-3</v>
      </c>
      <c r="BR121" s="9">
        <f t="shared" si="114"/>
        <v>9.5098021819515685E-4</v>
      </c>
      <c r="BS121" s="9">
        <f t="shared" si="114"/>
        <v>3.172481656045848E-4</v>
      </c>
      <c r="BT121" s="9">
        <f t="shared" si="114"/>
        <v>-3.1724816560458322E-4</v>
      </c>
      <c r="BV121" s="6">
        <v>-0.95720401164064006</v>
      </c>
      <c r="BW121" s="9">
        <f t="shared" si="106"/>
        <v>1.0032267868207771E-2</v>
      </c>
      <c r="BX121" s="9">
        <f t="shared" si="106"/>
        <v>3.0072634992605957E-2</v>
      </c>
      <c r="BY121" s="9">
        <f t="shared" si="106"/>
        <v>5.0040554505255221E-2</v>
      </c>
      <c r="BZ121" s="9">
        <f t="shared" si="106"/>
        <v>6.9887921939066414E-2</v>
      </c>
      <c r="CA121" s="9">
        <f t="shared" si="106"/>
        <v>8.9566923247467317E-2</v>
      </c>
      <c r="CB121" s="9">
        <f t="shared" si="106"/>
        <v>0.10903014999262925</v>
      </c>
      <c r="CC121" s="9">
        <f t="shared" si="106"/>
        <v>0.12823071355654567</v>
      </c>
      <c r="CD121" s="9">
        <f t="shared" si="106"/>
        <v>0.14712235809982038</v>
      </c>
      <c r="CE121" s="9">
        <f t="shared" si="106"/>
        <v>0.16565957199603595</v>
      </c>
      <c r="CF121" s="9">
        <f t="shared" si="106"/>
        <v>0.18379769747324831</v>
      </c>
      <c r="CG121" s="9">
        <f t="shared" si="106"/>
        <v>0.2014930381984707</v>
      </c>
      <c r="CH121" s="9">
        <f t="shared" si="106"/>
        <v>0.21870296454596722</v>
      </c>
      <c r="CI121" s="9">
        <f t="shared" si="106"/>
        <v>0.2353860162957552</v>
      </c>
      <c r="CJ121" s="9">
        <f t="shared" si="106"/>
        <v>0.25150200251490673</v>
      </c>
      <c r="CK121" s="9">
        <f t="shared" si="106"/>
        <v>0.26701209838102613</v>
      </c>
      <c r="CL121" s="9">
        <f t="shared" si="106"/>
        <v>0.28187893871464809</v>
      </c>
      <c r="CM121" s="9">
        <f t="shared" si="98"/>
        <v>0.29606670799522733</v>
      </c>
      <c r="CN121" s="9">
        <f t="shared" si="98"/>
        <v>0.30954122664386519</v>
      </c>
      <c r="CO121" s="9">
        <f t="shared" si="98"/>
        <v>0.32227003336490873</v>
      </c>
      <c r="CP121" s="9">
        <f t="shared" si="98"/>
        <v>0.334222463348055</v>
      </c>
      <c r="CQ121" s="9">
        <f t="shared" si="98"/>
        <v>0.34536972214256556</v>
      </c>
      <c r="CR121" s="9">
        <f t="shared" si="98"/>
        <v>0.35568495502561975</v>
      </c>
      <c r="CS121" s="9">
        <f t="shared" si="98"/>
        <v>0.36514331169769465</v>
      </c>
      <c r="CT121" s="9">
        <f t="shared" si="98"/>
        <v>0.37372200614911305</v>
      </c>
      <c r="CU121" s="9">
        <f t="shared" si="98"/>
        <v>0.38140037155353657</v>
      </c>
      <c r="CV121" s="9">
        <f t="shared" si="98"/>
        <v>0.38815991005616057</v>
      </c>
      <c r="CW121" s="9">
        <f t="shared" si="98"/>
        <v>0.39398433733666655</v>
      </c>
      <c r="CX121" s="9">
        <f t="shared" si="98"/>
        <v>0.39885962183957629</v>
      </c>
      <c r="CY121" s="9">
        <f t="shared" si="98"/>
        <v>0.40277401857749773</v>
      </c>
      <c r="CZ121" s="9">
        <f t="shared" si="98"/>
        <v>0.40571809742582854</v>
      </c>
      <c r="DA121" s="9">
        <f t="shared" si="98"/>
        <v>0.40768476584075225</v>
      </c>
      <c r="DB121" s="9">
        <f t="shared" si="108"/>
        <v>0.40866928594579754</v>
      </c>
      <c r="DC121" s="7">
        <f t="shared" si="108"/>
        <v>0.40866928594579754</v>
      </c>
      <c r="DD121" s="9">
        <f t="shared" si="108"/>
        <v>0.40768476584075225</v>
      </c>
      <c r="DE121" s="9">
        <f t="shared" si="108"/>
        <v>0.40571809742582854</v>
      </c>
      <c r="DF121" s="9">
        <f t="shared" si="108"/>
        <v>0.40277401857749773</v>
      </c>
      <c r="DG121" s="9">
        <f t="shared" si="108"/>
        <v>0.39885962183957629</v>
      </c>
      <c r="DH121" s="9">
        <f t="shared" si="108"/>
        <v>0.39398433733666655</v>
      </c>
      <c r="DI121" s="9">
        <f t="shared" si="108"/>
        <v>0.38815991005616057</v>
      </c>
      <c r="DJ121" s="9">
        <f t="shared" si="108"/>
        <v>0.38140037155353657</v>
      </c>
      <c r="DK121" s="9">
        <f t="shared" si="108"/>
        <v>0.37372200614911305</v>
      </c>
      <c r="DL121" s="9">
        <f t="shared" si="108"/>
        <v>0.36514331169769465</v>
      </c>
      <c r="DM121" s="9">
        <f t="shared" si="108"/>
        <v>0.35568495502561975</v>
      </c>
      <c r="DN121" s="9">
        <f t="shared" si="108"/>
        <v>0.34536972214256556</v>
      </c>
      <c r="DO121" s="9">
        <f t="shared" si="108"/>
        <v>0.334222463348055</v>
      </c>
      <c r="DP121" s="9">
        <f t="shared" si="108"/>
        <v>0.32227003336490873</v>
      </c>
      <c r="DQ121" s="9">
        <f t="shared" si="108"/>
        <v>0.30954122664386519</v>
      </c>
      <c r="DR121" s="9">
        <f t="shared" si="107"/>
        <v>0.29606670799522733</v>
      </c>
      <c r="DS121" s="9">
        <f t="shared" si="107"/>
        <v>0.28187893871464809</v>
      </c>
      <c r="DT121" s="9">
        <f t="shared" si="107"/>
        <v>0.26701209838102613</v>
      </c>
      <c r="DU121" s="9">
        <f t="shared" si="107"/>
        <v>0.25150200251490673</v>
      </c>
      <c r="DV121" s="9">
        <f t="shared" si="99"/>
        <v>0.2353860162957552</v>
      </c>
      <c r="DW121" s="9">
        <f t="shared" si="99"/>
        <v>0.21870296454596722</v>
      </c>
      <c r="DX121" s="9">
        <f t="shared" si="99"/>
        <v>0.2014930381984707</v>
      </c>
      <c r="DY121" s="9">
        <f t="shared" si="99"/>
        <v>0.18379769747324831</v>
      </c>
      <c r="DZ121" s="9">
        <f t="shared" si="99"/>
        <v>0.16565957199603595</v>
      </c>
      <c r="EA121" s="9">
        <f t="shared" si="99"/>
        <v>0.14712235809982038</v>
      </c>
      <c r="EB121" s="9">
        <f t="shared" si="99"/>
        <v>0.12823071355654567</v>
      </c>
      <c r="EC121" s="9">
        <f t="shared" si="99"/>
        <v>0.10903014999262925</v>
      </c>
      <c r="ED121" s="9">
        <f t="shared" si="99"/>
        <v>8.9566923247467317E-2</v>
      </c>
      <c r="EE121" s="9">
        <f t="shared" si="99"/>
        <v>6.9887921939066414E-2</v>
      </c>
      <c r="EF121" s="9">
        <f t="shared" si="99"/>
        <v>5.0040554505255221E-2</v>
      </c>
      <c r="EG121" s="9">
        <f t="shared" si="99"/>
        <v>3.0072634992605957E-2</v>
      </c>
      <c r="EH121" s="9">
        <f t="shared" si="97"/>
        <v>1.0032267868207771E-2</v>
      </c>
      <c r="EI121" s="9">
        <f t="shared" si="97"/>
        <v>-1.003226786820772E-2</v>
      </c>
    </row>
    <row r="122" spans="7:139" x14ac:dyDescent="0.2">
      <c r="G122" s="6">
        <v>-1.0062913968529805</v>
      </c>
      <c r="H122" s="9">
        <f t="shared" si="109"/>
        <v>3.2782928384736198E-4</v>
      </c>
      <c r="I122" s="9">
        <f t="shared" si="109"/>
        <v>9.8269808208284503E-4</v>
      </c>
      <c r="J122" s="9">
        <f t="shared" si="109"/>
        <v>1.6351994745644042E-3</v>
      </c>
      <c r="K122" s="9">
        <f t="shared" si="109"/>
        <v>2.2837615282851795E-3</v>
      </c>
      <c r="L122" s="9">
        <f t="shared" si="109"/>
        <v>2.9268218004504286E-3</v>
      </c>
      <c r="M122" s="9">
        <f t="shared" si="109"/>
        <v>3.5628311025390829E-3</v>
      </c>
      <c r="N122" s="9">
        <f t="shared" si="109"/>
        <v>4.1902572324345726E-3</v>
      </c>
      <c r="O122" s="9">
        <f t="shared" si="109"/>
        <v>4.807588665633941E-3</v>
      </c>
      <c r="P122" s="9">
        <f t="shared" si="109"/>
        <v>5.4133381966427613E-3</v>
      </c>
      <c r="Q122" s="9">
        <f t="shared" si="109"/>
        <v>6.0060465217834447E-3</v>
      </c>
      <c r="R122" s="9">
        <f t="shared" si="110"/>
        <v>6.5842857547856078E-3</v>
      </c>
      <c r="S122" s="9">
        <f t="shared" si="110"/>
        <v>7.1466628666891734E-3</v>
      </c>
      <c r="T122" s="9">
        <f t="shared" si="110"/>
        <v>7.6918230417731487E-3</v>
      </c>
      <c r="U122" s="9">
        <f t="shared" si="110"/>
        <v>8.2184529414253624E-3</v>
      </c>
      <c r="V122" s="9">
        <f t="shared" si="110"/>
        <v>8.725283868090225E-3</v>
      </c>
      <c r="W122" s="9">
        <f t="shared" si="110"/>
        <v>9.2110948216722523E-3</v>
      </c>
      <c r="X122" s="9">
        <f t="shared" si="110"/>
        <v>9.674715441032251E-3</v>
      </c>
      <c r="Y122" s="9">
        <f t="shared" si="110"/>
        <v>1.0115028823489813E-2</v>
      </c>
      <c r="Z122" s="9">
        <f t="shared" si="110"/>
        <v>1.0530974215539703E-2</v>
      </c>
      <c r="AA122" s="9">
        <f t="shared" si="110"/>
        <v>1.0921549568299953E-2</v>
      </c>
      <c r="AB122" s="9">
        <f t="shared" si="111"/>
        <v>1.128581395153541E-2</v>
      </c>
      <c r="AC122" s="9">
        <f t="shared" si="111"/>
        <v>1.1622889820441067E-2</v>
      </c>
      <c r="AD122" s="9">
        <f t="shared" si="111"/>
        <v>1.1931965129724366E-2</v>
      </c>
      <c r="AE122" s="9">
        <f t="shared" si="111"/>
        <v>1.2212295289893449E-2</v>
      </c>
      <c r="AF122" s="9">
        <f t="shared" si="111"/>
        <v>1.2463204961038445E-2</v>
      </c>
      <c r="AG122" s="9">
        <f t="shared" si="111"/>
        <v>1.2684089679784473E-2</v>
      </c>
      <c r="AH122" s="9">
        <f t="shared" si="111"/>
        <v>1.2874417315496859E-2</v>
      </c>
      <c r="AI122" s="9">
        <f t="shared" si="111"/>
        <v>1.303372935223044E-2</v>
      </c>
      <c r="AJ122" s="9">
        <f t="shared" si="111"/>
        <v>1.3161641993334637E-2</v>
      </c>
      <c r="AK122" s="9">
        <f t="shared" si="111"/>
        <v>1.3257847086053206E-2</v>
      </c>
      <c r="AL122" s="9">
        <f t="shared" si="112"/>
        <v>1.3322112863891218E-2</v>
      </c>
      <c r="AM122" s="9">
        <f t="shared" si="112"/>
        <v>1.3354284504960847E-2</v>
      </c>
      <c r="AN122" s="7">
        <f t="shared" si="112"/>
        <v>1.3354284504960847E-2</v>
      </c>
      <c r="AO122" s="9">
        <f t="shared" si="112"/>
        <v>1.3322112863891218E-2</v>
      </c>
      <c r="AP122" s="9">
        <f t="shared" si="112"/>
        <v>1.3257847086053206E-2</v>
      </c>
      <c r="AQ122" s="9">
        <f t="shared" si="112"/>
        <v>1.3161641993334637E-2</v>
      </c>
      <c r="AR122" s="9">
        <f t="shared" si="112"/>
        <v>1.303372935223044E-2</v>
      </c>
      <c r="AS122" s="9">
        <f t="shared" si="112"/>
        <v>1.2874417315496859E-2</v>
      </c>
      <c r="AT122" s="9">
        <f t="shared" si="112"/>
        <v>1.2684089679784473E-2</v>
      </c>
      <c r="AU122" s="9">
        <f t="shared" si="112"/>
        <v>1.2463204961038445E-2</v>
      </c>
      <c r="AV122" s="9">
        <f t="shared" si="113"/>
        <v>1.2212295289893449E-2</v>
      </c>
      <c r="AW122" s="9">
        <f t="shared" si="113"/>
        <v>1.1931965129724366E-2</v>
      </c>
      <c r="AX122" s="9">
        <f t="shared" si="113"/>
        <v>1.1622889820441067E-2</v>
      </c>
      <c r="AY122" s="9">
        <f t="shared" si="113"/>
        <v>1.128581395153541E-2</v>
      </c>
      <c r="AZ122" s="9">
        <f t="shared" si="113"/>
        <v>1.0921549568299953E-2</v>
      </c>
      <c r="BA122" s="9">
        <f t="shared" si="113"/>
        <v>1.0530974215539703E-2</v>
      </c>
      <c r="BB122" s="9">
        <f t="shared" si="113"/>
        <v>1.0115028823489813E-2</v>
      </c>
      <c r="BC122" s="9">
        <f t="shared" si="113"/>
        <v>9.674715441032251E-3</v>
      </c>
      <c r="BD122" s="9">
        <f t="shared" si="113"/>
        <v>9.2110948216722523E-3</v>
      </c>
      <c r="BE122" s="9">
        <f t="shared" si="113"/>
        <v>8.725283868090225E-3</v>
      </c>
      <c r="BF122" s="9">
        <f t="shared" si="114"/>
        <v>8.2184529414253624E-3</v>
      </c>
      <c r="BG122" s="9">
        <f t="shared" si="114"/>
        <v>7.6918230417731487E-3</v>
      </c>
      <c r="BH122" s="9">
        <f t="shared" si="114"/>
        <v>7.1466628666891734E-3</v>
      </c>
      <c r="BI122" s="9">
        <f t="shared" si="114"/>
        <v>6.5842857547856078E-3</v>
      </c>
      <c r="BJ122" s="9">
        <f t="shared" si="114"/>
        <v>6.0060465217834447E-3</v>
      </c>
      <c r="BK122" s="9">
        <f t="shared" si="114"/>
        <v>5.4133381966427613E-3</v>
      </c>
      <c r="BL122" s="9">
        <f t="shared" si="114"/>
        <v>4.807588665633941E-3</v>
      </c>
      <c r="BM122" s="9">
        <f t="shared" si="114"/>
        <v>4.1902572324345726E-3</v>
      </c>
      <c r="BN122" s="9">
        <f t="shared" si="114"/>
        <v>3.5628311025390829E-3</v>
      </c>
      <c r="BO122" s="9">
        <f t="shared" si="114"/>
        <v>2.9268218004504286E-3</v>
      </c>
      <c r="BP122" s="9">
        <f t="shared" si="114"/>
        <v>2.2837615282851795E-3</v>
      </c>
      <c r="BQ122" s="9">
        <f t="shared" si="114"/>
        <v>1.6351994745644042E-3</v>
      </c>
      <c r="BR122" s="9">
        <f t="shared" si="114"/>
        <v>9.8269808208284503E-4</v>
      </c>
      <c r="BS122" s="9">
        <f t="shared" si="114"/>
        <v>3.2782928384736198E-4</v>
      </c>
      <c r="BT122" s="9">
        <f t="shared" si="114"/>
        <v>-3.2782928384736035E-4</v>
      </c>
      <c r="BV122" s="6">
        <v>-1.0062913968529805</v>
      </c>
      <c r="BW122" s="9">
        <f t="shared" si="106"/>
        <v>1.0366872206595113E-2</v>
      </c>
      <c r="BX122" s="9">
        <f t="shared" si="106"/>
        <v>3.1075641916608936E-2</v>
      </c>
      <c r="BY122" s="9">
        <f t="shared" si="106"/>
        <v>5.1709547683340878E-2</v>
      </c>
      <c r="BZ122" s="9">
        <f t="shared" si="106"/>
        <v>7.2218880620482206E-2</v>
      </c>
      <c r="CA122" s="9">
        <f t="shared" si="106"/>
        <v>9.2554231948581853E-2</v>
      </c>
      <c r="CB122" s="9">
        <f t="shared" si="106"/>
        <v>0.11266661202512418</v>
      </c>
      <c r="CC122" s="9">
        <f t="shared" si="106"/>
        <v>0.13250756836486829</v>
      </c>
      <c r="CD122" s="9">
        <f t="shared" si="106"/>
        <v>0.15202930236612922</v>
      </c>
      <c r="CE122" s="9">
        <f t="shared" si="106"/>
        <v>0.17118478446179586</v>
      </c>
      <c r="CF122" s="9">
        <f t="shared" si="106"/>
        <v>0.18992786741767784</v>
      </c>
      <c r="CG122" s="9">
        <f t="shared" si="106"/>
        <v>0.20821339750523427</v>
      </c>
      <c r="CH122" s="9">
        <f t="shared" si="106"/>
        <v>0.22599732328086083</v>
      </c>
      <c r="CI122" s="9">
        <f t="shared" si="106"/>
        <v>0.24323680170967618</v>
      </c>
      <c r="CJ122" s="9">
        <f t="shared" si="106"/>
        <v>0.25989030137814534</v>
      </c>
      <c r="CK122" s="9">
        <f t="shared" si="106"/>
        <v>0.27591770254689263</v>
      </c>
      <c r="CL122" s="9">
        <f t="shared" si="106"/>
        <v>0.29128039380266807</v>
      </c>
      <c r="CM122" s="9">
        <f t="shared" si="98"/>
        <v>0.30594136507662362</v>
      </c>
      <c r="CN122" s="9">
        <f t="shared" si="98"/>
        <v>0.31986529680481079</v>
      </c>
      <c r="CO122" s="9">
        <f t="shared" si="98"/>
        <v>0.33301864501610423</v>
      </c>
      <c r="CP122" s="9">
        <f t="shared" si="98"/>
        <v>0.34536972214256551</v>
      </c>
      <c r="CQ122" s="9">
        <f t="shared" si="98"/>
        <v>0.35688877335757052</v>
      </c>
      <c r="CR122" s="9">
        <f t="shared" si="98"/>
        <v>0.36754804825779253</v>
      </c>
      <c r="CS122" s="9">
        <f t="shared" si="98"/>
        <v>0.37732186771635462</v>
      </c>
      <c r="CT122" s="9">
        <f t="shared" si="98"/>
        <v>0.38618668574609577</v>
      </c>
      <c r="CU122" s="9">
        <f t="shared" si="98"/>
        <v>0.39412114622391592</v>
      </c>
      <c r="CV122" s="9">
        <f t="shared" si="98"/>
        <v>0.40110613433954734</v>
      </c>
      <c r="CW122" s="9">
        <f t="shared" si="98"/>
        <v>0.40712482264480676</v>
      </c>
      <c r="CX122" s="9">
        <f t="shared" si="98"/>
        <v>0.41216271159239204</v>
      </c>
      <c r="CY122" s="9">
        <f t="shared" si="98"/>
        <v>0.41620766446656143</v>
      </c>
      <c r="CZ122" s="9">
        <f t="shared" si="98"/>
        <v>0.41924993662154503</v>
      </c>
      <c r="DA122" s="9">
        <f t="shared" si="98"/>
        <v>0.42128219895724994</v>
      </c>
      <c r="DB122" s="9">
        <f t="shared" si="108"/>
        <v>0.42229955557570431</v>
      </c>
      <c r="DC122" s="7">
        <f t="shared" si="108"/>
        <v>0.42229955557570431</v>
      </c>
      <c r="DD122" s="9">
        <f t="shared" si="108"/>
        <v>0.42128219895724994</v>
      </c>
      <c r="DE122" s="9">
        <f t="shared" si="108"/>
        <v>0.41924993662154503</v>
      </c>
      <c r="DF122" s="9">
        <f t="shared" si="108"/>
        <v>0.41620766446656143</v>
      </c>
      <c r="DG122" s="9">
        <f t="shared" si="108"/>
        <v>0.41216271159239204</v>
      </c>
      <c r="DH122" s="9">
        <f t="shared" si="108"/>
        <v>0.40712482264480676</v>
      </c>
      <c r="DI122" s="9">
        <f t="shared" si="108"/>
        <v>0.40110613433954734</v>
      </c>
      <c r="DJ122" s="9">
        <f t="shared" si="108"/>
        <v>0.39412114622391592</v>
      </c>
      <c r="DK122" s="9">
        <f t="shared" si="108"/>
        <v>0.38618668574609577</v>
      </c>
      <c r="DL122" s="9">
        <f t="shared" si="108"/>
        <v>0.37732186771635462</v>
      </c>
      <c r="DM122" s="9">
        <f t="shared" si="108"/>
        <v>0.36754804825779253</v>
      </c>
      <c r="DN122" s="9">
        <f t="shared" si="108"/>
        <v>0.35688877335757052</v>
      </c>
      <c r="DO122" s="9">
        <f t="shared" si="108"/>
        <v>0.34536972214256551</v>
      </c>
      <c r="DP122" s="9">
        <f t="shared" si="108"/>
        <v>0.33301864501610423</v>
      </c>
      <c r="DQ122" s="9">
        <f t="shared" si="108"/>
        <v>0.31986529680481079</v>
      </c>
      <c r="DR122" s="9">
        <f t="shared" si="107"/>
        <v>0.30594136507662362</v>
      </c>
      <c r="DS122" s="9">
        <f t="shared" si="107"/>
        <v>0.29128039380266807</v>
      </c>
      <c r="DT122" s="9">
        <f t="shared" si="107"/>
        <v>0.27591770254689263</v>
      </c>
      <c r="DU122" s="9">
        <f t="shared" si="107"/>
        <v>0.25989030137814534</v>
      </c>
      <c r="DV122" s="9">
        <f t="shared" si="99"/>
        <v>0.24323680170967618</v>
      </c>
      <c r="DW122" s="9">
        <f t="shared" si="99"/>
        <v>0.22599732328086083</v>
      </c>
      <c r="DX122" s="9">
        <f t="shared" si="99"/>
        <v>0.20821339750523427</v>
      </c>
      <c r="DY122" s="9">
        <f t="shared" si="99"/>
        <v>0.18992786741767784</v>
      </c>
      <c r="DZ122" s="9">
        <f t="shared" si="99"/>
        <v>0.17118478446179586</v>
      </c>
      <c r="EA122" s="9">
        <f t="shared" si="99"/>
        <v>0.15202930236612922</v>
      </c>
      <c r="EB122" s="9">
        <f t="shared" si="99"/>
        <v>0.13250756836486829</v>
      </c>
      <c r="EC122" s="9">
        <f t="shared" si="99"/>
        <v>0.11266661202512418</v>
      </c>
      <c r="ED122" s="9">
        <f t="shared" si="99"/>
        <v>9.2554231948581853E-2</v>
      </c>
      <c r="EE122" s="9">
        <f t="shared" si="99"/>
        <v>7.2218880620482206E-2</v>
      </c>
      <c r="EF122" s="9">
        <f t="shared" si="99"/>
        <v>5.1709547683340878E-2</v>
      </c>
      <c r="EG122" s="9">
        <f t="shared" si="99"/>
        <v>3.1075641916608936E-2</v>
      </c>
      <c r="EH122" s="9">
        <f t="shared" si="97"/>
        <v>1.0366872206595113E-2</v>
      </c>
      <c r="EI122" s="9">
        <f t="shared" si="97"/>
        <v>-1.0366872206595061E-2</v>
      </c>
    </row>
    <row r="123" spans="7:139" x14ac:dyDescent="0.2">
      <c r="G123" s="6">
        <v>-1.0553787820653211</v>
      </c>
      <c r="H123" s="9">
        <f t="shared" si="109"/>
        <v>3.3762063263089695E-4</v>
      </c>
      <c r="I123" s="9">
        <f t="shared" si="109"/>
        <v>1.0120485402166095E-3</v>
      </c>
      <c r="J123" s="9">
        <f t="shared" si="109"/>
        <v>1.6840383342239577E-3</v>
      </c>
      <c r="K123" s="9">
        <f t="shared" si="109"/>
        <v>2.3519711323798228E-3</v>
      </c>
      <c r="L123" s="9">
        <f t="shared" si="109"/>
        <v>3.0142378260694424E-3</v>
      </c>
      <c r="M123" s="9">
        <f t="shared" si="109"/>
        <v>3.6692429568200113E-3</v>
      </c>
      <c r="N123" s="9">
        <f t="shared" si="109"/>
        <v>4.3154085598998753E-3</v>
      </c>
      <c r="O123" s="9">
        <f t="shared" si="109"/>
        <v>4.9511779657737927E-3</v>
      </c>
      <c r="P123" s="9">
        <f t="shared" si="109"/>
        <v>5.5750195502561866E-3</v>
      </c>
      <c r="Q123" s="9">
        <f t="shared" si="109"/>
        <v>6.185430424327976E-3</v>
      </c>
      <c r="R123" s="9">
        <f t="shared" si="110"/>
        <v>6.7809400547278412E-3</v>
      </c>
      <c r="S123" s="9">
        <f t="shared" si="110"/>
        <v>7.360113806595665E-3</v>
      </c>
      <c r="T123" s="9">
        <f t="shared" si="110"/>
        <v>7.9215563996335708E-3</v>
      </c>
      <c r="U123" s="9">
        <f t="shared" si="110"/>
        <v>8.4639152694583625E-3</v>
      </c>
      <c r="V123" s="9">
        <f t="shared" si="110"/>
        <v>8.9858838260476106E-3</v>
      </c>
      <c r="W123" s="9">
        <f t="shared" si="110"/>
        <v>9.4862046014294443E-3</v>
      </c>
      <c r="X123" s="9">
        <f t="shared" si="110"/>
        <v>9.9636722790330447E-3</v>
      </c>
      <c r="Y123" s="9">
        <f t="shared" si="110"/>
        <v>1.0417136597401832E-2</v>
      </c>
      <c r="Z123" s="9">
        <f t="shared" si="110"/>
        <v>1.0845505121274078E-2</v>
      </c>
      <c r="AA123" s="9">
        <f t="shared" si="110"/>
        <v>1.1247745873355119E-2</v>
      </c>
      <c r="AB123" s="9">
        <f t="shared" si="111"/>
        <v>1.1622889820441065E-2</v>
      </c>
      <c r="AC123" s="9">
        <f t="shared" si="111"/>
        <v>1.1970033207904658E-2</v>
      </c>
      <c r="AD123" s="9">
        <f t="shared" si="111"/>
        <v>1.2288339736919325E-2</v>
      </c>
      <c r="AE123" s="9">
        <f t="shared" si="111"/>
        <v>1.2577042579176315E-2</v>
      </c>
      <c r="AF123" s="9">
        <f t="shared" si="111"/>
        <v>1.2835446224241244E-2</v>
      </c>
      <c r="AG123" s="9">
        <f t="shared" si="111"/>
        <v>1.3062928155099665E-2</v>
      </c>
      <c r="AH123" s="9">
        <f t="shared" si="111"/>
        <v>1.325894034785508E-2</v>
      </c>
      <c r="AI123" s="9">
        <f t="shared" si="111"/>
        <v>1.3423010591966499E-2</v>
      </c>
      <c r="AJ123" s="9">
        <f t="shared" si="111"/>
        <v>1.3554743627845001E-2</v>
      </c>
      <c r="AK123" s="9">
        <f t="shared" si="111"/>
        <v>1.3653822099068701E-2</v>
      </c>
      <c r="AL123" s="9">
        <f t="shared" si="112"/>
        <v>1.3720007316922177E-2</v>
      </c>
      <c r="AM123" s="9">
        <f t="shared" si="112"/>
        <v>1.3753139835418478E-2</v>
      </c>
      <c r="AN123" s="7">
        <f t="shared" si="112"/>
        <v>1.3753139835418478E-2</v>
      </c>
      <c r="AO123" s="9">
        <f t="shared" si="112"/>
        <v>1.3720007316922177E-2</v>
      </c>
      <c r="AP123" s="9">
        <f t="shared" si="112"/>
        <v>1.3653822099068701E-2</v>
      </c>
      <c r="AQ123" s="9">
        <f t="shared" si="112"/>
        <v>1.3554743627845001E-2</v>
      </c>
      <c r="AR123" s="9">
        <f t="shared" si="112"/>
        <v>1.3423010591966499E-2</v>
      </c>
      <c r="AS123" s="9">
        <f t="shared" si="112"/>
        <v>1.325894034785508E-2</v>
      </c>
      <c r="AT123" s="9">
        <f t="shared" si="112"/>
        <v>1.3062928155099665E-2</v>
      </c>
      <c r="AU123" s="9">
        <f t="shared" si="112"/>
        <v>1.2835446224241244E-2</v>
      </c>
      <c r="AV123" s="9">
        <f t="shared" si="113"/>
        <v>1.2577042579176315E-2</v>
      </c>
      <c r="AW123" s="9">
        <f t="shared" si="113"/>
        <v>1.2288339736919325E-2</v>
      </c>
      <c r="AX123" s="9">
        <f t="shared" si="113"/>
        <v>1.1970033207904658E-2</v>
      </c>
      <c r="AY123" s="9">
        <f t="shared" si="113"/>
        <v>1.1622889820441065E-2</v>
      </c>
      <c r="AZ123" s="9">
        <f t="shared" si="113"/>
        <v>1.1247745873355119E-2</v>
      </c>
      <c r="BA123" s="9">
        <f t="shared" si="113"/>
        <v>1.0845505121274078E-2</v>
      </c>
      <c r="BB123" s="9">
        <f t="shared" si="113"/>
        <v>1.0417136597401832E-2</v>
      </c>
      <c r="BC123" s="9">
        <f t="shared" si="113"/>
        <v>9.9636722790330447E-3</v>
      </c>
      <c r="BD123" s="9">
        <f t="shared" si="113"/>
        <v>9.4862046014294443E-3</v>
      </c>
      <c r="BE123" s="9">
        <f t="shared" si="113"/>
        <v>8.9858838260476106E-3</v>
      </c>
      <c r="BF123" s="9">
        <f t="shared" si="114"/>
        <v>8.4639152694583625E-3</v>
      </c>
      <c r="BG123" s="9">
        <f t="shared" si="114"/>
        <v>7.9215563996335708E-3</v>
      </c>
      <c r="BH123" s="9">
        <f t="shared" si="114"/>
        <v>7.360113806595665E-3</v>
      </c>
      <c r="BI123" s="9">
        <f t="shared" si="114"/>
        <v>6.7809400547278412E-3</v>
      </c>
      <c r="BJ123" s="9">
        <f t="shared" si="114"/>
        <v>6.185430424327976E-3</v>
      </c>
      <c r="BK123" s="9">
        <f t="shared" si="114"/>
        <v>5.5750195502561866E-3</v>
      </c>
      <c r="BL123" s="9">
        <f t="shared" si="114"/>
        <v>4.9511779657737927E-3</v>
      </c>
      <c r="BM123" s="9">
        <f t="shared" si="114"/>
        <v>4.3154085598998753E-3</v>
      </c>
      <c r="BN123" s="9">
        <f t="shared" si="114"/>
        <v>3.6692429568200113E-3</v>
      </c>
      <c r="BO123" s="9">
        <f t="shared" si="114"/>
        <v>3.0142378260694424E-3</v>
      </c>
      <c r="BP123" s="9">
        <f t="shared" si="114"/>
        <v>2.3519711323798228E-3</v>
      </c>
      <c r="BQ123" s="9">
        <f t="shared" si="114"/>
        <v>1.6840383342239577E-3</v>
      </c>
      <c r="BR123" s="9">
        <f t="shared" si="114"/>
        <v>1.0120485402166095E-3</v>
      </c>
      <c r="BS123" s="9">
        <f t="shared" si="114"/>
        <v>3.3762063263089695E-4</v>
      </c>
      <c r="BT123" s="9">
        <f t="shared" si="114"/>
        <v>-3.3762063263089527E-4</v>
      </c>
      <c r="BV123" s="6">
        <v>-1.0553787820653211</v>
      </c>
      <c r="BW123" s="9">
        <f t="shared" si="106"/>
        <v>1.0676501841806008E-2</v>
      </c>
      <c r="BX123" s="9">
        <f t="shared" si="106"/>
        <v>3.2003784897330044E-2</v>
      </c>
      <c r="BY123" s="9">
        <f t="shared" si="106"/>
        <v>5.3253968031835922E-2</v>
      </c>
      <c r="BZ123" s="9">
        <f t="shared" si="106"/>
        <v>7.4375857692856415E-2</v>
      </c>
      <c r="CA123" s="9">
        <f t="shared" si="106"/>
        <v>9.5318569398138986E-2</v>
      </c>
      <c r="CB123" s="9">
        <f t="shared" si="106"/>
        <v>0.11603165032082091</v>
      </c>
      <c r="CC123" s="9">
        <f t="shared" si="106"/>
        <v>0.13646520083470773</v>
      </c>
      <c r="CD123" s="9">
        <f t="shared" si="106"/>
        <v>0.15656999472684385</v>
      </c>
      <c r="CE123" s="9">
        <f t="shared" si="106"/>
        <v>0.17629759778777107</v>
      </c>
      <c r="CF123" s="9">
        <f t="shared" si="106"/>
        <v>0.19560048449378178</v>
      </c>
      <c r="CG123" s="9">
        <f t="shared" si="106"/>
        <v>0.21443215250006803</v>
      </c>
      <c r="CH123" s="9">
        <f t="shared" si="106"/>
        <v>0.23274723466894326</v>
      </c>
      <c r="CI123" s="9">
        <f t="shared" si="106"/>
        <v>0.25050160836325097</v>
      </c>
      <c r="CJ123" s="9">
        <f t="shared" si="106"/>
        <v>0.26765250174166211</v>
      </c>
      <c r="CK123" s="9">
        <f t="shared" si="106"/>
        <v>0.28415859679978722</v>
      </c>
      <c r="CL123" s="9">
        <f t="shared" si="106"/>
        <v>0.29998012890886816</v>
      </c>
      <c r="CM123" s="9">
        <f t="shared" si="98"/>
        <v>0.31507898261225159</v>
      </c>
      <c r="CN123" s="9">
        <f t="shared" si="98"/>
        <v>0.32941878344886261</v>
      </c>
      <c r="CO123" s="9">
        <f t="shared" si="98"/>
        <v>0.34296498558246769</v>
      </c>
      <c r="CP123" s="9">
        <f t="shared" si="98"/>
        <v>0.3556849550256197</v>
      </c>
      <c r="CQ123" s="9">
        <f t="shared" si="98"/>
        <v>0.36754804825779253</v>
      </c>
      <c r="CR123" s="9">
        <f t="shared" si="98"/>
        <v>0.37852568604830544</v>
      </c>
      <c r="CS123" s="9">
        <f t="shared" si="98"/>
        <v>0.38859142230619365</v>
      </c>
      <c r="CT123" s="9">
        <f t="shared" si="98"/>
        <v>0.39772100779115754</v>
      </c>
      <c r="CU123" s="9">
        <f t="shared" si="98"/>
        <v>0.4058924485321066</v>
      </c>
      <c r="CV123" s="9">
        <f t="shared" si="98"/>
        <v>0.41308605881256216</v>
      </c>
      <c r="CW123" s="9">
        <f t="shared" si="98"/>
        <v>0.41928450859527283</v>
      </c>
      <c r="CX123" s="9">
        <f t="shared" si="98"/>
        <v>0.42447286527179195</v>
      </c>
      <c r="CY123" s="9">
        <f t="shared" si="98"/>
        <v>0.42863862963643939</v>
      </c>
      <c r="CZ123" s="9">
        <f t="shared" si="98"/>
        <v>0.43177176599798289</v>
      </c>
      <c r="DA123" s="9">
        <f t="shared" si="98"/>
        <v>0.43386472635649709</v>
      </c>
      <c r="DB123" s="9">
        <f t="shared" si="108"/>
        <v>0.43491246858715676</v>
      </c>
      <c r="DC123" s="7">
        <f t="shared" si="108"/>
        <v>0.43491246858715676</v>
      </c>
      <c r="DD123" s="9">
        <f t="shared" si="108"/>
        <v>0.43386472635649709</v>
      </c>
      <c r="DE123" s="9">
        <f t="shared" si="108"/>
        <v>0.43177176599798289</v>
      </c>
      <c r="DF123" s="9">
        <f t="shared" si="108"/>
        <v>0.42863862963643939</v>
      </c>
      <c r="DG123" s="9">
        <f t="shared" si="108"/>
        <v>0.42447286527179195</v>
      </c>
      <c r="DH123" s="9">
        <f t="shared" si="108"/>
        <v>0.41928450859527283</v>
      </c>
      <c r="DI123" s="9">
        <f t="shared" si="108"/>
        <v>0.41308605881256216</v>
      </c>
      <c r="DJ123" s="9">
        <f t="shared" si="108"/>
        <v>0.4058924485321066</v>
      </c>
      <c r="DK123" s="9">
        <f t="shared" si="108"/>
        <v>0.39772100779115754</v>
      </c>
      <c r="DL123" s="9">
        <f t="shared" si="108"/>
        <v>0.38859142230619365</v>
      </c>
      <c r="DM123" s="9">
        <f t="shared" si="108"/>
        <v>0.37852568604830544</v>
      </c>
      <c r="DN123" s="9">
        <f t="shared" si="108"/>
        <v>0.36754804825779253</v>
      </c>
      <c r="DO123" s="9">
        <f t="shared" si="108"/>
        <v>0.3556849550256197</v>
      </c>
      <c r="DP123" s="9">
        <f t="shared" si="108"/>
        <v>0.34296498558246769</v>
      </c>
      <c r="DQ123" s="9">
        <f t="shared" si="108"/>
        <v>0.32941878344886261</v>
      </c>
      <c r="DR123" s="9">
        <f t="shared" si="107"/>
        <v>0.31507898261225159</v>
      </c>
      <c r="DS123" s="9">
        <f t="shared" si="107"/>
        <v>0.29998012890886816</v>
      </c>
      <c r="DT123" s="9">
        <f t="shared" si="107"/>
        <v>0.28415859679978722</v>
      </c>
      <c r="DU123" s="9">
        <f t="shared" si="107"/>
        <v>0.26765250174166211</v>
      </c>
      <c r="DV123" s="9">
        <f t="shared" si="99"/>
        <v>0.25050160836325097</v>
      </c>
      <c r="DW123" s="9">
        <f t="shared" si="99"/>
        <v>0.23274723466894326</v>
      </c>
      <c r="DX123" s="9">
        <f t="shared" si="99"/>
        <v>0.21443215250006803</v>
      </c>
      <c r="DY123" s="9">
        <f t="shared" si="99"/>
        <v>0.19560048449378178</v>
      </c>
      <c r="DZ123" s="9">
        <f t="shared" si="99"/>
        <v>0.17629759778777107</v>
      </c>
      <c r="EA123" s="9">
        <f t="shared" si="99"/>
        <v>0.15656999472684385</v>
      </c>
      <c r="EB123" s="9">
        <f t="shared" si="99"/>
        <v>0.13646520083470773</v>
      </c>
      <c r="EC123" s="9">
        <f t="shared" si="99"/>
        <v>0.11603165032082091</v>
      </c>
      <c r="ED123" s="9">
        <f t="shared" si="99"/>
        <v>9.5318569398138986E-2</v>
      </c>
      <c r="EE123" s="9">
        <f t="shared" si="99"/>
        <v>7.4375857692856415E-2</v>
      </c>
      <c r="EF123" s="9">
        <f t="shared" si="99"/>
        <v>5.3253968031835922E-2</v>
      </c>
      <c r="EG123" s="9">
        <f t="shared" si="99"/>
        <v>3.2003784897330044E-2</v>
      </c>
      <c r="EH123" s="9">
        <f t="shared" si="97"/>
        <v>1.0676501841806008E-2</v>
      </c>
      <c r="EI123" s="9">
        <f t="shared" si="97"/>
        <v>-1.0676501841805955E-2</v>
      </c>
    </row>
    <row r="124" spans="7:139" x14ac:dyDescent="0.2">
      <c r="G124" s="6">
        <v>-1.1044661672776617</v>
      </c>
      <c r="H124" s="9">
        <f t="shared" si="109"/>
        <v>3.4659862373834932E-4</v>
      </c>
      <c r="I124" s="9">
        <f t="shared" si="109"/>
        <v>1.0389608847720098E-3</v>
      </c>
      <c r="J124" s="9">
        <f t="shared" si="109"/>
        <v>1.7288201980320285E-3</v>
      </c>
      <c r="K124" s="9">
        <f t="shared" si="109"/>
        <v>2.4145146320082231E-3</v>
      </c>
      <c r="L124" s="9">
        <f t="shared" si="109"/>
        <v>3.0943922887494034E-3</v>
      </c>
      <c r="M124" s="9">
        <f t="shared" si="109"/>
        <v>3.7668152834302352E-3</v>
      </c>
      <c r="N124" s="9">
        <f t="shared" si="109"/>
        <v>4.4301636901592318E-3</v>
      </c>
      <c r="O124" s="9">
        <f t="shared" si="109"/>
        <v>5.0828394445221244E-3</v>
      </c>
      <c r="P124" s="9">
        <f t="shared" si="109"/>
        <v>5.7232701934590057E-3</v>
      </c>
      <c r="Q124" s="9">
        <f t="shared" si="109"/>
        <v>6.349913083200584E-3</v>
      </c>
      <c r="R124" s="9">
        <f t="shared" si="110"/>
        <v>6.9612584761380341E-3</v>
      </c>
      <c r="S124" s="9">
        <f t="shared" si="110"/>
        <v>7.5558335876722378E-3</v>
      </c>
      <c r="T124" s="9">
        <f t="shared" si="110"/>
        <v>8.1322060342808814E-3</v>
      </c>
      <c r="U124" s="9">
        <f t="shared" si="110"/>
        <v>8.6889872842558172E-3</v>
      </c>
      <c r="V124" s="9">
        <f t="shared" si="110"/>
        <v>9.2248360027975818E-3</v>
      </c>
      <c r="W124" s="9">
        <f t="shared" si="110"/>
        <v>9.738461283408403E-3</v>
      </c>
      <c r="X124" s="9">
        <f t="shared" si="110"/>
        <v>1.0228625757799028E-2</v>
      </c>
      <c r="Y124" s="9">
        <f t="shared" si="110"/>
        <v>1.0694148576817308E-2</v>
      </c>
      <c r="Z124" s="9">
        <f t="shared" si="110"/>
        <v>1.1133908255217253E-2</v>
      </c>
      <c r="AA124" s="9">
        <f t="shared" si="110"/>
        <v>1.1546845373415189E-2</v>
      </c>
      <c r="AB124" s="9">
        <f t="shared" si="111"/>
        <v>1.1931965129724368E-2</v>
      </c>
      <c r="AC124" s="9">
        <f t="shared" si="111"/>
        <v>1.2288339736919326E-2</v>
      </c>
      <c r="AD124" s="9">
        <f t="shared" si="111"/>
        <v>1.2615110657356605E-2</v>
      </c>
      <c r="AE124" s="9">
        <f t="shared" si="111"/>
        <v>1.2911490671267121E-2</v>
      </c>
      <c r="AF124" s="9">
        <f t="shared" si="111"/>
        <v>1.3176765773237537E-2</v>
      </c>
      <c r="AG124" s="9">
        <f t="shared" si="111"/>
        <v>1.3410296892311852E-2</v>
      </c>
      <c r="AH124" s="9">
        <f t="shared" si="111"/>
        <v>1.3611521431569306E-2</v>
      </c>
      <c r="AI124" s="9">
        <f t="shared" si="111"/>
        <v>1.3779954623469643E-2</v>
      </c>
      <c r="AJ124" s="9">
        <f t="shared" si="111"/>
        <v>1.3915190697700565E-2</v>
      </c>
      <c r="AK124" s="9">
        <f t="shared" si="111"/>
        <v>1.401690385871397E-2</v>
      </c>
      <c r="AL124" s="9">
        <f t="shared" si="112"/>
        <v>1.408484907059596E-2</v>
      </c>
      <c r="AM124" s="9">
        <f t="shared" si="112"/>
        <v>1.4118862647379812E-2</v>
      </c>
      <c r="AN124" s="7">
        <f t="shared" si="112"/>
        <v>1.4118862647379812E-2</v>
      </c>
      <c r="AO124" s="9">
        <f t="shared" si="112"/>
        <v>1.408484907059596E-2</v>
      </c>
      <c r="AP124" s="9">
        <f t="shared" si="112"/>
        <v>1.401690385871397E-2</v>
      </c>
      <c r="AQ124" s="9">
        <f t="shared" si="112"/>
        <v>1.3915190697700565E-2</v>
      </c>
      <c r="AR124" s="9">
        <f t="shared" si="112"/>
        <v>1.3779954623469643E-2</v>
      </c>
      <c r="AS124" s="9">
        <f t="shared" si="112"/>
        <v>1.3611521431569306E-2</v>
      </c>
      <c r="AT124" s="9">
        <f t="shared" si="112"/>
        <v>1.3410296892311852E-2</v>
      </c>
      <c r="AU124" s="9">
        <f t="shared" si="112"/>
        <v>1.3176765773237537E-2</v>
      </c>
      <c r="AV124" s="9">
        <f t="shared" si="113"/>
        <v>1.2911490671267121E-2</v>
      </c>
      <c r="AW124" s="9">
        <f t="shared" si="113"/>
        <v>1.2615110657356605E-2</v>
      </c>
      <c r="AX124" s="9">
        <f t="shared" si="113"/>
        <v>1.2288339736919326E-2</v>
      </c>
      <c r="AY124" s="9">
        <f t="shared" si="113"/>
        <v>1.1931965129724368E-2</v>
      </c>
      <c r="AZ124" s="9">
        <f t="shared" si="113"/>
        <v>1.1546845373415189E-2</v>
      </c>
      <c r="BA124" s="9">
        <f t="shared" si="113"/>
        <v>1.1133908255217253E-2</v>
      </c>
      <c r="BB124" s="9">
        <f t="shared" si="113"/>
        <v>1.0694148576817308E-2</v>
      </c>
      <c r="BC124" s="9">
        <f t="shared" si="113"/>
        <v>1.0228625757799028E-2</v>
      </c>
      <c r="BD124" s="9">
        <f t="shared" si="113"/>
        <v>9.738461283408403E-3</v>
      </c>
      <c r="BE124" s="9">
        <f t="shared" si="113"/>
        <v>9.2248360027975818E-3</v>
      </c>
      <c r="BF124" s="9">
        <f t="shared" si="114"/>
        <v>8.6889872842558172E-3</v>
      </c>
      <c r="BG124" s="9">
        <f t="shared" si="114"/>
        <v>8.1322060342808814E-3</v>
      </c>
      <c r="BH124" s="9">
        <f t="shared" si="114"/>
        <v>7.5558335876722378E-3</v>
      </c>
      <c r="BI124" s="9">
        <f t="shared" si="114"/>
        <v>6.9612584761380341E-3</v>
      </c>
      <c r="BJ124" s="9">
        <f t="shared" si="114"/>
        <v>6.349913083200584E-3</v>
      </c>
      <c r="BK124" s="9">
        <f t="shared" si="114"/>
        <v>5.7232701934590057E-3</v>
      </c>
      <c r="BL124" s="9">
        <f t="shared" si="114"/>
        <v>5.0828394445221244E-3</v>
      </c>
      <c r="BM124" s="9">
        <f t="shared" si="114"/>
        <v>4.4301636901592318E-3</v>
      </c>
      <c r="BN124" s="9">
        <f t="shared" si="114"/>
        <v>3.7668152834302352E-3</v>
      </c>
      <c r="BO124" s="9">
        <f t="shared" si="114"/>
        <v>3.0943922887494034E-3</v>
      </c>
      <c r="BP124" s="9">
        <f t="shared" si="114"/>
        <v>2.4145146320082231E-3</v>
      </c>
      <c r="BQ124" s="9">
        <f t="shared" si="114"/>
        <v>1.7288201980320285E-3</v>
      </c>
      <c r="BR124" s="9">
        <f t="shared" si="114"/>
        <v>1.0389608847720098E-3</v>
      </c>
      <c r="BS124" s="9">
        <f t="shared" si="114"/>
        <v>3.4659862373834932E-4</v>
      </c>
      <c r="BT124" s="9">
        <f t="shared" si="114"/>
        <v>-3.4659862373834758E-4</v>
      </c>
      <c r="BV124" s="6">
        <v>-1.1044661672776617</v>
      </c>
      <c r="BW124" s="9">
        <f t="shared" si="106"/>
        <v>1.0960410848928877E-2</v>
      </c>
      <c r="BX124" s="9">
        <f t="shared" si="106"/>
        <v>3.2854827957033005E-2</v>
      </c>
      <c r="BY124" s="9">
        <f t="shared" si="106"/>
        <v>5.467009490684558E-2</v>
      </c>
      <c r="BZ124" s="9">
        <f t="shared" si="106"/>
        <v>7.6353656809492798E-2</v>
      </c>
      <c r="CA124" s="9">
        <f t="shared" si="106"/>
        <v>9.785327606509539E-2</v>
      </c>
      <c r="CB124" s="9">
        <f t="shared" si="106"/>
        <v>0.11911715820772255</v>
      </c>
      <c r="CC124" s="9">
        <f t="shared" si="106"/>
        <v>0.1400940766827965</v>
      </c>
      <c r="CD124" s="9">
        <f t="shared" si="106"/>
        <v>0.16073349625634967</v>
      </c>
      <c r="CE124" s="9">
        <f t="shared" si="106"/>
        <v>0.18098569475882972</v>
      </c>
      <c r="CF124" s="9">
        <f t="shared" si="106"/>
        <v>0.20080188287016124</v>
      </c>
      <c r="CG124" s="9">
        <f t="shared" si="106"/>
        <v>0.22013432165749083</v>
      </c>
      <c r="CH124" s="9">
        <f t="shared" si="106"/>
        <v>0.23893643758245819</v>
      </c>
      <c r="CI124" s="9">
        <f t="shared" si="106"/>
        <v>0.25716293470092921</v>
      </c>
      <c r="CJ124" s="9">
        <f t="shared" si="106"/>
        <v>0.27476990378489291</v>
      </c>
      <c r="CK124" s="9">
        <f t="shared" si="106"/>
        <v>0.29171492810363764</v>
      </c>
      <c r="CL124" s="9">
        <f t="shared" ref="CL124:DA133" si="115">EXP(-$B$5*($B$1^2+$B$2^2)*$B$6)*-COS($B$1*CL$67)*SIN($B$2*$G124)</f>
        <v>0.3079571856093708</v>
      </c>
      <c r="CM124" s="9">
        <f t="shared" si="115"/>
        <v>0.32345754728110726</v>
      </c>
      <c r="CN124" s="9">
        <f t="shared" si="115"/>
        <v>0.33817867138990843</v>
      </c>
      <c r="CO124" s="9">
        <f t="shared" si="115"/>
        <v>0.35208509345837818</v>
      </c>
      <c r="CP124" s="9">
        <f t="shared" si="115"/>
        <v>0.36514331169769465</v>
      </c>
      <c r="CQ124" s="9">
        <f t="shared" si="115"/>
        <v>0.37732186771635468</v>
      </c>
      <c r="CR124" s="9">
        <f t="shared" si="115"/>
        <v>0.3885914223061937</v>
      </c>
      <c r="CS124" s="9">
        <f t="shared" si="115"/>
        <v>0.39892482612310837</v>
      </c>
      <c r="CT124" s="9">
        <f t="shared" si="115"/>
        <v>0.40829718509220447</v>
      </c>
      <c r="CU124" s="9">
        <f t="shared" si="115"/>
        <v>0.41668592037980384</v>
      </c>
      <c r="CV124" s="9">
        <f t="shared" si="115"/>
        <v>0.42407082278783215</v>
      </c>
      <c r="CW124" s="9">
        <f t="shared" si="115"/>
        <v>0.43043410143954736</v>
      </c>
      <c r="CX124" s="9">
        <f t="shared" si="115"/>
        <v>0.43576042663932024</v>
      </c>
      <c r="CY124" s="9">
        <f t="shared" si="115"/>
        <v>0.44003696680321341</v>
      </c>
      <c r="CZ124" s="9">
        <f t="shared" si="115"/>
        <v>0.44325341937139151</v>
      </c>
      <c r="DA124" s="9">
        <f t="shared" si="115"/>
        <v>0.44540203562788971</v>
      </c>
      <c r="DB124" s="9">
        <f t="shared" si="108"/>
        <v>0.4464776393679496</v>
      </c>
      <c r="DC124" s="7">
        <f t="shared" si="108"/>
        <v>0.4464776393679496</v>
      </c>
      <c r="DD124" s="9">
        <f t="shared" si="108"/>
        <v>0.44540203562788971</v>
      </c>
      <c r="DE124" s="9">
        <f t="shared" si="108"/>
        <v>0.44325341937139151</v>
      </c>
      <c r="DF124" s="9">
        <f t="shared" si="108"/>
        <v>0.44003696680321341</v>
      </c>
      <c r="DG124" s="9">
        <f t="shared" si="108"/>
        <v>0.43576042663932024</v>
      </c>
      <c r="DH124" s="9">
        <f t="shared" si="108"/>
        <v>0.43043410143954736</v>
      </c>
      <c r="DI124" s="9">
        <f t="shared" si="108"/>
        <v>0.42407082278783215</v>
      </c>
      <c r="DJ124" s="9">
        <f t="shared" si="108"/>
        <v>0.41668592037980384</v>
      </c>
      <c r="DK124" s="9">
        <f t="shared" si="108"/>
        <v>0.40829718509220447</v>
      </c>
      <c r="DL124" s="9">
        <f t="shared" si="108"/>
        <v>0.39892482612310837</v>
      </c>
      <c r="DM124" s="9">
        <f t="shared" si="108"/>
        <v>0.3885914223061937</v>
      </c>
      <c r="DN124" s="9">
        <f t="shared" si="108"/>
        <v>0.37732186771635468</v>
      </c>
      <c r="DO124" s="9">
        <f t="shared" si="108"/>
        <v>0.36514331169769465</v>
      </c>
      <c r="DP124" s="9">
        <f t="shared" si="108"/>
        <v>0.35208509345837818</v>
      </c>
      <c r="DQ124" s="9">
        <f t="shared" si="108"/>
        <v>0.33817867138990843</v>
      </c>
      <c r="DR124" s="9">
        <f t="shared" si="107"/>
        <v>0.32345754728110726</v>
      </c>
      <c r="DS124" s="9">
        <f t="shared" si="107"/>
        <v>0.3079571856093708</v>
      </c>
      <c r="DT124" s="9">
        <f t="shared" si="107"/>
        <v>0.29171492810363764</v>
      </c>
      <c r="DU124" s="9">
        <f t="shared" si="107"/>
        <v>0.27476990378489291</v>
      </c>
      <c r="DV124" s="9">
        <f t="shared" si="99"/>
        <v>0.25716293470092921</v>
      </c>
      <c r="DW124" s="9">
        <f t="shared" si="99"/>
        <v>0.23893643758245819</v>
      </c>
      <c r="DX124" s="9">
        <f t="shared" si="99"/>
        <v>0.22013432165749083</v>
      </c>
      <c r="DY124" s="9">
        <f t="shared" si="99"/>
        <v>0.20080188287016124</v>
      </c>
      <c r="DZ124" s="9">
        <f t="shared" si="99"/>
        <v>0.18098569475882972</v>
      </c>
      <c r="EA124" s="9">
        <f t="shared" si="99"/>
        <v>0.16073349625634967</v>
      </c>
      <c r="EB124" s="9">
        <f t="shared" si="99"/>
        <v>0.1400940766827965</v>
      </c>
      <c r="EC124" s="9">
        <f t="shared" si="99"/>
        <v>0.11911715820772255</v>
      </c>
      <c r="ED124" s="9">
        <f t="shared" si="99"/>
        <v>9.785327606509539E-2</v>
      </c>
      <c r="EE124" s="9">
        <f t="shared" si="99"/>
        <v>7.6353656809492798E-2</v>
      </c>
      <c r="EF124" s="9">
        <f t="shared" si="99"/>
        <v>5.467009490684558E-2</v>
      </c>
      <c r="EG124" s="9">
        <f t="shared" si="99"/>
        <v>3.2854827957033005E-2</v>
      </c>
      <c r="EH124" s="9">
        <f t="shared" si="97"/>
        <v>1.0960410848928877E-2</v>
      </c>
      <c r="EI124" s="9">
        <f t="shared" si="97"/>
        <v>-1.0960410848928823E-2</v>
      </c>
    </row>
    <row r="125" spans="7:139" x14ac:dyDescent="0.2">
      <c r="G125" s="6">
        <v>-1.1535535524900022</v>
      </c>
      <c r="H125" s="9">
        <f t="shared" si="109"/>
        <v>3.5474162840276201E-4</v>
      </c>
      <c r="I125" s="9">
        <f t="shared" si="109"/>
        <v>1.0633702815537683E-3</v>
      </c>
      <c r="J125" s="9">
        <f t="shared" si="109"/>
        <v>1.7694371825562752E-3</v>
      </c>
      <c r="K125" s="9">
        <f t="shared" si="109"/>
        <v>2.4712413544016112E-3</v>
      </c>
      <c r="L125" s="9">
        <f t="shared" si="109"/>
        <v>3.1670920893690129E-3</v>
      </c>
      <c r="M125" s="9">
        <f t="shared" si="109"/>
        <v>3.8553130220886234E-3</v>
      </c>
      <c r="N125" s="9">
        <f t="shared" si="109"/>
        <v>4.5342461680524838E-3</v>
      </c>
      <c r="O125" s="9">
        <f t="shared" si="109"/>
        <v>5.2022559178444474E-3</v>
      </c>
      <c r="P125" s="9">
        <f t="shared" si="109"/>
        <v>5.8577329774665192E-3</v>
      </c>
      <c r="Q125" s="9">
        <f t="shared" si="109"/>
        <v>6.4990982452690638E-3</v>
      </c>
      <c r="R125" s="9">
        <f t="shared" si="110"/>
        <v>7.1248066161449805E-3</v>
      </c>
      <c r="S125" s="9">
        <f t="shared" si="110"/>
        <v>7.7333507038232496E-3</v>
      </c>
      <c r="T125" s="9">
        <f t="shared" si="110"/>
        <v>8.3232644722944869E-3</v>
      </c>
      <c r="U125" s="9">
        <f t="shared" si="110"/>
        <v>8.8931267676201006E-3</v>
      </c>
      <c r="V125" s="9">
        <f t="shared" si="110"/>
        <v>9.4415647416166096E-3</v>
      </c>
      <c r="W125" s="9">
        <f t="shared" si="110"/>
        <v>9.9672571591671658E-3</v>
      </c>
      <c r="X125" s="9">
        <f t="shared" si="110"/>
        <v>1.046893758119267E-2</v>
      </c>
      <c r="Y125" s="9">
        <f t="shared" si="110"/>
        <v>1.0945397415614445E-2</v>
      </c>
      <c r="Z125" s="9">
        <f t="shared" si="110"/>
        <v>1.1395488828958421E-2</v>
      </c>
      <c r="AA125" s="9">
        <f t="shared" si="110"/>
        <v>1.1818127511586498E-2</v>
      </c>
      <c r="AB125" s="9">
        <f t="shared" si="111"/>
        <v>1.2212295289893451E-2</v>
      </c>
      <c r="AC125" s="9">
        <f t="shared" si="111"/>
        <v>1.2577042579176316E-2</v>
      </c>
      <c r="AD125" s="9">
        <f t="shared" si="111"/>
        <v>1.2911490671267121E-2</v>
      </c>
      <c r="AE125" s="9">
        <f t="shared" si="111"/>
        <v>1.3214833851417829E-2</v>
      </c>
      <c r="AF125" s="9">
        <f t="shared" si="111"/>
        <v>1.3486341339337729E-2</v>
      </c>
      <c r="AG125" s="9">
        <f t="shared" si="111"/>
        <v>1.3725359049707175E-2</v>
      </c>
      <c r="AH125" s="9">
        <f t="shared" si="111"/>
        <v>1.3931311167926412E-2</v>
      </c>
      <c r="AI125" s="9">
        <f t="shared" si="111"/>
        <v>1.4103701537303373E-2</v>
      </c>
      <c r="AJ125" s="9">
        <f t="shared" si="111"/>
        <v>1.4242114854338614E-2</v>
      </c>
      <c r="AK125" s="9">
        <f t="shared" si="111"/>
        <v>1.4346217669227822E-2</v>
      </c>
      <c r="AL125" s="9">
        <f t="shared" si="112"/>
        <v>1.4415759189171602E-2</v>
      </c>
      <c r="AM125" s="9">
        <f t="shared" si="112"/>
        <v>1.4450571882557295E-2</v>
      </c>
      <c r="AN125" s="7">
        <f t="shared" si="112"/>
        <v>1.4450571882557295E-2</v>
      </c>
      <c r="AO125" s="9">
        <f t="shared" si="112"/>
        <v>1.4415759189171602E-2</v>
      </c>
      <c r="AP125" s="9">
        <f t="shared" si="112"/>
        <v>1.4346217669227822E-2</v>
      </c>
      <c r="AQ125" s="9">
        <f t="shared" si="112"/>
        <v>1.4242114854338614E-2</v>
      </c>
      <c r="AR125" s="9">
        <f t="shared" si="112"/>
        <v>1.4103701537303373E-2</v>
      </c>
      <c r="AS125" s="9">
        <f t="shared" si="112"/>
        <v>1.3931311167926412E-2</v>
      </c>
      <c r="AT125" s="9">
        <f t="shared" si="112"/>
        <v>1.3725359049707175E-2</v>
      </c>
      <c r="AU125" s="9">
        <f t="shared" si="112"/>
        <v>1.3486341339337729E-2</v>
      </c>
      <c r="AV125" s="9">
        <f t="shared" si="113"/>
        <v>1.3214833851417829E-2</v>
      </c>
      <c r="AW125" s="9">
        <f t="shared" si="113"/>
        <v>1.2911490671267121E-2</v>
      </c>
      <c r="AX125" s="9">
        <f t="shared" si="113"/>
        <v>1.2577042579176316E-2</v>
      </c>
      <c r="AY125" s="9">
        <f t="shared" si="113"/>
        <v>1.2212295289893451E-2</v>
      </c>
      <c r="AZ125" s="9">
        <f t="shared" si="113"/>
        <v>1.1818127511586498E-2</v>
      </c>
      <c r="BA125" s="9">
        <f t="shared" si="113"/>
        <v>1.1395488828958421E-2</v>
      </c>
      <c r="BB125" s="9">
        <f t="shared" si="113"/>
        <v>1.0945397415614445E-2</v>
      </c>
      <c r="BC125" s="9">
        <f t="shared" si="113"/>
        <v>1.046893758119267E-2</v>
      </c>
      <c r="BD125" s="9">
        <f t="shared" si="113"/>
        <v>9.9672571591671658E-3</v>
      </c>
      <c r="BE125" s="9">
        <f t="shared" si="113"/>
        <v>9.4415647416166096E-3</v>
      </c>
      <c r="BF125" s="9">
        <f t="shared" si="114"/>
        <v>8.8931267676201006E-3</v>
      </c>
      <c r="BG125" s="9">
        <f t="shared" si="114"/>
        <v>8.3232644722944869E-3</v>
      </c>
      <c r="BH125" s="9">
        <f t="shared" si="114"/>
        <v>7.7333507038232496E-3</v>
      </c>
      <c r="BI125" s="9">
        <f t="shared" si="114"/>
        <v>7.1248066161449805E-3</v>
      </c>
      <c r="BJ125" s="9">
        <f t="shared" si="114"/>
        <v>6.4990982452690638E-3</v>
      </c>
      <c r="BK125" s="9">
        <f t="shared" si="114"/>
        <v>5.8577329774665192E-3</v>
      </c>
      <c r="BL125" s="9">
        <f t="shared" si="114"/>
        <v>5.2022559178444474E-3</v>
      </c>
      <c r="BM125" s="9">
        <f t="shared" si="114"/>
        <v>4.5342461680524838E-3</v>
      </c>
      <c r="BN125" s="9">
        <f t="shared" si="114"/>
        <v>3.8553130220886234E-3</v>
      </c>
      <c r="BO125" s="9">
        <f t="shared" si="114"/>
        <v>3.1670920893690129E-3</v>
      </c>
      <c r="BP125" s="9">
        <f t="shared" si="114"/>
        <v>2.4712413544016112E-3</v>
      </c>
      <c r="BQ125" s="9">
        <f t="shared" si="114"/>
        <v>1.7694371825562752E-3</v>
      </c>
      <c r="BR125" s="9">
        <f t="shared" si="114"/>
        <v>1.0633702815537683E-3</v>
      </c>
      <c r="BS125" s="9">
        <f t="shared" si="114"/>
        <v>3.5474162840276201E-4</v>
      </c>
      <c r="BT125" s="9">
        <f t="shared" si="114"/>
        <v>-3.5474162840276027E-4</v>
      </c>
      <c r="BV125" s="6">
        <v>-1.1535535524900022</v>
      </c>
      <c r="BW125" s="9">
        <f t="shared" ref="BW125:CL133" si="116">EXP(-$B$5*($B$1^2+$B$2^2)*$B$6)*-COS($B$1*BW$67)*SIN($B$2*$G125)</f>
        <v>1.1217915266298071E-2</v>
      </c>
      <c r="BX125" s="9">
        <f t="shared" si="116"/>
        <v>3.3626720858444412E-2</v>
      </c>
      <c r="BY125" s="9">
        <f t="shared" si="116"/>
        <v>5.5954516734689881E-2</v>
      </c>
      <c r="BZ125" s="9">
        <f t="shared" si="116"/>
        <v>7.8147513279084646E-2</v>
      </c>
      <c r="CA125" s="9">
        <f t="shared" si="116"/>
        <v>0.10015224561907626</v>
      </c>
      <c r="CB125" s="9">
        <f t="shared" si="116"/>
        <v>0.12191570242707096</v>
      </c>
      <c r="CC125" s="9">
        <f t="shared" si="116"/>
        <v>0.1433854536293645</v>
      </c>
      <c r="CD125" s="9">
        <f t="shared" si="116"/>
        <v>0.16450977671478245</v>
      </c>
      <c r="CE125" s="9">
        <f t="shared" si="116"/>
        <v>0.18523778133873978</v>
      </c>
      <c r="CF125" s="9">
        <f t="shared" si="116"/>
        <v>0.20551953192253875</v>
      </c>
      <c r="CG125" s="9">
        <f t="shared" si="116"/>
        <v>0.2253061679525514</v>
      </c>
      <c r="CH125" s="9">
        <f t="shared" si="116"/>
        <v>0.24455002168947679</v>
      </c>
      <c r="CI125" s="9">
        <f t="shared" si="116"/>
        <v>0.26320473300410013</v>
      </c>
      <c r="CJ125" s="9">
        <f t="shared" si="116"/>
        <v>0.28122536106290474</v>
      </c>
      <c r="CK125" s="9">
        <f t="shared" si="116"/>
        <v>0.29856849259447643</v>
      </c>
      <c r="CL125" s="9">
        <f t="shared" si="116"/>
        <v>0.31519234647587674</v>
      </c>
      <c r="CM125" s="9">
        <f t="shared" si="115"/>
        <v>0.33105687438702769</v>
      </c>
      <c r="CN125" s="9">
        <f t="shared" si="115"/>
        <v>0.34612385729062278</v>
      </c>
      <c r="CO125" s="9">
        <f t="shared" si="115"/>
        <v>0.36035699750513545</v>
      </c>
      <c r="CP125" s="9">
        <f t="shared" si="115"/>
        <v>0.37372200614911305</v>
      </c>
      <c r="CQ125" s="9">
        <f t="shared" si="115"/>
        <v>0.38618668574609583</v>
      </c>
      <c r="CR125" s="9">
        <f t="shared" si="115"/>
        <v>0.3977210077911576</v>
      </c>
      <c r="CS125" s="9">
        <f t="shared" si="115"/>
        <v>0.40829718509220447</v>
      </c>
      <c r="CT125" s="9">
        <f t="shared" si="115"/>
        <v>0.41788973871175461</v>
      </c>
      <c r="CU125" s="9">
        <f t="shared" si="115"/>
        <v>0.42647555934793002</v>
      </c>
      <c r="CV125" s="9">
        <f t="shared" si="115"/>
        <v>0.43403396300678904</v>
      </c>
      <c r="CW125" s="9">
        <f t="shared" si="115"/>
        <v>0.4405467408318795</v>
      </c>
      <c r="CX125" s="9">
        <f t="shared" si="115"/>
        <v>0.44599820297096887</v>
      </c>
      <c r="CY125" s="9">
        <f t="shared" si="115"/>
        <v>0.4503752163742723</v>
      </c>
      <c r="CZ125" s="9">
        <f t="shared" si="115"/>
        <v>0.45366723643312024</v>
      </c>
      <c r="DA125" s="9">
        <f t="shared" si="115"/>
        <v>0.45586633238284396</v>
      </c>
      <c r="DB125" s="9">
        <f t="shared" si="108"/>
        <v>0.45696720640868255</v>
      </c>
      <c r="DC125" s="7">
        <f t="shared" si="108"/>
        <v>0.45696720640868255</v>
      </c>
      <c r="DD125" s="9">
        <f t="shared" si="108"/>
        <v>0.45586633238284396</v>
      </c>
      <c r="DE125" s="9">
        <f t="shared" si="108"/>
        <v>0.45366723643312024</v>
      </c>
      <c r="DF125" s="9">
        <f t="shared" si="108"/>
        <v>0.4503752163742723</v>
      </c>
      <c r="DG125" s="9">
        <f t="shared" si="108"/>
        <v>0.44599820297096887</v>
      </c>
      <c r="DH125" s="9">
        <f t="shared" si="108"/>
        <v>0.4405467408318795</v>
      </c>
      <c r="DI125" s="9">
        <f t="shared" si="108"/>
        <v>0.43403396300678904</v>
      </c>
      <c r="DJ125" s="9">
        <f t="shared" si="108"/>
        <v>0.42647555934793002</v>
      </c>
      <c r="DK125" s="9">
        <f t="shared" si="108"/>
        <v>0.41788973871175461</v>
      </c>
      <c r="DL125" s="9">
        <f t="shared" si="108"/>
        <v>0.40829718509220447</v>
      </c>
      <c r="DM125" s="9">
        <f t="shared" si="108"/>
        <v>0.3977210077911576</v>
      </c>
      <c r="DN125" s="9">
        <f t="shared" si="108"/>
        <v>0.38618668574609583</v>
      </c>
      <c r="DO125" s="9">
        <f t="shared" si="108"/>
        <v>0.37372200614911305</v>
      </c>
      <c r="DP125" s="9">
        <f t="shared" si="108"/>
        <v>0.36035699750513545</v>
      </c>
      <c r="DQ125" s="9">
        <f t="shared" si="108"/>
        <v>0.34612385729062278</v>
      </c>
      <c r="DR125" s="9">
        <f t="shared" si="107"/>
        <v>0.33105687438702769</v>
      </c>
      <c r="DS125" s="9">
        <f t="shared" si="107"/>
        <v>0.31519234647587674</v>
      </c>
      <c r="DT125" s="9">
        <f t="shared" si="107"/>
        <v>0.29856849259447643</v>
      </c>
      <c r="DU125" s="9">
        <f t="shared" si="107"/>
        <v>0.28122536106290474</v>
      </c>
      <c r="DV125" s="9">
        <f t="shared" si="99"/>
        <v>0.26320473300410013</v>
      </c>
      <c r="DW125" s="9">
        <f t="shared" si="99"/>
        <v>0.24455002168947679</v>
      </c>
      <c r="DX125" s="9">
        <f t="shared" si="99"/>
        <v>0.2253061679525514</v>
      </c>
      <c r="DY125" s="9">
        <f t="shared" si="99"/>
        <v>0.20551953192253875</v>
      </c>
      <c r="DZ125" s="9">
        <f t="shared" si="99"/>
        <v>0.18523778133873978</v>
      </c>
      <c r="EA125" s="9">
        <f t="shared" si="99"/>
        <v>0.16450977671478245</v>
      </c>
      <c r="EB125" s="9">
        <f t="shared" si="99"/>
        <v>0.1433854536293645</v>
      </c>
      <c r="EC125" s="9">
        <f t="shared" si="99"/>
        <v>0.12191570242707096</v>
      </c>
      <c r="ED125" s="9">
        <f t="shared" si="99"/>
        <v>0.10015224561907626</v>
      </c>
      <c r="EE125" s="9">
        <f t="shared" si="99"/>
        <v>7.8147513279084646E-2</v>
      </c>
      <c r="EF125" s="9">
        <f t="shared" si="99"/>
        <v>5.5954516734689881E-2</v>
      </c>
      <c r="EG125" s="9">
        <f t="shared" si="99"/>
        <v>3.3626720858444412E-2</v>
      </c>
      <c r="EH125" s="9">
        <f t="shared" si="97"/>
        <v>1.1217915266298071E-2</v>
      </c>
      <c r="EI125" s="9">
        <f t="shared" si="97"/>
        <v>-1.1217915266298015E-2</v>
      </c>
    </row>
    <row r="126" spans="7:139" x14ac:dyDescent="0.2">
      <c r="G126" s="6">
        <v>-1.2026409377023426</v>
      </c>
      <c r="H126" s="9">
        <f t="shared" si="109"/>
        <v>3.6203002941265547E-4</v>
      </c>
      <c r="I126" s="9">
        <f t="shared" si="109"/>
        <v>1.0852179261870275E-3</v>
      </c>
      <c r="J126" s="9">
        <f t="shared" si="109"/>
        <v>1.8057914379233507E-3</v>
      </c>
      <c r="K126" s="9">
        <f t="shared" si="109"/>
        <v>2.5220146399170672E-3</v>
      </c>
      <c r="L126" s="9">
        <f t="shared" si="109"/>
        <v>3.2321620877408279E-3</v>
      </c>
      <c r="M126" s="9">
        <f t="shared" si="109"/>
        <v>3.934522973991262E-3</v>
      </c>
      <c r="N126" s="9">
        <f t="shared" si="109"/>
        <v>4.627405249773839E-3</v>
      </c>
      <c r="O126" s="9">
        <f t="shared" si="109"/>
        <v>5.3091397009968804E-3</v>
      </c>
      <c r="P126" s="9">
        <f t="shared" si="109"/>
        <v>5.978083969654502E-3</v>
      </c>
      <c r="Q126" s="9">
        <f t="shared" si="109"/>
        <v>6.6326265104109149E-3</v>
      </c>
      <c r="R126" s="9">
        <f t="shared" si="110"/>
        <v>7.2711904729542785E-3</v>
      </c>
      <c r="S126" s="9">
        <f t="shared" si="110"/>
        <v>7.8922375007672279E-3</v>
      </c>
      <c r="T126" s="9">
        <f t="shared" si="110"/>
        <v>8.4942714371624688E-3</v>
      </c>
      <c r="U126" s="9">
        <f t="shared" si="110"/>
        <v>9.0758419296552775E-3</v>
      </c>
      <c r="V126" s="9">
        <f t="shared" si="110"/>
        <v>9.6355479239896812E-3</v>
      </c>
      <c r="W126" s="9">
        <f t="shared" si="110"/>
        <v>1.0172041039400875E-2</v>
      </c>
      <c r="X126" s="9">
        <f t="shared" si="110"/>
        <v>1.0684028816982584E-2</v>
      </c>
      <c r="Y126" s="9">
        <f t="shared" si="110"/>
        <v>1.1170277833333778E-2</v>
      </c>
      <c r="Z126" s="9">
        <f t="shared" si="110"/>
        <v>1.1629616671983692E-2</v>
      </c>
      <c r="AA126" s="9">
        <f t="shared" si="110"/>
        <v>1.206093874543668E-2</v>
      </c>
      <c r="AB126" s="9">
        <f t="shared" si="111"/>
        <v>1.2463204961038445E-2</v>
      </c>
      <c r="AC126" s="9">
        <f t="shared" si="111"/>
        <v>1.2835446224241244E-2</v>
      </c>
      <c r="AD126" s="9">
        <f t="shared" si="111"/>
        <v>1.3176765773237535E-2</v>
      </c>
      <c r="AE126" s="9">
        <f t="shared" si="111"/>
        <v>1.3486341339337729E-2</v>
      </c>
      <c r="AF126" s="9">
        <f t="shared" si="111"/>
        <v>1.3763427127887466E-2</v>
      </c>
      <c r="AG126" s="9">
        <f t="shared" si="111"/>
        <v>1.4007355614952288E-2</v>
      </c>
      <c r="AH126" s="9">
        <f t="shared" si="111"/>
        <v>1.4217539155441239E-2</v>
      </c>
      <c r="AI126" s="9">
        <f t="shared" si="111"/>
        <v>1.4393471398795382E-2</v>
      </c>
      <c r="AJ126" s="9">
        <f t="shared" si="111"/>
        <v>1.4534728508830629E-2</v>
      </c>
      <c r="AK126" s="9">
        <f t="shared" si="111"/>
        <v>1.4640970184796242E-2</v>
      </c>
      <c r="AL126" s="9">
        <f t="shared" si="112"/>
        <v>1.4711940481189152E-2</v>
      </c>
      <c r="AM126" s="9">
        <f t="shared" si="112"/>
        <v>1.4747468424349087E-2</v>
      </c>
      <c r="AN126" s="7">
        <f t="shared" si="112"/>
        <v>1.4747468424349087E-2</v>
      </c>
      <c r="AO126" s="9">
        <f t="shared" si="112"/>
        <v>1.4711940481189152E-2</v>
      </c>
      <c r="AP126" s="9">
        <f t="shared" si="112"/>
        <v>1.4640970184796242E-2</v>
      </c>
      <c r="AQ126" s="9">
        <f t="shared" si="112"/>
        <v>1.4534728508830629E-2</v>
      </c>
      <c r="AR126" s="9">
        <f t="shared" si="112"/>
        <v>1.4393471398795382E-2</v>
      </c>
      <c r="AS126" s="9">
        <f t="shared" si="112"/>
        <v>1.4217539155441239E-2</v>
      </c>
      <c r="AT126" s="9">
        <f t="shared" si="112"/>
        <v>1.4007355614952288E-2</v>
      </c>
      <c r="AU126" s="9">
        <f t="shared" si="112"/>
        <v>1.3763427127887466E-2</v>
      </c>
      <c r="AV126" s="9">
        <f t="shared" si="113"/>
        <v>1.3486341339337729E-2</v>
      </c>
      <c r="AW126" s="9">
        <f t="shared" si="113"/>
        <v>1.3176765773237535E-2</v>
      </c>
      <c r="AX126" s="9">
        <f t="shared" si="113"/>
        <v>1.2835446224241244E-2</v>
      </c>
      <c r="AY126" s="9">
        <f t="shared" si="113"/>
        <v>1.2463204961038445E-2</v>
      </c>
      <c r="AZ126" s="9">
        <f t="shared" si="113"/>
        <v>1.206093874543668E-2</v>
      </c>
      <c r="BA126" s="9">
        <f t="shared" si="113"/>
        <v>1.1629616671983692E-2</v>
      </c>
      <c r="BB126" s="9">
        <f t="shared" si="113"/>
        <v>1.1170277833333778E-2</v>
      </c>
      <c r="BC126" s="9">
        <f t="shared" si="113"/>
        <v>1.0684028816982584E-2</v>
      </c>
      <c r="BD126" s="9">
        <f t="shared" si="113"/>
        <v>1.0172041039400875E-2</v>
      </c>
      <c r="BE126" s="9">
        <f t="shared" si="113"/>
        <v>9.6355479239896812E-3</v>
      </c>
      <c r="BF126" s="9">
        <f t="shared" si="114"/>
        <v>9.0758419296552775E-3</v>
      </c>
      <c r="BG126" s="9">
        <f t="shared" si="114"/>
        <v>8.4942714371624688E-3</v>
      </c>
      <c r="BH126" s="9">
        <f t="shared" si="114"/>
        <v>7.8922375007672279E-3</v>
      </c>
      <c r="BI126" s="9">
        <f t="shared" si="114"/>
        <v>7.2711904729542785E-3</v>
      </c>
      <c r="BJ126" s="9">
        <f t="shared" si="114"/>
        <v>6.6326265104109149E-3</v>
      </c>
      <c r="BK126" s="9">
        <f t="shared" si="114"/>
        <v>5.978083969654502E-3</v>
      </c>
      <c r="BL126" s="9">
        <f t="shared" si="114"/>
        <v>5.3091397009968804E-3</v>
      </c>
      <c r="BM126" s="9">
        <f t="shared" si="114"/>
        <v>4.627405249773839E-3</v>
      </c>
      <c r="BN126" s="9">
        <f t="shared" si="114"/>
        <v>3.934522973991262E-3</v>
      </c>
      <c r="BO126" s="9">
        <f t="shared" si="114"/>
        <v>3.2321620877408279E-3</v>
      </c>
      <c r="BP126" s="9">
        <f t="shared" si="114"/>
        <v>2.5220146399170672E-3</v>
      </c>
      <c r="BQ126" s="9">
        <f t="shared" si="114"/>
        <v>1.8057914379233507E-3</v>
      </c>
      <c r="BR126" s="9">
        <f t="shared" si="114"/>
        <v>1.0852179261870275E-3</v>
      </c>
      <c r="BS126" s="9">
        <f t="shared" si="114"/>
        <v>3.6203002941265547E-4</v>
      </c>
      <c r="BT126" s="9">
        <f t="shared" si="114"/>
        <v>-3.6203002941265374E-4</v>
      </c>
      <c r="BV126" s="6">
        <v>-1.2026409377023426</v>
      </c>
      <c r="BW126" s="9">
        <f t="shared" si="116"/>
        <v>1.1448394743217419E-2</v>
      </c>
      <c r="BX126" s="9">
        <f t="shared" si="116"/>
        <v>3.4317604043954945E-2</v>
      </c>
      <c r="BY126" s="9">
        <f t="shared" si="116"/>
        <v>5.7104139230683477E-2</v>
      </c>
      <c r="BZ126" s="9">
        <f t="shared" si="116"/>
        <v>7.9753105544273423E-2</v>
      </c>
      <c r="CA126" s="9">
        <f t="shared" si="116"/>
        <v>0.10220993964106011</v>
      </c>
      <c r="CB126" s="9">
        <f t="shared" si="116"/>
        <v>0.1244205410407182</v>
      </c>
      <c r="CC126" s="9">
        <f t="shared" si="116"/>
        <v>0.1463314024590569</v>
      </c>
      <c r="CD126" s="9">
        <f t="shared" si="116"/>
        <v>0.16788973871175467</v>
      </c>
      <c r="CE126" s="9">
        <f t="shared" si="116"/>
        <v>0.18904361387849136</v>
      </c>
      <c r="CF126" s="9">
        <f t="shared" si="116"/>
        <v>0.20974206642112991</v>
      </c>
      <c r="CG126" s="9">
        <f t="shared" si="116"/>
        <v>0.2299352319545247</v>
      </c>
      <c r="CH126" s="9">
        <f t="shared" si="116"/>
        <v>0.24957446337419331</v>
      </c>
      <c r="CI126" s="9">
        <f t="shared" si="116"/>
        <v>0.26861244805145229</v>
      </c>
      <c r="CJ126" s="9">
        <f t="shared" si="116"/>
        <v>0.2870033218136836</v>
      </c>
      <c r="CK126" s="9">
        <f t="shared" si="116"/>
        <v>0.30470277943514373</v>
      </c>
      <c r="CL126" s="9">
        <f t="shared" si="116"/>
        <v>0.32166818137213327</v>
      </c>
      <c r="CM126" s="9">
        <f t="shared" si="115"/>
        <v>0.33785865648539226</v>
      </c>
      <c r="CN126" s="9">
        <f t="shared" si="115"/>
        <v>0.3532352005022546</v>
      </c>
      <c r="CO126" s="9">
        <f t="shared" si="115"/>
        <v>0.36776076998135765</v>
      </c>
      <c r="CP126" s="9">
        <f t="shared" si="115"/>
        <v>0.38140037155353657</v>
      </c>
      <c r="CQ126" s="9">
        <f t="shared" si="115"/>
        <v>0.39412114622391597</v>
      </c>
      <c r="CR126" s="9">
        <f t="shared" si="115"/>
        <v>0.4058924485321066</v>
      </c>
      <c r="CS126" s="9">
        <f t="shared" si="115"/>
        <v>0.41668592037980379</v>
      </c>
      <c r="CT126" s="9">
        <f t="shared" si="115"/>
        <v>0.42647555934792997</v>
      </c>
      <c r="CU126" s="9">
        <f t="shared" si="115"/>
        <v>0.4352377813387398</v>
      </c>
      <c r="CV126" s="9">
        <f t="shared" si="115"/>
        <v>0.44295147739197732</v>
      </c>
      <c r="CW126" s="9">
        <f t="shared" si="115"/>
        <v>0.44959806453821044</v>
      </c>
      <c r="CX126" s="9">
        <f t="shared" si="115"/>
        <v>0.45516153056683156</v>
      </c>
      <c r="CY126" s="9">
        <f t="shared" si="115"/>
        <v>0.45962847260087558</v>
      </c>
      <c r="CZ126" s="9">
        <f t="shared" si="115"/>
        <v>0.4629881293857247</v>
      </c>
      <c r="DA126" s="9">
        <f t="shared" si="115"/>
        <v>0.46523240721391301</v>
      </c>
      <c r="DB126" s="9">
        <f t="shared" si="108"/>
        <v>0.46635589942357686</v>
      </c>
      <c r="DC126" s="7">
        <f t="shared" si="108"/>
        <v>0.46635589942357686</v>
      </c>
      <c r="DD126" s="9">
        <f t="shared" si="108"/>
        <v>0.46523240721391301</v>
      </c>
      <c r="DE126" s="9">
        <f t="shared" si="108"/>
        <v>0.4629881293857247</v>
      </c>
      <c r="DF126" s="9">
        <f t="shared" si="108"/>
        <v>0.45962847260087558</v>
      </c>
      <c r="DG126" s="9">
        <f t="shared" si="108"/>
        <v>0.45516153056683156</v>
      </c>
      <c r="DH126" s="9">
        <f t="shared" si="108"/>
        <v>0.44959806453821044</v>
      </c>
      <c r="DI126" s="9">
        <f t="shared" si="108"/>
        <v>0.44295147739197732</v>
      </c>
      <c r="DJ126" s="9">
        <f t="shared" si="108"/>
        <v>0.4352377813387398</v>
      </c>
      <c r="DK126" s="9">
        <f t="shared" si="108"/>
        <v>0.42647555934792997</v>
      </c>
      <c r="DL126" s="9">
        <f t="shared" si="108"/>
        <v>0.41668592037980379</v>
      </c>
      <c r="DM126" s="9">
        <f t="shared" si="108"/>
        <v>0.4058924485321066</v>
      </c>
      <c r="DN126" s="9">
        <f t="shared" si="108"/>
        <v>0.39412114622391597</v>
      </c>
      <c r="DO126" s="9">
        <f t="shared" si="108"/>
        <v>0.38140037155353657</v>
      </c>
      <c r="DP126" s="9">
        <f t="shared" si="108"/>
        <v>0.36776076998135765</v>
      </c>
      <c r="DQ126" s="9">
        <f t="shared" si="108"/>
        <v>0.3532352005022546</v>
      </c>
      <c r="DR126" s="9">
        <f t="shared" si="107"/>
        <v>0.33785865648539226</v>
      </c>
      <c r="DS126" s="9">
        <f t="shared" si="107"/>
        <v>0.32166818137213327</v>
      </c>
      <c r="DT126" s="9">
        <f t="shared" si="107"/>
        <v>0.30470277943514373</v>
      </c>
      <c r="DU126" s="9">
        <f t="shared" si="107"/>
        <v>0.2870033218136836</v>
      </c>
      <c r="DV126" s="9">
        <f t="shared" si="99"/>
        <v>0.26861244805145229</v>
      </c>
      <c r="DW126" s="9">
        <f t="shared" si="99"/>
        <v>0.24957446337419331</v>
      </c>
      <c r="DX126" s="9">
        <f t="shared" si="99"/>
        <v>0.2299352319545247</v>
      </c>
      <c r="DY126" s="9">
        <f t="shared" si="99"/>
        <v>0.20974206642112991</v>
      </c>
      <c r="DZ126" s="9">
        <f t="shared" si="99"/>
        <v>0.18904361387849136</v>
      </c>
      <c r="EA126" s="9">
        <f t="shared" si="99"/>
        <v>0.16788973871175467</v>
      </c>
      <c r="EB126" s="9">
        <f t="shared" si="99"/>
        <v>0.1463314024590569</v>
      </c>
      <c r="EC126" s="9">
        <f t="shared" si="99"/>
        <v>0.1244205410407182</v>
      </c>
      <c r="ED126" s="9">
        <f t="shared" si="99"/>
        <v>0.10220993964106011</v>
      </c>
      <c r="EE126" s="9">
        <f t="shared" si="99"/>
        <v>7.9753105544273423E-2</v>
      </c>
      <c r="EF126" s="9">
        <f t="shared" si="99"/>
        <v>5.7104139230683477E-2</v>
      </c>
      <c r="EG126" s="9">
        <f t="shared" si="99"/>
        <v>3.4317604043954945E-2</v>
      </c>
      <c r="EH126" s="9">
        <f t="shared" si="97"/>
        <v>1.1448394743217419E-2</v>
      </c>
      <c r="EI126" s="9">
        <f t="shared" si="97"/>
        <v>-1.1448394743217362E-2</v>
      </c>
    </row>
    <row r="127" spans="7:139" x14ac:dyDescent="0.2">
      <c r="G127" s="6">
        <v>-1.2517283229146832</v>
      </c>
      <c r="H127" s="9">
        <f t="shared" si="109"/>
        <v>3.6844626837160849E-4</v>
      </c>
      <c r="I127" s="9">
        <f t="shared" si="109"/>
        <v>1.1044511857822381E-3</v>
      </c>
      <c r="J127" s="9">
        <f t="shared" si="109"/>
        <v>1.8377953835478199E-3</v>
      </c>
      <c r="K127" s="9">
        <f t="shared" si="109"/>
        <v>2.5667121712625706E-3</v>
      </c>
      <c r="L127" s="9">
        <f t="shared" si="109"/>
        <v>3.2894455245393132E-3</v>
      </c>
      <c r="M127" s="9">
        <f t="shared" si="109"/>
        <v>4.0042543154260443E-3</v>
      </c>
      <c r="N127" s="9">
        <f t="shared" si="109"/>
        <v>4.7094165069356594E-3</v>
      </c>
      <c r="O127" s="9">
        <f t="shared" si="109"/>
        <v>5.4032333015838971E-3</v>
      </c>
      <c r="P127" s="9">
        <f t="shared" si="109"/>
        <v>6.0840332339412752E-3</v>
      </c>
      <c r="Q127" s="9">
        <f t="shared" si="109"/>
        <v>6.7501761973397176E-3</v>
      </c>
      <c r="R127" s="9">
        <f t="shared" si="110"/>
        <v>7.4000573950331631E-3</v>
      </c>
      <c r="S127" s="9">
        <f t="shared" si="110"/>
        <v>8.0321112062934977E-3</v>
      </c>
      <c r="T127" s="9">
        <f t="shared" si="110"/>
        <v>8.6448149581280203E-3</v>
      </c>
      <c r="U127" s="9">
        <f t="shared" si="110"/>
        <v>9.2366925935320494E-3</v>
      </c>
      <c r="V127" s="9">
        <f t="shared" si="110"/>
        <v>9.8063182274395425E-3</v>
      </c>
      <c r="W127" s="9">
        <f t="shared" si="110"/>
        <v>1.0352319581805101E-2</v>
      </c>
      <c r="X127" s="9">
        <f t="shared" si="110"/>
        <v>1.0873381291541988E-2</v>
      </c>
      <c r="Y127" s="9">
        <f t="shared" si="110"/>
        <v>1.1368248073351829E-2</v>
      </c>
      <c r="Z127" s="9">
        <f t="shared" si="110"/>
        <v>1.1835727749812041E-2</v>
      </c>
      <c r="AA127" s="9">
        <f t="shared" si="110"/>
        <v>1.2274694121435639E-2</v>
      </c>
      <c r="AB127" s="9">
        <f t="shared" si="111"/>
        <v>1.2684089679784474E-2</v>
      </c>
      <c r="AC127" s="9">
        <f t="shared" si="111"/>
        <v>1.3062928155099669E-2</v>
      </c>
      <c r="AD127" s="9">
        <f t="shared" si="111"/>
        <v>1.3410296892311852E-2</v>
      </c>
      <c r="AE127" s="9">
        <f t="shared" si="111"/>
        <v>1.3725359049707177E-2</v>
      </c>
      <c r="AF127" s="9">
        <f t="shared" si="111"/>
        <v>1.4007355614952288E-2</v>
      </c>
      <c r="AG127" s="9">
        <f t="shared" si="111"/>
        <v>1.4255607233621532E-2</v>
      </c>
      <c r="AH127" s="9">
        <f t="shared" si="111"/>
        <v>1.4469515845821257E-2</v>
      </c>
      <c r="AI127" s="9">
        <f t="shared" si="111"/>
        <v>1.4648566126968498E-2</v>
      </c>
      <c r="AJ127" s="9">
        <f t="shared" si="111"/>
        <v>1.4792326729253014E-2</v>
      </c>
      <c r="AK127" s="9">
        <f t="shared" si="111"/>
        <v>1.4900451320791961E-2</v>
      </c>
      <c r="AL127" s="9">
        <f t="shared" si="112"/>
        <v>1.4972679419973727E-2</v>
      </c>
      <c r="AM127" s="9">
        <f t="shared" si="112"/>
        <v>1.5008837022980949E-2</v>
      </c>
      <c r="AN127" s="7">
        <f t="shared" si="112"/>
        <v>1.5008837022980949E-2</v>
      </c>
      <c r="AO127" s="9">
        <f t="shared" si="112"/>
        <v>1.4972679419973727E-2</v>
      </c>
      <c r="AP127" s="9">
        <f t="shared" si="112"/>
        <v>1.4900451320791961E-2</v>
      </c>
      <c r="AQ127" s="9">
        <f t="shared" si="112"/>
        <v>1.4792326729253014E-2</v>
      </c>
      <c r="AR127" s="9">
        <f t="shared" si="112"/>
        <v>1.4648566126968498E-2</v>
      </c>
      <c r="AS127" s="9">
        <f t="shared" si="112"/>
        <v>1.4469515845821257E-2</v>
      </c>
      <c r="AT127" s="9">
        <f t="shared" si="112"/>
        <v>1.4255607233621532E-2</v>
      </c>
      <c r="AU127" s="9">
        <f t="shared" si="112"/>
        <v>1.4007355614952288E-2</v>
      </c>
      <c r="AV127" s="9">
        <f t="shared" si="113"/>
        <v>1.3725359049707177E-2</v>
      </c>
      <c r="AW127" s="9">
        <f t="shared" si="113"/>
        <v>1.3410296892311852E-2</v>
      </c>
      <c r="AX127" s="9">
        <f t="shared" si="113"/>
        <v>1.3062928155099669E-2</v>
      </c>
      <c r="AY127" s="9">
        <f t="shared" si="113"/>
        <v>1.2684089679784474E-2</v>
      </c>
      <c r="AZ127" s="9">
        <f t="shared" si="113"/>
        <v>1.2274694121435639E-2</v>
      </c>
      <c r="BA127" s="9">
        <f t="shared" si="113"/>
        <v>1.1835727749812041E-2</v>
      </c>
      <c r="BB127" s="9">
        <f t="shared" si="113"/>
        <v>1.1368248073351829E-2</v>
      </c>
      <c r="BC127" s="9">
        <f t="shared" si="113"/>
        <v>1.0873381291541988E-2</v>
      </c>
      <c r="BD127" s="9">
        <f t="shared" si="113"/>
        <v>1.0352319581805101E-2</v>
      </c>
      <c r="BE127" s="9">
        <f t="shared" si="113"/>
        <v>9.8063182274395425E-3</v>
      </c>
      <c r="BF127" s="9">
        <f t="shared" si="114"/>
        <v>9.2366925935320494E-3</v>
      </c>
      <c r="BG127" s="9">
        <f t="shared" si="114"/>
        <v>8.6448149581280203E-3</v>
      </c>
      <c r="BH127" s="9">
        <f t="shared" si="114"/>
        <v>8.0321112062934977E-3</v>
      </c>
      <c r="BI127" s="9">
        <f t="shared" si="114"/>
        <v>7.4000573950331631E-3</v>
      </c>
      <c r="BJ127" s="9">
        <f t="shared" si="114"/>
        <v>6.7501761973397176E-3</v>
      </c>
      <c r="BK127" s="9">
        <f t="shared" si="114"/>
        <v>6.0840332339412752E-3</v>
      </c>
      <c r="BL127" s="9">
        <f t="shared" si="114"/>
        <v>5.4032333015838971E-3</v>
      </c>
      <c r="BM127" s="9">
        <f t="shared" si="114"/>
        <v>4.7094165069356594E-3</v>
      </c>
      <c r="BN127" s="9">
        <f t="shared" si="114"/>
        <v>4.0042543154260443E-3</v>
      </c>
      <c r="BO127" s="9">
        <f t="shared" si="114"/>
        <v>3.2894455245393132E-3</v>
      </c>
      <c r="BP127" s="9">
        <f t="shared" si="114"/>
        <v>2.5667121712625706E-3</v>
      </c>
      <c r="BQ127" s="9">
        <f t="shared" si="114"/>
        <v>1.8377953835478199E-3</v>
      </c>
      <c r="BR127" s="9">
        <f t="shared" si="114"/>
        <v>1.1044511857822381E-3</v>
      </c>
      <c r="BS127" s="9">
        <f t="shared" si="114"/>
        <v>3.6844626837160849E-4</v>
      </c>
      <c r="BT127" s="9">
        <f t="shared" si="114"/>
        <v>-3.6844626837160671E-4</v>
      </c>
      <c r="BV127" s="6">
        <v>-1.2517283229146832</v>
      </c>
      <c r="BW127" s="9">
        <f t="shared" si="116"/>
        <v>1.1651294034439409E-2</v>
      </c>
      <c r="BX127" s="9">
        <f t="shared" si="116"/>
        <v>3.4925813115456485E-2</v>
      </c>
      <c r="BY127" s="9">
        <f t="shared" si="116"/>
        <v>5.8116192853538494E-2</v>
      </c>
      <c r="BZ127" s="9">
        <f t="shared" si="116"/>
        <v>8.1166565592659043E-2</v>
      </c>
      <c r="CA127" s="9">
        <f t="shared" si="116"/>
        <v>0.10402140096591526</v>
      </c>
      <c r="CB127" s="9">
        <f t="shared" si="116"/>
        <v>0.12662563967304608</v>
      </c>
      <c r="CC127" s="9">
        <f t="shared" si="116"/>
        <v>0.14892482612310839</v>
      </c>
      <c r="CD127" s="9">
        <f t="shared" si="116"/>
        <v>0.17086523962276595</v>
      </c>
      <c r="CE127" s="9">
        <f t="shared" si="116"/>
        <v>0.19239402379414475</v>
      </c>
      <c r="CF127" s="9">
        <f t="shared" si="116"/>
        <v>0.21345931391047732</v>
      </c>
      <c r="CG127" s="9">
        <f t="shared" si="116"/>
        <v>0.23401036184277188</v>
      </c>
      <c r="CH127" s="9">
        <f t="shared" si="116"/>
        <v>0.25399765831650023</v>
      </c>
      <c r="CI127" s="9">
        <f t="shared" si="116"/>
        <v>0.27337305218377683</v>
      </c>
      <c r="CJ127" s="9">
        <f t="shared" si="116"/>
        <v>0.29208986642369134</v>
      </c>
      <c r="CK127" s="9">
        <f t="shared" si="116"/>
        <v>0.31010301059134043</v>
      </c>
      <c r="CL127" s="9">
        <f t="shared" si="116"/>
        <v>0.32736908944465931</v>
      </c>
      <c r="CM127" s="9">
        <f t="shared" si="115"/>
        <v>0.34384650748736029</v>
      </c>
      <c r="CN127" s="9">
        <f t="shared" si="115"/>
        <v>0.35949556917612713</v>
      </c>
      <c r="CO127" s="9">
        <f t="shared" si="115"/>
        <v>0.37427857455065577</v>
      </c>
      <c r="CP127" s="9">
        <f t="shared" si="115"/>
        <v>0.38815991005616057</v>
      </c>
      <c r="CQ127" s="9">
        <f t="shared" si="115"/>
        <v>0.40110613433954739</v>
      </c>
      <c r="CR127" s="9">
        <f t="shared" si="115"/>
        <v>0.41308605881256222</v>
      </c>
      <c r="CS127" s="9">
        <f t="shared" si="115"/>
        <v>0.42407082278783215</v>
      </c>
      <c r="CT127" s="9">
        <f t="shared" si="115"/>
        <v>0.43403396300678904</v>
      </c>
      <c r="CU127" s="9">
        <f t="shared" si="115"/>
        <v>0.44295147739197738</v>
      </c>
      <c r="CV127" s="9">
        <f t="shared" si="115"/>
        <v>0.45080188287016121</v>
      </c>
      <c r="CW127" s="9">
        <f t="shared" si="115"/>
        <v>0.45756626712692938</v>
      </c>
      <c r="CX127" s="9">
        <f t="shared" si="115"/>
        <v>0.46322833416811726</v>
      </c>
      <c r="CY127" s="9">
        <f t="shared" si="115"/>
        <v>0.46777444357828402</v>
      </c>
      <c r="CZ127" s="9">
        <f t="shared" si="115"/>
        <v>0.47119364338166841</v>
      </c>
      <c r="DA127" s="9">
        <f t="shared" si="115"/>
        <v>0.47347769642645771</v>
      </c>
      <c r="DB127" s="9">
        <f t="shared" si="108"/>
        <v>0.47462110022880744</v>
      </c>
      <c r="DC127" s="7">
        <f t="shared" si="108"/>
        <v>0.47462110022880744</v>
      </c>
      <c r="DD127" s="9">
        <f t="shared" si="108"/>
        <v>0.47347769642645771</v>
      </c>
      <c r="DE127" s="9">
        <f t="shared" si="108"/>
        <v>0.47119364338166841</v>
      </c>
      <c r="DF127" s="9">
        <f t="shared" si="108"/>
        <v>0.46777444357828402</v>
      </c>
      <c r="DG127" s="9">
        <f t="shared" si="108"/>
        <v>0.46322833416811726</v>
      </c>
      <c r="DH127" s="9">
        <f t="shared" si="108"/>
        <v>0.45756626712692938</v>
      </c>
      <c r="DI127" s="9">
        <f t="shared" si="108"/>
        <v>0.45080188287016121</v>
      </c>
      <c r="DJ127" s="9">
        <f t="shared" si="108"/>
        <v>0.44295147739197738</v>
      </c>
      <c r="DK127" s="9">
        <f t="shared" si="108"/>
        <v>0.43403396300678904</v>
      </c>
      <c r="DL127" s="9">
        <f t="shared" si="108"/>
        <v>0.42407082278783215</v>
      </c>
      <c r="DM127" s="9">
        <f t="shared" si="108"/>
        <v>0.41308605881256222</v>
      </c>
      <c r="DN127" s="9">
        <f t="shared" si="108"/>
        <v>0.40110613433954739</v>
      </c>
      <c r="DO127" s="9">
        <f t="shared" si="108"/>
        <v>0.38815991005616057</v>
      </c>
      <c r="DP127" s="9">
        <f t="shared" si="108"/>
        <v>0.37427857455065577</v>
      </c>
      <c r="DQ127" s="9">
        <f t="shared" ref="DQ127:EF133" si="117">EXP(-$B$5*($B$1^2+$B$2^2)*$B$6)*-COS($B$1*DQ$67)*SIN($B$2*$G127)</f>
        <v>0.35949556917612713</v>
      </c>
      <c r="DR127" s="9">
        <f t="shared" si="117"/>
        <v>0.34384650748736029</v>
      </c>
      <c r="DS127" s="9">
        <f t="shared" si="117"/>
        <v>0.32736908944465931</v>
      </c>
      <c r="DT127" s="9">
        <f t="shared" si="117"/>
        <v>0.31010301059134043</v>
      </c>
      <c r="DU127" s="9">
        <f t="shared" si="117"/>
        <v>0.29208986642369134</v>
      </c>
      <c r="DV127" s="9">
        <f t="shared" si="117"/>
        <v>0.27337305218377683</v>
      </c>
      <c r="DW127" s="9">
        <f t="shared" si="117"/>
        <v>0.25399765831650023</v>
      </c>
      <c r="DX127" s="9">
        <f t="shared" si="117"/>
        <v>0.23401036184277188</v>
      </c>
      <c r="DY127" s="9">
        <f t="shared" si="117"/>
        <v>0.21345931391047732</v>
      </c>
      <c r="DZ127" s="9">
        <f t="shared" si="117"/>
        <v>0.19239402379414475</v>
      </c>
      <c r="EA127" s="9">
        <f t="shared" si="117"/>
        <v>0.17086523962276595</v>
      </c>
      <c r="EB127" s="9">
        <f t="shared" si="117"/>
        <v>0.14892482612310839</v>
      </c>
      <c r="EC127" s="9">
        <f t="shared" si="117"/>
        <v>0.12662563967304608</v>
      </c>
      <c r="ED127" s="9">
        <f t="shared" si="117"/>
        <v>0.10402140096591526</v>
      </c>
      <c r="EE127" s="9">
        <f t="shared" si="117"/>
        <v>8.1166565592659043E-2</v>
      </c>
      <c r="EF127" s="9">
        <f t="shared" si="117"/>
        <v>5.8116192853538494E-2</v>
      </c>
      <c r="EG127" s="9">
        <f t="shared" si="99"/>
        <v>3.4925813115456485E-2</v>
      </c>
      <c r="EH127" s="9">
        <f t="shared" si="97"/>
        <v>1.1651294034439409E-2</v>
      </c>
      <c r="EI127" s="9">
        <f t="shared" si="97"/>
        <v>-1.1651294034439352E-2</v>
      </c>
    </row>
    <row r="128" spans="7:139" x14ac:dyDescent="0.2">
      <c r="G128" s="6">
        <v>-1.3008157081270237</v>
      </c>
      <c r="H128" s="9">
        <f t="shared" si="109"/>
        <v>3.7397488799797263E-4</v>
      </c>
      <c r="I128" s="9">
        <f t="shared" si="109"/>
        <v>1.1210237257324009E-3</v>
      </c>
      <c r="J128" s="9">
        <f t="shared" si="109"/>
        <v>1.865371919121458E-3</v>
      </c>
      <c r="K128" s="9">
        <f t="shared" si="109"/>
        <v>2.6052262681700682E-3</v>
      </c>
      <c r="L128" s="9">
        <f t="shared" si="109"/>
        <v>3.3388043989477836E-3</v>
      </c>
      <c r="M128" s="9">
        <f t="shared" si="109"/>
        <v>4.0643390574837106E-3</v>
      </c>
      <c r="N128" s="9">
        <f t="shared" si="109"/>
        <v>4.7800823672361024E-3</v>
      </c>
      <c r="O128" s="9">
        <f t="shared" si="109"/>
        <v>5.4843100398800559E-3</v>
      </c>
      <c r="P128" s="9">
        <f t="shared" si="109"/>
        <v>6.17532552926911E-3</v>
      </c>
      <c r="Q128" s="9">
        <f t="shared" si="109"/>
        <v>6.8514641185635234E-3</v>
      </c>
      <c r="R128" s="9">
        <f t="shared" si="110"/>
        <v>7.5110969306789368E-3</v>
      </c>
      <c r="S128" s="9">
        <f t="shared" si="110"/>
        <v>8.1526348523939546E-3</v>
      </c>
      <c r="T128" s="9">
        <f t="shared" si="110"/>
        <v>8.7745323626630799E-3</v>
      </c>
      <c r="U128" s="9">
        <f t="shared" si="110"/>
        <v>9.3752912559122836E-3</v>
      </c>
      <c r="V128" s="9">
        <f t="shared" si="110"/>
        <v>9.9534642513474676E-3</v>
      </c>
      <c r="W128" s="9">
        <f t="shared" si="110"/>
        <v>1.0507658479580654E-2</v>
      </c>
      <c r="X128" s="9">
        <f t="shared" si="110"/>
        <v>1.1036538838174348E-2</v>
      </c>
      <c r="Y128" s="9">
        <f t="shared" si="110"/>
        <v>1.1538831208020245E-2</v>
      </c>
      <c r="Z128" s="9">
        <f t="shared" si="110"/>
        <v>1.2013325522803778E-2</v>
      </c>
      <c r="AA128" s="9">
        <f t="shared" si="110"/>
        <v>1.2458878684159833E-2</v>
      </c>
      <c r="AB128" s="9">
        <f t="shared" si="111"/>
        <v>1.287441731549686E-2</v>
      </c>
      <c r="AC128" s="9">
        <f t="shared" si="111"/>
        <v>1.3258940347855082E-2</v>
      </c>
      <c r="AD128" s="9">
        <f t="shared" si="111"/>
        <v>1.3611521431569306E-2</v>
      </c>
      <c r="AE128" s="9">
        <f t="shared" si="111"/>
        <v>1.3931311167926412E-2</v>
      </c>
      <c r="AF128" s="9">
        <f t="shared" si="111"/>
        <v>1.4217539155441241E-2</v>
      </c>
      <c r="AG128" s="9">
        <f t="shared" si="111"/>
        <v>1.4469515845821259E-2</v>
      </c>
      <c r="AH128" s="9">
        <f t="shared" si="111"/>
        <v>1.4686634205148787E-2</v>
      </c>
      <c r="AI128" s="9">
        <f t="shared" si="111"/>
        <v>1.4868371176278891E-2</v>
      </c>
      <c r="AJ128" s="9">
        <f t="shared" si="111"/>
        <v>1.501428893892983E-2</v>
      </c>
      <c r="AK128" s="9">
        <f t="shared" si="111"/>
        <v>1.5124035964430495E-2</v>
      </c>
      <c r="AL128" s="9">
        <f t="shared" si="112"/>
        <v>1.5197347862583753E-2</v>
      </c>
      <c r="AM128" s="9">
        <f t="shared" si="112"/>
        <v>1.5234048018605591E-2</v>
      </c>
      <c r="AN128" s="7">
        <f t="shared" si="112"/>
        <v>1.5234048018605591E-2</v>
      </c>
      <c r="AO128" s="9">
        <f t="shared" si="112"/>
        <v>1.5197347862583753E-2</v>
      </c>
      <c r="AP128" s="9">
        <f t="shared" si="112"/>
        <v>1.5124035964430495E-2</v>
      </c>
      <c r="AQ128" s="9">
        <f t="shared" si="112"/>
        <v>1.501428893892983E-2</v>
      </c>
      <c r="AR128" s="9">
        <f t="shared" si="112"/>
        <v>1.4868371176278891E-2</v>
      </c>
      <c r="AS128" s="9">
        <f t="shared" si="112"/>
        <v>1.4686634205148787E-2</v>
      </c>
      <c r="AT128" s="9">
        <f t="shared" si="112"/>
        <v>1.4469515845821259E-2</v>
      </c>
      <c r="AU128" s="9">
        <f t="shared" si="112"/>
        <v>1.4217539155441241E-2</v>
      </c>
      <c r="AV128" s="9">
        <f t="shared" si="113"/>
        <v>1.3931311167926412E-2</v>
      </c>
      <c r="AW128" s="9">
        <f t="shared" si="113"/>
        <v>1.3611521431569306E-2</v>
      </c>
      <c r="AX128" s="9">
        <f t="shared" si="113"/>
        <v>1.3258940347855082E-2</v>
      </c>
      <c r="AY128" s="9">
        <f t="shared" si="113"/>
        <v>1.287441731549686E-2</v>
      </c>
      <c r="AZ128" s="9">
        <f t="shared" si="113"/>
        <v>1.2458878684159833E-2</v>
      </c>
      <c r="BA128" s="9">
        <f t="shared" si="113"/>
        <v>1.2013325522803778E-2</v>
      </c>
      <c r="BB128" s="9">
        <f t="shared" si="113"/>
        <v>1.1538831208020245E-2</v>
      </c>
      <c r="BC128" s="9">
        <f t="shared" si="113"/>
        <v>1.1036538838174348E-2</v>
      </c>
      <c r="BD128" s="9">
        <f t="shared" si="113"/>
        <v>1.0507658479580654E-2</v>
      </c>
      <c r="BE128" s="9">
        <f t="shared" si="113"/>
        <v>9.9534642513474676E-3</v>
      </c>
      <c r="BF128" s="9">
        <f t="shared" si="114"/>
        <v>9.3752912559122836E-3</v>
      </c>
      <c r="BG128" s="9">
        <f t="shared" si="114"/>
        <v>8.7745323626630799E-3</v>
      </c>
      <c r="BH128" s="9">
        <f t="shared" si="114"/>
        <v>8.1526348523939546E-3</v>
      </c>
      <c r="BI128" s="9">
        <f t="shared" si="114"/>
        <v>7.5110969306789368E-3</v>
      </c>
      <c r="BJ128" s="9">
        <f t="shared" si="114"/>
        <v>6.8514641185635234E-3</v>
      </c>
      <c r="BK128" s="9">
        <f t="shared" si="114"/>
        <v>6.17532552926911E-3</v>
      </c>
      <c r="BL128" s="9">
        <f t="shared" si="114"/>
        <v>5.4843100398800559E-3</v>
      </c>
      <c r="BM128" s="9">
        <f t="shared" si="114"/>
        <v>4.7800823672361024E-3</v>
      </c>
      <c r="BN128" s="9">
        <f t="shared" si="114"/>
        <v>4.0643390574837106E-3</v>
      </c>
      <c r="BO128" s="9">
        <f t="shared" si="114"/>
        <v>3.3388043989477836E-3</v>
      </c>
      <c r="BP128" s="9">
        <f t="shared" si="114"/>
        <v>2.6052262681700682E-3</v>
      </c>
      <c r="BQ128" s="9">
        <f t="shared" si="114"/>
        <v>1.865371919121458E-3</v>
      </c>
      <c r="BR128" s="9">
        <f t="shared" si="114"/>
        <v>1.1210237257324009E-3</v>
      </c>
      <c r="BS128" s="9">
        <f t="shared" si="114"/>
        <v>3.7397488799797263E-4</v>
      </c>
      <c r="BT128" s="9">
        <f t="shared" si="114"/>
        <v>-3.7397488799797084E-4</v>
      </c>
      <c r="BV128" s="6">
        <v>-1.3008157081270237</v>
      </c>
      <c r="BW128" s="9">
        <f t="shared" si="116"/>
        <v>1.1826124337799608E-2</v>
      </c>
      <c r="BX128" s="9">
        <f t="shared" si="116"/>
        <v>3.5449882844022958E-2</v>
      </c>
      <c r="BY128" s="9">
        <f t="shared" si="116"/>
        <v>5.8988239477432043E-2</v>
      </c>
      <c r="BZ128" s="9">
        <f t="shared" si="116"/>
        <v>8.238448827518044E-2</v>
      </c>
      <c r="CA128" s="9">
        <f t="shared" si="116"/>
        <v>0.10558226562464489</v>
      </c>
      <c r="CB128" s="9">
        <f t="shared" si="116"/>
        <v>0.12852568604830544</v>
      </c>
      <c r="CC128" s="9">
        <f t="shared" si="116"/>
        <v>0.1511594768367551</v>
      </c>
      <c r="CD128" s="9">
        <f t="shared" si="116"/>
        <v>0.17342911120549853</v>
      </c>
      <c r="CE128" s="9">
        <f t="shared" si="116"/>
        <v>0.1952809396547518</v>
      </c>
      <c r="CF128" s="9">
        <f t="shared" si="116"/>
        <v>0.21666231921578666</v>
      </c>
      <c r="CG128" s="9">
        <f t="shared" si="116"/>
        <v>0.23752174027245287</v>
      </c>
      <c r="CH128" s="9">
        <f t="shared" si="116"/>
        <v>0.25780895065235537</v>
      </c>
      <c r="CI128" s="9">
        <f t="shared" si="116"/>
        <v>0.27747507668873927</v>
      </c>
      <c r="CJ128" s="9">
        <f t="shared" si="116"/>
        <v>0.29647274096143367</v>
      </c>
      <c r="CK128" s="9">
        <f t="shared" si="116"/>
        <v>0.3147561764332068</v>
      </c>
      <c r="CL128" s="9">
        <f t="shared" si="116"/>
        <v>0.33228133670656745</v>
      </c>
      <c r="CM128" s="9">
        <f t="shared" si="115"/>
        <v>0.34900600213539423</v>
      </c>
      <c r="CN128" s="9">
        <f t="shared" si="115"/>
        <v>0.36488988153576141</v>
      </c>
      <c r="CO128" s="9">
        <f t="shared" si="115"/>
        <v>0.37989470925093005</v>
      </c>
      <c r="CP128" s="9">
        <f t="shared" si="115"/>
        <v>0.39398433733666655</v>
      </c>
      <c r="CQ128" s="9">
        <f t="shared" si="115"/>
        <v>0.40712482264480682</v>
      </c>
      <c r="CR128" s="9">
        <f t="shared" si="115"/>
        <v>0.41928450859527289</v>
      </c>
      <c r="CS128" s="9">
        <f t="shared" si="115"/>
        <v>0.43043410143954736</v>
      </c>
      <c r="CT128" s="9">
        <f t="shared" si="115"/>
        <v>0.4405467408318795</v>
      </c>
      <c r="CU128" s="9">
        <f t="shared" si="115"/>
        <v>0.4495980645382105</v>
      </c>
      <c r="CV128" s="9">
        <f t="shared" si="115"/>
        <v>0.45756626712692938</v>
      </c>
      <c r="CW128" s="9">
        <f t="shared" si="115"/>
        <v>0.46443215250006797</v>
      </c>
      <c r="CX128" s="9">
        <f t="shared" si="115"/>
        <v>0.47017918013838184</v>
      </c>
      <c r="CY128" s="9">
        <f t="shared" si="115"/>
        <v>0.47479350494891004</v>
      </c>
      <c r="CZ128" s="9">
        <f t="shared" si="115"/>
        <v>0.47826401061901691</v>
      </c>
      <c r="DA128" s="9">
        <f t="shared" si="115"/>
        <v>0.48058233639656278</v>
      </c>
      <c r="DB128" s="9">
        <f t="shared" ref="DB128:DQ133" si="118">EXP(-$B$5*($B$1^2+$B$2^2)*$B$6)*-COS($B$1*DB$67)*SIN($B$2*$G128)</f>
        <v>0.48174289723168823</v>
      </c>
      <c r="DC128" s="7">
        <f t="shared" si="118"/>
        <v>0.48174289723168823</v>
      </c>
      <c r="DD128" s="9">
        <f t="shared" si="118"/>
        <v>0.48058233639656278</v>
      </c>
      <c r="DE128" s="9">
        <f t="shared" si="118"/>
        <v>0.47826401061901691</v>
      </c>
      <c r="DF128" s="9">
        <f t="shared" si="118"/>
        <v>0.47479350494891004</v>
      </c>
      <c r="DG128" s="9">
        <f t="shared" si="118"/>
        <v>0.47017918013838184</v>
      </c>
      <c r="DH128" s="9">
        <f t="shared" si="118"/>
        <v>0.46443215250006797</v>
      </c>
      <c r="DI128" s="9">
        <f t="shared" si="118"/>
        <v>0.45756626712692938</v>
      </c>
      <c r="DJ128" s="9">
        <f t="shared" si="118"/>
        <v>0.4495980645382105</v>
      </c>
      <c r="DK128" s="9">
        <f t="shared" si="118"/>
        <v>0.4405467408318795</v>
      </c>
      <c r="DL128" s="9">
        <f t="shared" si="118"/>
        <v>0.43043410143954736</v>
      </c>
      <c r="DM128" s="9">
        <f t="shared" si="118"/>
        <v>0.41928450859527289</v>
      </c>
      <c r="DN128" s="9">
        <f t="shared" si="118"/>
        <v>0.40712482264480682</v>
      </c>
      <c r="DO128" s="9">
        <f t="shared" si="118"/>
        <v>0.39398433733666655</v>
      </c>
      <c r="DP128" s="9">
        <f t="shared" si="118"/>
        <v>0.37989470925093005</v>
      </c>
      <c r="DQ128" s="9">
        <f t="shared" si="118"/>
        <v>0.36488988153576141</v>
      </c>
      <c r="DR128" s="9">
        <f t="shared" si="117"/>
        <v>0.34900600213539423</v>
      </c>
      <c r="DS128" s="9">
        <f t="shared" si="117"/>
        <v>0.33228133670656745</v>
      </c>
      <c r="DT128" s="9">
        <f t="shared" si="117"/>
        <v>0.3147561764332068</v>
      </c>
      <c r="DU128" s="9">
        <f t="shared" si="117"/>
        <v>0.29647274096143367</v>
      </c>
      <c r="DV128" s="9">
        <f t="shared" si="117"/>
        <v>0.27747507668873927</v>
      </c>
      <c r="DW128" s="9">
        <f t="shared" si="117"/>
        <v>0.25780895065235537</v>
      </c>
      <c r="DX128" s="9">
        <f t="shared" si="117"/>
        <v>0.23752174027245287</v>
      </c>
      <c r="DY128" s="9">
        <f t="shared" si="117"/>
        <v>0.21666231921578666</v>
      </c>
      <c r="DZ128" s="9">
        <f t="shared" si="117"/>
        <v>0.1952809396547518</v>
      </c>
      <c r="EA128" s="9">
        <f t="shared" si="117"/>
        <v>0.17342911120549853</v>
      </c>
      <c r="EB128" s="9">
        <f t="shared" si="117"/>
        <v>0.1511594768367551</v>
      </c>
      <c r="EC128" s="9">
        <f t="shared" si="117"/>
        <v>0.12852568604830544</v>
      </c>
      <c r="ED128" s="9">
        <f t="shared" si="117"/>
        <v>0.10558226562464489</v>
      </c>
      <c r="EE128" s="9">
        <f t="shared" si="117"/>
        <v>8.238448827518044E-2</v>
      </c>
      <c r="EF128" s="9">
        <f t="shared" si="117"/>
        <v>5.8988239477432043E-2</v>
      </c>
      <c r="EG128" s="9">
        <f t="shared" si="99"/>
        <v>3.5449882844022958E-2</v>
      </c>
      <c r="EH128" s="9">
        <f t="shared" si="97"/>
        <v>1.1826124337799608E-2</v>
      </c>
      <c r="EI128" s="9">
        <f t="shared" si="97"/>
        <v>-1.1826124337799549E-2</v>
      </c>
    </row>
    <row r="129" spans="7:139" x14ac:dyDescent="0.2">
      <c r="G129" s="6">
        <v>-1.3499030933393643</v>
      </c>
      <c r="H129" s="9">
        <f t="shared" si="109"/>
        <v>3.786025693628182E-4</v>
      </c>
      <c r="I129" s="9">
        <f t="shared" si="109"/>
        <v>1.1348956213371928E-3</v>
      </c>
      <c r="J129" s="9">
        <f t="shared" si="109"/>
        <v>1.8884546103546495E-3</v>
      </c>
      <c r="K129" s="9">
        <f t="shared" si="109"/>
        <v>2.637464146806674E-3</v>
      </c>
      <c r="L129" s="9">
        <f t="shared" si="109"/>
        <v>3.3801198011144625E-3</v>
      </c>
      <c r="M129" s="9">
        <f t="shared" si="109"/>
        <v>4.1146324507578425E-3</v>
      </c>
      <c r="N129" s="9">
        <f t="shared" si="109"/>
        <v>4.839232590428108E-3</v>
      </c>
      <c r="O129" s="9">
        <f t="shared" si="109"/>
        <v>5.5521745949213179E-3</v>
      </c>
      <c r="P129" s="9">
        <f t="shared" si="109"/>
        <v>6.2517409245023015E-3</v>
      </c>
      <c r="Q129" s="9">
        <f t="shared" si="109"/>
        <v>6.9362462626083301E-3</v>
      </c>
      <c r="R129" s="9">
        <f t="shared" si="110"/>
        <v>7.6040415759243158E-3</v>
      </c>
      <c r="S129" s="9">
        <f t="shared" si="110"/>
        <v>8.2535180870485191E-3</v>
      </c>
      <c r="T129" s="9">
        <f t="shared" si="110"/>
        <v>8.8831111501782214E-3</v>
      </c>
      <c r="U129" s="9">
        <f t="shared" si="110"/>
        <v>9.4913040204784981E-3</v>
      </c>
      <c r="V129" s="9">
        <f t="shared" si="110"/>
        <v>1.0076631508053397E-2</v>
      </c>
      <c r="W129" s="9">
        <f t="shared" si="110"/>
        <v>1.0637683507716716E-2</v>
      </c>
      <c r="X129" s="9">
        <f t="shared" si="110"/>
        <v>1.1173108396058916E-2</v>
      </c>
      <c r="Y129" s="9">
        <f t="shared" si="110"/>
        <v>1.1681616287626295E-2</v>
      </c>
      <c r="Z129" s="9">
        <f t="shared" si="110"/>
        <v>1.2161982142368041E-2</v>
      </c>
      <c r="AA129" s="9">
        <f t="shared" si="110"/>
        <v>1.2613048716864998E-2</v>
      </c>
      <c r="AB129" s="9">
        <f t="shared" si="111"/>
        <v>1.3033729352230442E-2</v>
      </c>
      <c r="AC129" s="9">
        <f t="shared" si="111"/>
        <v>1.3423010591966501E-2</v>
      </c>
      <c r="AD129" s="9">
        <f t="shared" si="111"/>
        <v>1.3779954623469643E-2</v>
      </c>
      <c r="AE129" s="9">
        <f t="shared" si="111"/>
        <v>1.4103701537303373E-2</v>
      </c>
      <c r="AF129" s="9">
        <f t="shared" si="111"/>
        <v>1.4393471398795384E-2</v>
      </c>
      <c r="AG129" s="9">
        <f t="shared" si="111"/>
        <v>1.4648566126968498E-2</v>
      </c>
      <c r="AH129" s="9">
        <f t="shared" si="111"/>
        <v>1.4868371176278889E-2</v>
      </c>
      <c r="AI129" s="9">
        <f t="shared" si="111"/>
        <v>1.5052357017110123E-2</v>
      </c>
      <c r="AJ129" s="9">
        <f t="shared" si="111"/>
        <v>1.5200080411456374E-2</v>
      </c>
      <c r="AK129" s="9">
        <f t="shared" si="111"/>
        <v>1.5311185480721624E-2</v>
      </c>
      <c r="AL129" s="9">
        <f t="shared" si="112"/>
        <v>1.5385404563062357E-2</v>
      </c>
      <c r="AM129" s="9">
        <f t="shared" si="112"/>
        <v>1.5422558858208398E-2</v>
      </c>
      <c r="AN129" s="7">
        <f t="shared" si="112"/>
        <v>1.5422558858208398E-2</v>
      </c>
      <c r="AO129" s="9">
        <f t="shared" si="112"/>
        <v>1.5385404563062357E-2</v>
      </c>
      <c r="AP129" s="9">
        <f t="shared" si="112"/>
        <v>1.5311185480721624E-2</v>
      </c>
      <c r="AQ129" s="9">
        <f t="shared" si="112"/>
        <v>1.5200080411456374E-2</v>
      </c>
      <c r="AR129" s="9">
        <f t="shared" si="112"/>
        <v>1.5052357017110123E-2</v>
      </c>
      <c r="AS129" s="9">
        <f t="shared" si="112"/>
        <v>1.4868371176278889E-2</v>
      </c>
      <c r="AT129" s="9">
        <f t="shared" si="112"/>
        <v>1.4648566126968498E-2</v>
      </c>
      <c r="AU129" s="9">
        <f t="shared" si="112"/>
        <v>1.4393471398795384E-2</v>
      </c>
      <c r="AV129" s="9">
        <f t="shared" si="113"/>
        <v>1.4103701537303373E-2</v>
      </c>
      <c r="AW129" s="9">
        <f t="shared" si="113"/>
        <v>1.3779954623469643E-2</v>
      </c>
      <c r="AX129" s="9">
        <f t="shared" si="113"/>
        <v>1.3423010591966501E-2</v>
      </c>
      <c r="AY129" s="9">
        <f t="shared" si="113"/>
        <v>1.3033729352230442E-2</v>
      </c>
      <c r="AZ129" s="9">
        <f t="shared" si="113"/>
        <v>1.2613048716864998E-2</v>
      </c>
      <c r="BA129" s="9">
        <f t="shared" si="113"/>
        <v>1.2161982142368041E-2</v>
      </c>
      <c r="BB129" s="9">
        <f t="shared" si="113"/>
        <v>1.1681616287626295E-2</v>
      </c>
      <c r="BC129" s="9">
        <f t="shared" si="113"/>
        <v>1.1173108396058916E-2</v>
      </c>
      <c r="BD129" s="9">
        <f t="shared" si="113"/>
        <v>1.0637683507716716E-2</v>
      </c>
      <c r="BE129" s="9">
        <f t="shared" si="113"/>
        <v>1.0076631508053397E-2</v>
      </c>
      <c r="BF129" s="9">
        <f t="shared" si="114"/>
        <v>9.4913040204784981E-3</v>
      </c>
      <c r="BG129" s="9">
        <f t="shared" si="114"/>
        <v>8.8831111501782214E-3</v>
      </c>
      <c r="BH129" s="9">
        <f t="shared" si="114"/>
        <v>8.2535180870485191E-3</v>
      </c>
      <c r="BI129" s="9">
        <f t="shared" si="114"/>
        <v>7.6040415759243158E-3</v>
      </c>
      <c r="BJ129" s="9">
        <f t="shared" si="114"/>
        <v>6.9362462626083301E-3</v>
      </c>
      <c r="BK129" s="9">
        <f t="shared" si="114"/>
        <v>6.2517409245023015E-3</v>
      </c>
      <c r="BL129" s="9">
        <f t="shared" si="114"/>
        <v>5.5521745949213179E-3</v>
      </c>
      <c r="BM129" s="9">
        <f t="shared" si="114"/>
        <v>4.839232590428108E-3</v>
      </c>
      <c r="BN129" s="9">
        <f t="shared" si="114"/>
        <v>4.1146324507578425E-3</v>
      </c>
      <c r="BO129" s="9">
        <f t="shared" si="114"/>
        <v>3.3801198011144625E-3</v>
      </c>
      <c r="BP129" s="9">
        <f t="shared" si="114"/>
        <v>2.637464146806674E-3</v>
      </c>
      <c r="BQ129" s="9">
        <f t="shared" si="114"/>
        <v>1.8884546103546495E-3</v>
      </c>
      <c r="BR129" s="9">
        <f t="shared" si="114"/>
        <v>1.1348956213371928E-3</v>
      </c>
      <c r="BS129" s="9">
        <f t="shared" si="114"/>
        <v>3.786025693628182E-4</v>
      </c>
      <c r="BT129" s="9">
        <f t="shared" si="114"/>
        <v>-3.7860256936281635E-4</v>
      </c>
      <c r="BV129" s="6">
        <v>-1.3499030933393643</v>
      </c>
      <c r="BW129" s="9">
        <f t="shared" si="116"/>
        <v>1.1972464471783894E-2</v>
      </c>
      <c r="BX129" s="9">
        <f t="shared" si="116"/>
        <v>3.5888550699775167E-2</v>
      </c>
      <c r="BY129" s="9">
        <f t="shared" si="116"/>
        <v>5.9718178265664904E-2</v>
      </c>
      <c r="BZ129" s="9">
        <f t="shared" si="116"/>
        <v>8.3403939509418004E-2</v>
      </c>
      <c r="CA129" s="9">
        <f t="shared" si="116"/>
        <v>0.10688877335757051</v>
      </c>
      <c r="CB129" s="9">
        <f t="shared" si="116"/>
        <v>0.13011610278835395</v>
      </c>
      <c r="CC129" s="9">
        <f t="shared" si="116"/>
        <v>0.15302997113069564</v>
      </c>
      <c r="CD129" s="9">
        <f t="shared" si="116"/>
        <v>0.17557517686874105</v>
      </c>
      <c r="CE129" s="9">
        <f t="shared" si="116"/>
        <v>0.19769740662714042</v>
      </c>
      <c r="CF129" s="9">
        <f t="shared" si="116"/>
        <v>0.21934336601672735</v>
      </c>
      <c r="CG129" s="9">
        <f t="shared" si="116"/>
        <v>0.24046090802537023</v>
      </c>
      <c r="CH129" s="9">
        <f t="shared" si="116"/>
        <v>0.26099915864469192</v>
      </c>
      <c r="CI129" s="9">
        <f t="shared" si="116"/>
        <v>0.28090863943001226</v>
      </c>
      <c r="CJ129" s="9">
        <f t="shared" si="116"/>
        <v>0.30014138669825474</v>
      </c>
      <c r="CK129" s="9">
        <f t="shared" si="116"/>
        <v>0.31865106707666063</v>
      </c>
      <c r="CL129" s="9">
        <f t="shared" si="116"/>
        <v>0.33639308912394178</v>
      </c>
      <c r="CM129" s="9">
        <f t="shared" si="115"/>
        <v>0.35332471075496863</v>
      </c>
      <c r="CN129" s="9">
        <f t="shared" si="115"/>
        <v>0.3694051422101971</v>
      </c>
      <c r="CO129" s="9">
        <f t="shared" si="115"/>
        <v>0.38459564432177223</v>
      </c>
      <c r="CP129" s="9">
        <f t="shared" si="115"/>
        <v>0.39885962183957629</v>
      </c>
      <c r="CQ129" s="9">
        <f t="shared" si="115"/>
        <v>0.41216271159239209</v>
      </c>
      <c r="CR129" s="9">
        <f t="shared" si="115"/>
        <v>0.42447286527179201</v>
      </c>
      <c r="CS129" s="9">
        <f t="shared" si="115"/>
        <v>0.43576042663932024</v>
      </c>
      <c r="CT129" s="9">
        <f t="shared" si="115"/>
        <v>0.44599820297096887</v>
      </c>
      <c r="CU129" s="9">
        <f t="shared" si="115"/>
        <v>0.45516153056683162</v>
      </c>
      <c r="CV129" s="9">
        <f t="shared" si="115"/>
        <v>0.46322833416811726</v>
      </c>
      <c r="CW129" s="9">
        <f t="shared" si="115"/>
        <v>0.47017918013838184</v>
      </c>
      <c r="CX129" s="9">
        <f t="shared" si="115"/>
        <v>0.47599732328086086</v>
      </c>
      <c r="CY129" s="9">
        <f t="shared" si="115"/>
        <v>0.48066874717911479</v>
      </c>
      <c r="CZ129" s="9">
        <f t="shared" si="115"/>
        <v>0.48418219796380441</v>
      </c>
      <c r="DA129" s="9">
        <f t="shared" si="115"/>
        <v>0.48652921142424749</v>
      </c>
      <c r="DB129" s="9">
        <f t="shared" si="118"/>
        <v>0.48770413339944363</v>
      </c>
      <c r="DC129" s="7">
        <f t="shared" si="118"/>
        <v>0.48770413339944363</v>
      </c>
      <c r="DD129" s="9">
        <f t="shared" si="118"/>
        <v>0.48652921142424749</v>
      </c>
      <c r="DE129" s="9">
        <f t="shared" si="118"/>
        <v>0.48418219796380441</v>
      </c>
      <c r="DF129" s="9">
        <f t="shared" si="118"/>
        <v>0.48066874717911479</v>
      </c>
      <c r="DG129" s="9">
        <f t="shared" si="118"/>
        <v>0.47599732328086086</v>
      </c>
      <c r="DH129" s="9">
        <f t="shared" si="118"/>
        <v>0.47017918013838184</v>
      </c>
      <c r="DI129" s="9">
        <f t="shared" si="118"/>
        <v>0.46322833416811726</v>
      </c>
      <c r="DJ129" s="9">
        <f t="shared" si="118"/>
        <v>0.45516153056683162</v>
      </c>
      <c r="DK129" s="9">
        <f t="shared" si="118"/>
        <v>0.44599820297096887</v>
      </c>
      <c r="DL129" s="9">
        <f t="shared" si="118"/>
        <v>0.43576042663932024</v>
      </c>
      <c r="DM129" s="9">
        <f t="shared" si="118"/>
        <v>0.42447286527179201</v>
      </c>
      <c r="DN129" s="9">
        <f t="shared" si="118"/>
        <v>0.41216271159239209</v>
      </c>
      <c r="DO129" s="9">
        <f t="shared" si="118"/>
        <v>0.39885962183957629</v>
      </c>
      <c r="DP129" s="9">
        <f t="shared" si="118"/>
        <v>0.38459564432177223</v>
      </c>
      <c r="DQ129" s="9">
        <f t="shared" si="118"/>
        <v>0.3694051422101971</v>
      </c>
      <c r="DR129" s="9">
        <f t="shared" si="117"/>
        <v>0.35332471075496863</v>
      </c>
      <c r="DS129" s="9">
        <f t="shared" si="117"/>
        <v>0.33639308912394178</v>
      </c>
      <c r="DT129" s="9">
        <f t="shared" si="117"/>
        <v>0.31865106707666063</v>
      </c>
      <c r="DU129" s="9">
        <f t="shared" si="117"/>
        <v>0.30014138669825474</v>
      </c>
      <c r="DV129" s="9">
        <f t="shared" si="117"/>
        <v>0.28090863943001226</v>
      </c>
      <c r="DW129" s="9">
        <f t="shared" si="117"/>
        <v>0.26099915864469192</v>
      </c>
      <c r="DX129" s="9">
        <f t="shared" si="117"/>
        <v>0.24046090802537023</v>
      </c>
      <c r="DY129" s="9">
        <f t="shared" si="117"/>
        <v>0.21934336601672735</v>
      </c>
      <c r="DZ129" s="9">
        <f t="shared" si="117"/>
        <v>0.19769740662714042</v>
      </c>
      <c r="EA129" s="9">
        <f t="shared" si="117"/>
        <v>0.17557517686874105</v>
      </c>
      <c r="EB129" s="9">
        <f t="shared" si="117"/>
        <v>0.15302997113069564</v>
      </c>
      <c r="EC129" s="9">
        <f t="shared" si="117"/>
        <v>0.13011610278835395</v>
      </c>
      <c r="ED129" s="9">
        <f t="shared" si="117"/>
        <v>0.10688877335757051</v>
      </c>
      <c r="EE129" s="9">
        <f t="shared" si="117"/>
        <v>8.3403939509418004E-2</v>
      </c>
      <c r="EF129" s="9">
        <f t="shared" si="117"/>
        <v>5.9718178265664904E-2</v>
      </c>
      <c r="EG129" s="9">
        <f t="shared" si="99"/>
        <v>3.5888550699775167E-2</v>
      </c>
      <c r="EH129" s="9">
        <f t="shared" si="97"/>
        <v>1.1972464471783894E-2</v>
      </c>
      <c r="EI129" s="9">
        <f t="shared" si="97"/>
        <v>-1.1972464471783835E-2</v>
      </c>
    </row>
    <row r="130" spans="7:139" x14ac:dyDescent="0.2">
      <c r="G130" s="6">
        <v>-1.3989904785517047</v>
      </c>
      <c r="H130" s="9">
        <f t="shared" si="109"/>
        <v>3.823181639764002E-4</v>
      </c>
      <c r="I130" s="9">
        <f t="shared" si="109"/>
        <v>1.1460334539850668E-3</v>
      </c>
      <c r="J130" s="9">
        <f t="shared" si="109"/>
        <v>1.9069878490224083E-3</v>
      </c>
      <c r="K130" s="9">
        <f t="shared" si="109"/>
        <v>2.6633481432990465E-3</v>
      </c>
      <c r="L130" s="9">
        <f t="shared" si="109"/>
        <v>3.413292198616729E-3</v>
      </c>
      <c r="M130" s="9">
        <f t="shared" si="109"/>
        <v>4.1550133340588604E-3</v>
      </c>
      <c r="N130" s="9">
        <f t="shared" si="109"/>
        <v>4.8867246784430581E-3</v>
      </c>
      <c r="O130" s="9">
        <f t="shared" si="109"/>
        <v>5.6066634750503563E-3</v>
      </c>
      <c r="P130" s="9">
        <f t="shared" si="109"/>
        <v>6.3130953282605354E-3</v>
      </c>
      <c r="Q130" s="9">
        <f t="shared" si="109"/>
        <v>7.0043183818630931E-3</v>
      </c>
      <c r="R130" s="9">
        <f t="shared" si="110"/>
        <v>7.6786674189779115E-3</v>
      </c>
      <c r="S130" s="9">
        <f t="shared" si="110"/>
        <v>8.3345178737085791E-3</v>
      </c>
      <c r="T130" s="9">
        <f t="shared" si="110"/>
        <v>8.9702897448639372E-3</v>
      </c>
      <c r="U130" s="9">
        <f t="shared" si="110"/>
        <v>9.5844514023193314E-3</v>
      </c>
      <c r="V130" s="9">
        <f t="shared" si="110"/>
        <v>1.0175523276847743E-2</v>
      </c>
      <c r="W130" s="9">
        <f t="shared" si="110"/>
        <v>1.0742081424531657E-2</v>
      </c>
      <c r="X130" s="9">
        <f t="shared" si="110"/>
        <v>1.1282760957168663E-2</v>
      </c>
      <c r="Y130" s="9">
        <f t="shared" si="110"/>
        <v>1.1796259330406707E-2</v>
      </c>
      <c r="Z130" s="9">
        <f t="shared" si="110"/>
        <v>1.2281339481687517E-2</v>
      </c>
      <c r="AA130" s="9">
        <f t="shared" si="110"/>
        <v>1.2736832810438647E-2</v>
      </c>
      <c r="AB130" s="9">
        <f t="shared" si="111"/>
        <v>1.3161641993334638E-2</v>
      </c>
      <c r="AC130" s="9">
        <f t="shared" si="111"/>
        <v>1.3554743627845003E-2</v>
      </c>
      <c r="AD130" s="9">
        <f t="shared" si="111"/>
        <v>1.3915190697700565E-2</v>
      </c>
      <c r="AE130" s="9">
        <f t="shared" si="111"/>
        <v>1.4242114854338614E-2</v>
      </c>
      <c r="AF130" s="9">
        <f t="shared" si="111"/>
        <v>1.4534728508830629E-2</v>
      </c>
      <c r="AG130" s="9">
        <f t="shared" si="111"/>
        <v>1.4792326729253014E-2</v>
      </c>
      <c r="AH130" s="9">
        <f t="shared" si="111"/>
        <v>1.5014288938929829E-2</v>
      </c>
      <c r="AI130" s="9">
        <f t="shared" si="111"/>
        <v>1.5200080411456374E-2</v>
      </c>
      <c r="AJ130" s="9">
        <f t="shared" si="111"/>
        <v>1.5349253558901915E-2</v>
      </c>
      <c r="AK130" s="9">
        <f t="shared" si="111"/>
        <v>1.5461449010088233E-2</v>
      </c>
      <c r="AL130" s="9">
        <f t="shared" si="112"/>
        <v>1.5536396476346262E-2</v>
      </c>
      <c r="AM130" s="9">
        <f t="shared" si="112"/>
        <v>1.5573915402665166E-2</v>
      </c>
      <c r="AN130" s="7">
        <f t="shared" si="112"/>
        <v>1.5573915402665166E-2</v>
      </c>
      <c r="AO130" s="9">
        <f t="shared" si="112"/>
        <v>1.5536396476346262E-2</v>
      </c>
      <c r="AP130" s="9">
        <f t="shared" si="112"/>
        <v>1.5461449010088233E-2</v>
      </c>
      <c r="AQ130" s="9">
        <f t="shared" si="112"/>
        <v>1.5349253558901915E-2</v>
      </c>
      <c r="AR130" s="9">
        <f t="shared" si="112"/>
        <v>1.5200080411456374E-2</v>
      </c>
      <c r="AS130" s="9">
        <f t="shared" si="112"/>
        <v>1.5014288938929829E-2</v>
      </c>
      <c r="AT130" s="9">
        <f t="shared" si="112"/>
        <v>1.4792326729253014E-2</v>
      </c>
      <c r="AU130" s="9">
        <f t="shared" si="112"/>
        <v>1.4534728508830629E-2</v>
      </c>
      <c r="AV130" s="9">
        <f t="shared" si="113"/>
        <v>1.4242114854338614E-2</v>
      </c>
      <c r="AW130" s="9">
        <f t="shared" si="113"/>
        <v>1.3915190697700565E-2</v>
      </c>
      <c r="AX130" s="9">
        <f t="shared" si="113"/>
        <v>1.3554743627845003E-2</v>
      </c>
      <c r="AY130" s="9">
        <f t="shared" si="113"/>
        <v>1.3161641993334638E-2</v>
      </c>
      <c r="AZ130" s="9">
        <f t="shared" si="113"/>
        <v>1.2736832810438647E-2</v>
      </c>
      <c r="BA130" s="9">
        <f t="shared" si="113"/>
        <v>1.2281339481687517E-2</v>
      </c>
      <c r="BB130" s="9">
        <f t="shared" si="113"/>
        <v>1.1796259330406707E-2</v>
      </c>
      <c r="BC130" s="9">
        <f t="shared" si="113"/>
        <v>1.1282760957168663E-2</v>
      </c>
      <c r="BD130" s="9">
        <f t="shared" si="113"/>
        <v>1.0742081424531657E-2</v>
      </c>
      <c r="BE130" s="9">
        <f t="shared" si="113"/>
        <v>1.0175523276847743E-2</v>
      </c>
      <c r="BF130" s="9">
        <f t="shared" si="114"/>
        <v>9.5844514023193314E-3</v>
      </c>
      <c r="BG130" s="9">
        <f t="shared" si="114"/>
        <v>8.9702897448639372E-3</v>
      </c>
      <c r="BH130" s="9">
        <f t="shared" si="114"/>
        <v>8.3345178737085791E-3</v>
      </c>
      <c r="BI130" s="9">
        <f t="shared" si="114"/>
        <v>7.6786674189779115E-3</v>
      </c>
      <c r="BJ130" s="9">
        <f t="shared" si="114"/>
        <v>7.0043183818630931E-3</v>
      </c>
      <c r="BK130" s="9">
        <f t="shared" si="114"/>
        <v>6.3130953282605354E-3</v>
      </c>
      <c r="BL130" s="9">
        <f t="shared" si="114"/>
        <v>5.6066634750503563E-3</v>
      </c>
      <c r="BM130" s="9">
        <f t="shared" si="114"/>
        <v>4.8867246784430581E-3</v>
      </c>
      <c r="BN130" s="9">
        <f t="shared" si="114"/>
        <v>4.1550133340588604E-3</v>
      </c>
      <c r="BO130" s="9">
        <f t="shared" si="114"/>
        <v>3.413292198616729E-3</v>
      </c>
      <c r="BP130" s="9">
        <f t="shared" si="114"/>
        <v>2.6633481432990465E-3</v>
      </c>
      <c r="BQ130" s="9">
        <f t="shared" si="114"/>
        <v>1.9069878490224083E-3</v>
      </c>
      <c r="BR130" s="9">
        <f t="shared" si="114"/>
        <v>1.1460334539850668E-3</v>
      </c>
      <c r="BS130" s="9">
        <f t="shared" si="114"/>
        <v>3.823181639764002E-4</v>
      </c>
      <c r="BT130" s="9">
        <f t="shared" si="114"/>
        <v>-3.8231816397639836E-4</v>
      </c>
      <c r="BV130" s="6">
        <v>-1.3989904785517047</v>
      </c>
      <c r="BW130" s="9">
        <f t="shared" si="116"/>
        <v>1.2089961890191616E-2</v>
      </c>
      <c r="BX130" s="9">
        <f t="shared" si="116"/>
        <v>3.6240759893425838E-2</v>
      </c>
      <c r="BY130" s="9">
        <f t="shared" si="116"/>
        <v>6.0304250731761128E-2</v>
      </c>
      <c r="BZ130" s="9">
        <f t="shared" si="116"/>
        <v>8.4222463348055068E-2</v>
      </c>
      <c r="CA130" s="9">
        <f t="shared" si="116"/>
        <v>0.10793777667312693</v>
      </c>
      <c r="CB130" s="9">
        <f t="shared" si="116"/>
        <v>0.13139305843996069</v>
      </c>
      <c r="CC130" s="9">
        <f t="shared" si="116"/>
        <v>0.1545318028203399</v>
      </c>
      <c r="CD130" s="9">
        <f t="shared" si="116"/>
        <v>0.17729826655233755</v>
      </c>
      <c r="CE130" s="9">
        <f t="shared" si="116"/>
        <v>0.19963760323071653</v>
      </c>
      <c r="CF130" s="9">
        <f t="shared" si="116"/>
        <v>0.22149599543672391</v>
      </c>
      <c r="CG130" s="9">
        <f t="shared" si="116"/>
        <v>0.2428207843889664</v>
      </c>
      <c r="CH130" s="9">
        <f t="shared" si="116"/>
        <v>0.26356059680302707</v>
      </c>
      <c r="CI130" s="9">
        <f t="shared" si="116"/>
        <v>0.28366546865420744</v>
      </c>
      <c r="CJ130" s="9">
        <f t="shared" si="116"/>
        <v>0.30308696554523917</v>
      </c>
      <c r="CK130" s="9">
        <f t="shared" si="116"/>
        <v>0.32177829938898966</v>
      </c>
      <c r="CL130" s="9">
        <f t="shared" si="116"/>
        <v>0.33969444112506181</v>
      </c>
      <c r="CM130" s="9">
        <f t="shared" si="115"/>
        <v>0.3567922291987447</v>
      </c>
      <c r="CN130" s="9">
        <f t="shared" si="115"/>
        <v>0.3730304735409794</v>
      </c>
      <c r="CO130" s="9">
        <f t="shared" si="115"/>
        <v>0.3883700547988434</v>
      </c>
      <c r="CP130" s="9">
        <f t="shared" si="115"/>
        <v>0.40277401857749773</v>
      </c>
      <c r="CQ130" s="9">
        <f t="shared" si="115"/>
        <v>0.41620766446656149</v>
      </c>
      <c r="CR130" s="9">
        <f t="shared" si="115"/>
        <v>0.42863862963643945</v>
      </c>
      <c r="CS130" s="9">
        <f t="shared" si="115"/>
        <v>0.44003696680321341</v>
      </c>
      <c r="CT130" s="9">
        <f t="shared" si="115"/>
        <v>0.4503752163742723</v>
      </c>
      <c r="CU130" s="9">
        <f t="shared" si="115"/>
        <v>0.45962847260087564</v>
      </c>
      <c r="CV130" s="9">
        <f t="shared" si="115"/>
        <v>0.46777444357828402</v>
      </c>
      <c r="CW130" s="9">
        <f t="shared" si="115"/>
        <v>0.47479350494891004</v>
      </c>
      <c r="CX130" s="9">
        <f t="shared" si="115"/>
        <v>0.48066874717911479</v>
      </c>
      <c r="CY130" s="9">
        <f t="shared" si="115"/>
        <v>0.48538601629575517</v>
      </c>
      <c r="CZ130" s="9">
        <f t="shared" si="115"/>
        <v>0.48893394798434531</v>
      </c>
      <c r="DA130" s="9">
        <f t="shared" si="115"/>
        <v>0.4913039949666852</v>
      </c>
      <c r="DB130" s="9">
        <f t="shared" si="118"/>
        <v>0.49249044759200283</v>
      </c>
      <c r="DC130" s="7">
        <f t="shared" si="118"/>
        <v>0.49249044759200283</v>
      </c>
      <c r="DD130" s="9">
        <f t="shared" si="118"/>
        <v>0.4913039949666852</v>
      </c>
      <c r="DE130" s="9">
        <f t="shared" si="118"/>
        <v>0.48893394798434531</v>
      </c>
      <c r="DF130" s="9">
        <f t="shared" si="118"/>
        <v>0.48538601629575517</v>
      </c>
      <c r="DG130" s="9">
        <f t="shared" si="118"/>
        <v>0.48066874717911479</v>
      </c>
      <c r="DH130" s="9">
        <f t="shared" si="118"/>
        <v>0.47479350494891004</v>
      </c>
      <c r="DI130" s="9">
        <f t="shared" si="118"/>
        <v>0.46777444357828402</v>
      </c>
      <c r="DJ130" s="9">
        <f t="shared" si="118"/>
        <v>0.45962847260087564</v>
      </c>
      <c r="DK130" s="9">
        <f t="shared" si="118"/>
        <v>0.4503752163742723</v>
      </c>
      <c r="DL130" s="9">
        <f t="shared" si="118"/>
        <v>0.44003696680321341</v>
      </c>
      <c r="DM130" s="9">
        <f t="shared" si="118"/>
        <v>0.42863862963643945</v>
      </c>
      <c r="DN130" s="9">
        <f t="shared" si="118"/>
        <v>0.41620766446656149</v>
      </c>
      <c r="DO130" s="9">
        <f t="shared" si="118"/>
        <v>0.40277401857749773</v>
      </c>
      <c r="DP130" s="9">
        <f t="shared" si="118"/>
        <v>0.3883700547988434</v>
      </c>
      <c r="DQ130" s="9">
        <f t="shared" si="118"/>
        <v>0.3730304735409794</v>
      </c>
      <c r="DR130" s="9">
        <f t="shared" si="117"/>
        <v>0.3567922291987447</v>
      </c>
      <c r="DS130" s="9">
        <f t="shared" si="117"/>
        <v>0.33969444112506181</v>
      </c>
      <c r="DT130" s="9">
        <f t="shared" si="117"/>
        <v>0.32177829938898966</v>
      </c>
      <c r="DU130" s="9">
        <f t="shared" si="117"/>
        <v>0.30308696554523917</v>
      </c>
      <c r="DV130" s="9">
        <f t="shared" si="117"/>
        <v>0.28366546865420744</v>
      </c>
      <c r="DW130" s="9">
        <f t="shared" si="117"/>
        <v>0.26356059680302707</v>
      </c>
      <c r="DX130" s="9">
        <f t="shared" si="117"/>
        <v>0.2428207843889664</v>
      </c>
      <c r="DY130" s="9">
        <f t="shared" si="117"/>
        <v>0.22149599543672391</v>
      </c>
      <c r="DZ130" s="9">
        <f t="shared" si="117"/>
        <v>0.19963760323071653</v>
      </c>
      <c r="EA130" s="9">
        <f t="shared" si="117"/>
        <v>0.17729826655233755</v>
      </c>
      <c r="EB130" s="9">
        <f t="shared" si="117"/>
        <v>0.1545318028203399</v>
      </c>
      <c r="EC130" s="9">
        <f t="shared" si="117"/>
        <v>0.13139305843996069</v>
      </c>
      <c r="ED130" s="9">
        <f t="shared" si="117"/>
        <v>0.10793777667312693</v>
      </c>
      <c r="EE130" s="9">
        <f t="shared" si="117"/>
        <v>8.4222463348055068E-2</v>
      </c>
      <c r="EF130" s="9">
        <f t="shared" si="117"/>
        <v>6.0304250731761128E-2</v>
      </c>
      <c r="EG130" s="9">
        <f t="shared" si="99"/>
        <v>3.6240759893425838E-2</v>
      </c>
      <c r="EH130" s="9">
        <f t="shared" si="97"/>
        <v>1.2089961890191616E-2</v>
      </c>
      <c r="EI130" s="9">
        <f t="shared" si="97"/>
        <v>-1.2089961890191557E-2</v>
      </c>
    </row>
    <row r="131" spans="7:139" x14ac:dyDescent="0.2">
      <c r="G131" s="6">
        <v>-1.4480778637640452</v>
      </c>
      <c r="H131" s="9">
        <f t="shared" si="109"/>
        <v>3.8511272064584688E-4</v>
      </c>
      <c r="I131" s="9">
        <f t="shared" si="109"/>
        <v>1.1544103916616161E-3</v>
      </c>
      <c r="J131" s="9">
        <f t="shared" si="109"/>
        <v>1.920926986929464E-3</v>
      </c>
      <c r="K131" s="9">
        <f t="shared" si="109"/>
        <v>2.6828159008324666E-3</v>
      </c>
      <c r="L131" s="9">
        <f t="shared" si="109"/>
        <v>3.4382416762434409E-3</v>
      </c>
      <c r="M131" s="9">
        <f t="shared" si="109"/>
        <v>4.1853844263019455E-3</v>
      </c>
      <c r="N131" s="9">
        <f t="shared" si="109"/>
        <v>4.9224442186811086E-3</v>
      </c>
      <c r="O131" s="9">
        <f t="shared" si="109"/>
        <v>5.6476454117822773E-3</v>
      </c>
      <c r="P131" s="9">
        <f t="shared" si="109"/>
        <v>6.3592409324111461E-3</v>
      </c>
      <c r="Q131" s="9">
        <f t="shared" si="109"/>
        <v>7.0555164846301168E-3</v>
      </c>
      <c r="R131" s="9">
        <f t="shared" si="110"/>
        <v>7.7347946796473581E-3</v>
      </c>
      <c r="S131" s="9">
        <f t="shared" si="110"/>
        <v>8.3954390767933297E-3</v>
      </c>
      <c r="T131" s="9">
        <f t="shared" si="110"/>
        <v>9.0358581258496926E-3</v>
      </c>
      <c r="U131" s="9">
        <f t="shared" si="110"/>
        <v>9.654509001233184E-3</v>
      </c>
      <c r="V131" s="9">
        <f t="shared" si="110"/>
        <v>1.024990131879759E-2</v>
      </c>
      <c r="W131" s="9">
        <f t="shared" si="110"/>
        <v>1.0820600726299692E-2</v>
      </c>
      <c r="X131" s="9">
        <f t="shared" si="110"/>
        <v>1.1365232358879452E-2</v>
      </c>
      <c r="Y131" s="9">
        <f t="shared" si="110"/>
        <v>1.1882484151229883E-2</v>
      </c>
      <c r="Z131" s="9">
        <f t="shared" si="110"/>
        <v>1.2371109998477316E-2</v>
      </c>
      <c r="AA131" s="9">
        <f t="shared" si="110"/>
        <v>1.2829932758157156E-2</v>
      </c>
      <c r="AB131" s="9">
        <f t="shared" si="111"/>
        <v>1.3257847086053208E-2</v>
      </c>
      <c r="AC131" s="9">
        <f t="shared" si="111"/>
        <v>1.3653822099068704E-2</v>
      </c>
      <c r="AD131" s="9">
        <f t="shared" si="111"/>
        <v>1.4016903858713972E-2</v>
      </c>
      <c r="AE131" s="9">
        <f t="shared" si="111"/>
        <v>1.4346217669227824E-2</v>
      </c>
      <c r="AF131" s="9">
        <f t="shared" si="111"/>
        <v>1.4640970184796244E-2</v>
      </c>
      <c r="AG131" s="9">
        <f t="shared" si="111"/>
        <v>1.4900451320791961E-2</v>
      </c>
      <c r="AH131" s="9">
        <f t="shared" si="111"/>
        <v>1.5124035964430495E-2</v>
      </c>
      <c r="AI131" s="9">
        <f t="shared" si="111"/>
        <v>1.5311185480721624E-2</v>
      </c>
      <c r="AJ131" s="9">
        <f t="shared" si="111"/>
        <v>1.5461449010088234E-2</v>
      </c>
      <c r="AK131" s="9">
        <f t="shared" si="111"/>
        <v>1.5574464554526555E-2</v>
      </c>
      <c r="AL131" s="9">
        <f t="shared" si="112"/>
        <v>1.5649959849691038E-2</v>
      </c>
      <c r="AM131" s="9">
        <f t="shared" si="112"/>
        <v>1.5687753020803035E-2</v>
      </c>
      <c r="AN131" s="7">
        <f t="shared" si="112"/>
        <v>1.5687753020803035E-2</v>
      </c>
      <c r="AO131" s="9">
        <f t="shared" si="112"/>
        <v>1.5649959849691038E-2</v>
      </c>
      <c r="AP131" s="9">
        <f t="shared" si="112"/>
        <v>1.5574464554526555E-2</v>
      </c>
      <c r="AQ131" s="9">
        <f t="shared" si="112"/>
        <v>1.5461449010088234E-2</v>
      </c>
      <c r="AR131" s="9">
        <f t="shared" si="112"/>
        <v>1.5311185480721624E-2</v>
      </c>
      <c r="AS131" s="9">
        <f t="shared" si="112"/>
        <v>1.5124035964430495E-2</v>
      </c>
      <c r="AT131" s="9">
        <f t="shared" si="112"/>
        <v>1.4900451320791961E-2</v>
      </c>
      <c r="AU131" s="9">
        <f t="shared" si="112"/>
        <v>1.4640970184796244E-2</v>
      </c>
      <c r="AV131" s="9">
        <f t="shared" si="113"/>
        <v>1.4346217669227824E-2</v>
      </c>
      <c r="AW131" s="9">
        <f t="shared" si="113"/>
        <v>1.4016903858713972E-2</v>
      </c>
      <c r="AX131" s="9">
        <f t="shared" si="113"/>
        <v>1.3653822099068704E-2</v>
      </c>
      <c r="AY131" s="9">
        <f t="shared" si="113"/>
        <v>1.3257847086053208E-2</v>
      </c>
      <c r="AZ131" s="9">
        <f t="shared" si="113"/>
        <v>1.2829932758157156E-2</v>
      </c>
      <c r="BA131" s="9">
        <f t="shared" si="113"/>
        <v>1.2371109998477316E-2</v>
      </c>
      <c r="BB131" s="9">
        <f t="shared" si="113"/>
        <v>1.1882484151229883E-2</v>
      </c>
      <c r="BC131" s="9">
        <f t="shared" si="113"/>
        <v>1.1365232358879452E-2</v>
      </c>
      <c r="BD131" s="9">
        <f t="shared" si="113"/>
        <v>1.0820600726299692E-2</v>
      </c>
      <c r="BE131" s="9">
        <f t="shared" si="113"/>
        <v>1.024990131879759E-2</v>
      </c>
      <c r="BF131" s="9">
        <f t="shared" si="114"/>
        <v>9.654509001233184E-3</v>
      </c>
      <c r="BG131" s="9">
        <f t="shared" si="114"/>
        <v>9.0358581258496926E-3</v>
      </c>
      <c r="BH131" s="9">
        <f t="shared" si="114"/>
        <v>8.3954390767933297E-3</v>
      </c>
      <c r="BI131" s="9">
        <f t="shared" si="114"/>
        <v>7.7347946796473581E-3</v>
      </c>
      <c r="BJ131" s="9">
        <f t="shared" si="114"/>
        <v>7.0555164846301168E-3</v>
      </c>
      <c r="BK131" s="9">
        <f t="shared" si="114"/>
        <v>6.3592409324111461E-3</v>
      </c>
      <c r="BL131" s="9">
        <f t="shared" si="114"/>
        <v>5.6476454117822773E-3</v>
      </c>
      <c r="BM131" s="9">
        <f t="shared" si="114"/>
        <v>4.9224442186811086E-3</v>
      </c>
      <c r="BN131" s="9">
        <f t="shared" si="114"/>
        <v>4.1853844263019455E-3</v>
      </c>
      <c r="BO131" s="9">
        <f t="shared" si="114"/>
        <v>3.4382416762434409E-3</v>
      </c>
      <c r="BP131" s="9">
        <f t="shared" si="114"/>
        <v>2.6828159008324666E-3</v>
      </c>
      <c r="BQ131" s="9">
        <f t="shared" si="114"/>
        <v>1.920926986929464E-3</v>
      </c>
      <c r="BR131" s="9">
        <f t="shared" si="114"/>
        <v>1.1544103916616161E-3</v>
      </c>
      <c r="BS131" s="9">
        <f t="shared" si="114"/>
        <v>3.8511272064584688E-4</v>
      </c>
      <c r="BT131" s="9">
        <f t="shared" si="114"/>
        <v>-3.8511272064584504E-4</v>
      </c>
      <c r="BV131" s="6">
        <v>-1.4480778637640452</v>
      </c>
      <c r="BW131" s="9">
        <f t="shared" si="116"/>
        <v>1.2178333531450276E-2</v>
      </c>
      <c r="BX131" s="9">
        <f t="shared" si="116"/>
        <v>3.6505661922177579E-2</v>
      </c>
      <c r="BY131" s="9">
        <f t="shared" si="116"/>
        <v>6.0745044975816009E-2</v>
      </c>
      <c r="BZ131" s="9">
        <f t="shared" si="116"/>
        <v>8.4838087895470163E-2</v>
      </c>
      <c r="CA131" s="9">
        <f t="shared" si="116"/>
        <v>0.10872674843044515</v>
      </c>
      <c r="CB131" s="9">
        <f t="shared" si="116"/>
        <v>0.13235347670511288</v>
      </c>
      <c r="CC131" s="9">
        <f t="shared" si="116"/>
        <v>0.15566135386160262</v>
      </c>
      <c r="CD131" s="9">
        <f t="shared" si="116"/>
        <v>0.17859422918231543</v>
      </c>
      <c r="CE131" s="9">
        <f t="shared" si="116"/>
        <v>0.20109685536192101</v>
      </c>
      <c r="CF131" s="9">
        <f t="shared" si="116"/>
        <v>0.22311502160295557</v>
      </c>
      <c r="CG131" s="9">
        <f t="shared" si="116"/>
        <v>0.2445956842143808</v>
      </c>
      <c r="CH131" s="9">
        <f t="shared" si="116"/>
        <v>0.26548709439848189</v>
      </c>
      <c r="CI131" s="9">
        <f t="shared" si="116"/>
        <v>0.28573892291825403</v>
      </c>
      <c r="CJ131" s="9">
        <f t="shared" si="116"/>
        <v>0.30530238134494231</v>
      </c>
      <c r="CK131" s="9">
        <f t="shared" si="116"/>
        <v>0.32413033959364029</v>
      </c>
      <c r="CL131" s="9">
        <f t="shared" si="116"/>
        <v>0.34217743946379259</v>
      </c>
      <c r="CM131" s="9">
        <f t="shared" si="115"/>
        <v>0.35940020391107264</v>
      </c>
      <c r="CN131" s="9">
        <f t="shared" si="115"/>
        <v>0.37575714178739089</v>
      </c>
      <c r="CO131" s="9">
        <f t="shared" si="115"/>
        <v>0.39120884779670495</v>
      </c>
      <c r="CP131" s="9">
        <f t="shared" si="115"/>
        <v>0.40571809742582854</v>
      </c>
      <c r="CQ131" s="9">
        <f t="shared" si="115"/>
        <v>0.41924993662154508</v>
      </c>
      <c r="CR131" s="9">
        <f t="shared" si="115"/>
        <v>0.43177176599798295</v>
      </c>
      <c r="CS131" s="9">
        <f t="shared" si="115"/>
        <v>0.44325341937139151</v>
      </c>
      <c r="CT131" s="9">
        <f t="shared" si="115"/>
        <v>0.45366723643312024</v>
      </c>
      <c r="CU131" s="9">
        <f t="shared" si="115"/>
        <v>0.46298812938572476</v>
      </c>
      <c r="CV131" s="9">
        <f t="shared" si="115"/>
        <v>0.47119364338166841</v>
      </c>
      <c r="CW131" s="9">
        <f t="shared" si="115"/>
        <v>0.47826401061901691</v>
      </c>
      <c r="CX131" s="9">
        <f t="shared" si="115"/>
        <v>0.48418219796380441</v>
      </c>
      <c r="CY131" s="9">
        <f t="shared" si="115"/>
        <v>0.48893394798434531</v>
      </c>
      <c r="CZ131" s="9">
        <f t="shared" si="115"/>
        <v>0.49250781329863597</v>
      </c>
      <c r="DA131" s="9">
        <f t="shared" si="115"/>
        <v>0.49489518415210071</v>
      </c>
      <c r="DB131" s="9">
        <f t="shared" si="118"/>
        <v>0.49609030915924446</v>
      </c>
      <c r="DC131" s="7">
        <f t="shared" si="118"/>
        <v>0.49609030915924446</v>
      </c>
      <c r="DD131" s="9">
        <f t="shared" si="118"/>
        <v>0.49489518415210071</v>
      </c>
      <c r="DE131" s="9">
        <f t="shared" si="118"/>
        <v>0.49250781329863597</v>
      </c>
      <c r="DF131" s="9">
        <f t="shared" si="118"/>
        <v>0.48893394798434531</v>
      </c>
      <c r="DG131" s="9">
        <f t="shared" si="118"/>
        <v>0.48418219796380441</v>
      </c>
      <c r="DH131" s="9">
        <f t="shared" si="118"/>
        <v>0.47826401061901691</v>
      </c>
      <c r="DI131" s="9">
        <f t="shared" si="118"/>
        <v>0.47119364338166841</v>
      </c>
      <c r="DJ131" s="9">
        <f t="shared" si="118"/>
        <v>0.46298812938572476</v>
      </c>
      <c r="DK131" s="9">
        <f t="shared" si="118"/>
        <v>0.45366723643312024</v>
      </c>
      <c r="DL131" s="9">
        <f t="shared" si="118"/>
        <v>0.44325341937139151</v>
      </c>
      <c r="DM131" s="9">
        <f t="shared" si="118"/>
        <v>0.43177176599798295</v>
      </c>
      <c r="DN131" s="9">
        <f t="shared" si="118"/>
        <v>0.41924993662154508</v>
      </c>
      <c r="DO131" s="9">
        <f t="shared" si="118"/>
        <v>0.40571809742582854</v>
      </c>
      <c r="DP131" s="9">
        <f t="shared" si="118"/>
        <v>0.39120884779670495</v>
      </c>
      <c r="DQ131" s="9">
        <f t="shared" si="118"/>
        <v>0.37575714178739089</v>
      </c>
      <c r="DR131" s="9">
        <f t="shared" si="117"/>
        <v>0.35940020391107264</v>
      </c>
      <c r="DS131" s="9">
        <f t="shared" si="117"/>
        <v>0.34217743946379259</v>
      </c>
      <c r="DT131" s="9">
        <f t="shared" si="117"/>
        <v>0.32413033959364029</v>
      </c>
      <c r="DU131" s="9">
        <f t="shared" si="117"/>
        <v>0.30530238134494231</v>
      </c>
      <c r="DV131" s="9">
        <f t="shared" si="117"/>
        <v>0.28573892291825403</v>
      </c>
      <c r="DW131" s="9">
        <f t="shared" si="117"/>
        <v>0.26548709439848189</v>
      </c>
      <c r="DX131" s="9">
        <f t="shared" si="117"/>
        <v>0.2445956842143808</v>
      </c>
      <c r="DY131" s="9">
        <f t="shared" si="117"/>
        <v>0.22311502160295557</v>
      </c>
      <c r="DZ131" s="9">
        <f t="shared" si="117"/>
        <v>0.20109685536192101</v>
      </c>
      <c r="EA131" s="9">
        <f t="shared" si="117"/>
        <v>0.17859422918231543</v>
      </c>
      <c r="EB131" s="9">
        <f t="shared" si="117"/>
        <v>0.15566135386160262</v>
      </c>
      <c r="EC131" s="9">
        <f t="shared" si="117"/>
        <v>0.13235347670511288</v>
      </c>
      <c r="ED131" s="9">
        <f t="shared" si="117"/>
        <v>0.10872674843044515</v>
      </c>
      <c r="EE131" s="9">
        <f t="shared" si="117"/>
        <v>8.4838087895470163E-2</v>
      </c>
      <c r="EF131" s="9">
        <f t="shared" si="117"/>
        <v>6.0745044975816009E-2</v>
      </c>
      <c r="EG131" s="9">
        <f t="shared" si="99"/>
        <v>3.6505661922177579E-2</v>
      </c>
      <c r="EH131" s="9">
        <f t="shared" si="97"/>
        <v>1.2178333531450276E-2</v>
      </c>
      <c r="EI131" s="9">
        <f t="shared" si="97"/>
        <v>-1.2178333531450215E-2</v>
      </c>
    </row>
    <row r="132" spans="7:139" x14ac:dyDescent="0.2">
      <c r="G132" s="6">
        <v>-1.4971652489763858</v>
      </c>
      <c r="H132" s="9">
        <f t="shared" si="109"/>
        <v>3.8697950703936733E-4</v>
      </c>
      <c r="I132" s="9">
        <f t="shared" si="109"/>
        <v>1.1600062535902442E-3</v>
      </c>
      <c r="J132" s="9">
        <f t="shared" si="109"/>
        <v>1.9302384434716742E-3</v>
      </c>
      <c r="K132" s="9">
        <f t="shared" si="109"/>
        <v>2.6958205198738612E-3</v>
      </c>
      <c r="L132" s="9">
        <f t="shared" si="109"/>
        <v>3.4549081285176792E-3</v>
      </c>
      <c r="M132" s="9">
        <f t="shared" si="109"/>
        <v>4.2056725608656895E-3</v>
      </c>
      <c r="N132" s="9">
        <f t="shared" si="109"/>
        <v>4.9463051596411655E-3</v>
      </c>
      <c r="O132" s="9">
        <f t="shared" si="109"/>
        <v>5.675021676041901E-3</v>
      </c>
      <c r="P132" s="9">
        <f t="shared" si="109"/>
        <v>6.390066568151857E-3</v>
      </c>
      <c r="Q132" s="9">
        <f t="shared" si="109"/>
        <v>7.0897172301954111E-3</v>
      </c>
      <c r="R132" s="9">
        <f t="shared" si="110"/>
        <v>7.7722881424455359E-3</v>
      </c>
      <c r="S132" s="9">
        <f t="shared" si="110"/>
        <v>8.4361349317884707E-3</v>
      </c>
      <c r="T132" s="9">
        <f t="shared" si="110"/>
        <v>9.0796583331625783E-3</v>
      </c>
      <c r="U132" s="9">
        <f t="shared" si="110"/>
        <v>9.7013080423279507E-3</v>
      </c>
      <c r="V132" s="9">
        <f t="shared" si="110"/>
        <v>1.0299586450685131E-2</v>
      </c>
      <c r="W132" s="9">
        <f t="shared" si="110"/>
        <v>1.0873052253145386E-2</v>
      </c>
      <c r="X132" s="9">
        <f t="shared" si="110"/>
        <v>1.1420323920360914E-2</v>
      </c>
      <c r="Y132" s="9">
        <f t="shared" si="110"/>
        <v>1.1940083026950057E-2</v>
      </c>
      <c r="Z132" s="9">
        <f t="shared" si="110"/>
        <v>1.2431077427699526E-2</v>
      </c>
      <c r="AA132" s="9">
        <f t="shared" si="110"/>
        <v>1.2892124274091876E-2</v>
      </c>
      <c r="AB132" s="9">
        <f t="shared" si="111"/>
        <v>1.3322112863891221E-2</v>
      </c>
      <c r="AC132" s="9">
        <f t="shared" si="111"/>
        <v>1.3720007316922181E-2</v>
      </c>
      <c r="AD132" s="9">
        <f t="shared" si="111"/>
        <v>1.4084849070595961E-2</v>
      </c>
      <c r="AE132" s="9">
        <f t="shared" si="111"/>
        <v>1.4415759189171606E-2</v>
      </c>
      <c r="AF132" s="9">
        <f t="shared" si="111"/>
        <v>1.4711940481189156E-2</v>
      </c>
      <c r="AG132" s="9">
        <f t="shared" si="111"/>
        <v>1.4972679419973727E-2</v>
      </c>
      <c r="AH132" s="9">
        <f t="shared" si="111"/>
        <v>1.5197347862583754E-2</v>
      </c>
      <c r="AI132" s="9">
        <f t="shared" si="111"/>
        <v>1.5385404563062359E-2</v>
      </c>
      <c r="AJ132" s="9">
        <f t="shared" si="111"/>
        <v>1.5536396476346264E-2</v>
      </c>
      <c r="AK132" s="9">
        <f t="shared" si="111"/>
        <v>1.5649959849691041E-2</v>
      </c>
      <c r="AL132" s="9">
        <f t="shared" si="112"/>
        <v>1.5725821098983322E-2</v>
      </c>
      <c r="AM132" s="9">
        <f t="shared" si="112"/>
        <v>1.5763797467828911E-2</v>
      </c>
      <c r="AN132" s="7">
        <f t="shared" si="112"/>
        <v>1.5763797467828911E-2</v>
      </c>
      <c r="AO132" s="9">
        <f t="shared" si="112"/>
        <v>1.5725821098983322E-2</v>
      </c>
      <c r="AP132" s="9">
        <f t="shared" si="112"/>
        <v>1.5649959849691041E-2</v>
      </c>
      <c r="AQ132" s="9">
        <f t="shared" si="112"/>
        <v>1.5536396476346264E-2</v>
      </c>
      <c r="AR132" s="9">
        <f t="shared" si="112"/>
        <v>1.5385404563062359E-2</v>
      </c>
      <c r="AS132" s="9">
        <f t="shared" si="112"/>
        <v>1.5197347862583754E-2</v>
      </c>
      <c r="AT132" s="9">
        <f t="shared" si="112"/>
        <v>1.4972679419973727E-2</v>
      </c>
      <c r="AU132" s="9">
        <f t="shared" si="112"/>
        <v>1.4711940481189156E-2</v>
      </c>
      <c r="AV132" s="9">
        <f t="shared" si="113"/>
        <v>1.4415759189171606E-2</v>
      </c>
      <c r="AW132" s="9">
        <f t="shared" si="113"/>
        <v>1.4084849070595961E-2</v>
      </c>
      <c r="AX132" s="9">
        <f t="shared" si="113"/>
        <v>1.3720007316922181E-2</v>
      </c>
      <c r="AY132" s="9">
        <f t="shared" si="113"/>
        <v>1.3322112863891221E-2</v>
      </c>
      <c r="AZ132" s="9">
        <f t="shared" si="113"/>
        <v>1.2892124274091876E-2</v>
      </c>
      <c r="BA132" s="9">
        <f t="shared" si="113"/>
        <v>1.2431077427699526E-2</v>
      </c>
      <c r="BB132" s="9">
        <f t="shared" si="113"/>
        <v>1.1940083026950057E-2</v>
      </c>
      <c r="BC132" s="9">
        <f t="shared" si="113"/>
        <v>1.1420323920360914E-2</v>
      </c>
      <c r="BD132" s="9">
        <f t="shared" si="113"/>
        <v>1.0873052253145386E-2</v>
      </c>
      <c r="BE132" s="9">
        <f t="shared" si="113"/>
        <v>1.0299586450685131E-2</v>
      </c>
      <c r="BF132" s="9">
        <f t="shared" si="114"/>
        <v>9.7013080423279507E-3</v>
      </c>
      <c r="BG132" s="9">
        <f t="shared" si="114"/>
        <v>9.0796583331625783E-3</v>
      </c>
      <c r="BH132" s="9">
        <f t="shared" si="114"/>
        <v>8.4361349317884707E-3</v>
      </c>
      <c r="BI132" s="9">
        <f t="shared" si="114"/>
        <v>7.7722881424455359E-3</v>
      </c>
      <c r="BJ132" s="9">
        <f t="shared" si="114"/>
        <v>7.0897172301954111E-3</v>
      </c>
      <c r="BK132" s="9">
        <f t="shared" si="114"/>
        <v>6.390066568151857E-3</v>
      </c>
      <c r="BL132" s="9">
        <f t="shared" si="114"/>
        <v>5.675021676041901E-3</v>
      </c>
      <c r="BM132" s="9">
        <f t="shared" si="114"/>
        <v>4.9463051596411655E-3</v>
      </c>
      <c r="BN132" s="9">
        <f t="shared" si="114"/>
        <v>4.2056725608656895E-3</v>
      </c>
      <c r="BO132" s="9">
        <f t="shared" si="114"/>
        <v>3.4549081285176792E-3</v>
      </c>
      <c r="BP132" s="9">
        <f t="shared" si="114"/>
        <v>2.6958205198738612E-3</v>
      </c>
      <c r="BQ132" s="9">
        <f t="shared" si="114"/>
        <v>1.9302384434716742E-3</v>
      </c>
      <c r="BR132" s="9">
        <f t="shared" si="114"/>
        <v>1.1600062535902442E-3</v>
      </c>
      <c r="BS132" s="9">
        <f t="shared" si="114"/>
        <v>3.8697950703936733E-4</v>
      </c>
      <c r="BT132" s="9">
        <f t="shared" si="114"/>
        <v>-3.8697950703936543E-4</v>
      </c>
      <c r="BV132" s="6">
        <v>-1.4971652489763858</v>
      </c>
      <c r="BW132" s="9">
        <f t="shared" si="116"/>
        <v>1.2237366500535635E-2</v>
      </c>
      <c r="BX132" s="9">
        <f t="shared" si="116"/>
        <v>3.6682618613840451E-2</v>
      </c>
      <c r="BY132" s="9">
        <f t="shared" si="116"/>
        <v>6.1039499085886607E-2</v>
      </c>
      <c r="BZ132" s="9">
        <f t="shared" si="116"/>
        <v>8.5249330058206188E-2</v>
      </c>
      <c r="CA132" s="9">
        <f t="shared" si="116"/>
        <v>0.10925378792745602</v>
      </c>
      <c r="CB132" s="9">
        <f t="shared" si="116"/>
        <v>0.1329950438520871</v>
      </c>
      <c r="CC132" s="9">
        <f t="shared" si="116"/>
        <v>0.15641590306708847</v>
      </c>
      <c r="CD132" s="9">
        <f t="shared" si="116"/>
        <v>0.17945994267118617</v>
      </c>
      <c r="CE132" s="9">
        <f t="shared" si="116"/>
        <v>0.20207164755455442</v>
      </c>
      <c r="CF132" s="9">
        <f t="shared" si="116"/>
        <v>0.22419654413957787</v>
      </c>
      <c r="CG132" s="9">
        <f t="shared" si="116"/>
        <v>0.24578133161247109</v>
      </c>
      <c r="CH132" s="9">
        <f t="shared" si="116"/>
        <v>0.26677401032960779</v>
      </c>
      <c r="CI132" s="9">
        <f t="shared" si="116"/>
        <v>0.28712400708921682</v>
      </c>
      <c r="CJ132" s="9">
        <f t="shared" si="116"/>
        <v>0.30678229696665515</v>
      </c>
      <c r="CK132" s="9">
        <f t="shared" si="116"/>
        <v>0.32570152141974523</v>
      </c>
      <c r="CL132" s="9">
        <f t="shared" si="116"/>
        <v>0.34383610237965118</v>
      </c>
      <c r="CM132" s="9">
        <f t="shared" si="115"/>
        <v>0.36114235205243889</v>
      </c>
      <c r="CN132" s="9">
        <f t="shared" si="115"/>
        <v>0.37757857816679813</v>
      </c>
      <c r="CO132" s="9">
        <f t="shared" si="115"/>
        <v>0.39310518441437614</v>
      </c>
      <c r="CP132" s="9">
        <f t="shared" si="115"/>
        <v>0.40768476584075225</v>
      </c>
      <c r="CQ132" s="9">
        <f t="shared" si="115"/>
        <v>0.42128219895725</v>
      </c>
      <c r="CR132" s="9">
        <f t="shared" si="115"/>
        <v>0.43386472635649714</v>
      </c>
      <c r="CS132" s="9">
        <f t="shared" si="115"/>
        <v>0.44540203562788971</v>
      </c>
      <c r="CT132" s="9">
        <f t="shared" si="115"/>
        <v>0.45586633238284396</v>
      </c>
      <c r="CU132" s="9">
        <f t="shared" si="115"/>
        <v>0.46523240721391307</v>
      </c>
      <c r="CV132" s="9">
        <f t="shared" si="115"/>
        <v>0.47347769642645771</v>
      </c>
      <c r="CW132" s="9">
        <f t="shared" si="115"/>
        <v>0.48058233639656278</v>
      </c>
      <c r="CX132" s="9">
        <f t="shared" si="115"/>
        <v>0.48652921142424749</v>
      </c>
      <c r="CY132" s="9">
        <f t="shared" si="115"/>
        <v>0.4913039949666852</v>
      </c>
      <c r="CZ132" s="9">
        <f t="shared" si="115"/>
        <v>0.49489518415210071</v>
      </c>
      <c r="DA132" s="9">
        <f t="shared" si="115"/>
        <v>0.49729412749119523</v>
      </c>
      <c r="DB132" s="9">
        <f t="shared" si="118"/>
        <v>0.49849504571934233</v>
      </c>
      <c r="DC132" s="7">
        <f t="shared" si="118"/>
        <v>0.49849504571934233</v>
      </c>
      <c r="DD132" s="9">
        <f t="shared" si="118"/>
        <v>0.49729412749119523</v>
      </c>
      <c r="DE132" s="9">
        <f t="shared" si="118"/>
        <v>0.49489518415210071</v>
      </c>
      <c r="DF132" s="9">
        <f t="shared" si="118"/>
        <v>0.4913039949666852</v>
      </c>
      <c r="DG132" s="9">
        <f t="shared" si="118"/>
        <v>0.48652921142424749</v>
      </c>
      <c r="DH132" s="9">
        <f t="shared" si="118"/>
        <v>0.48058233639656278</v>
      </c>
      <c r="DI132" s="9">
        <f t="shared" si="118"/>
        <v>0.47347769642645771</v>
      </c>
      <c r="DJ132" s="9">
        <f t="shared" si="118"/>
        <v>0.46523240721391307</v>
      </c>
      <c r="DK132" s="9">
        <f t="shared" si="118"/>
        <v>0.45586633238284396</v>
      </c>
      <c r="DL132" s="9">
        <f t="shared" si="118"/>
        <v>0.44540203562788971</v>
      </c>
      <c r="DM132" s="9">
        <f t="shared" si="118"/>
        <v>0.43386472635649714</v>
      </c>
      <c r="DN132" s="9">
        <f t="shared" si="118"/>
        <v>0.42128219895725</v>
      </c>
      <c r="DO132" s="9">
        <f t="shared" si="118"/>
        <v>0.40768476584075225</v>
      </c>
      <c r="DP132" s="9">
        <f t="shared" si="118"/>
        <v>0.39310518441437614</v>
      </c>
      <c r="DQ132" s="9">
        <f t="shared" si="118"/>
        <v>0.37757857816679813</v>
      </c>
      <c r="DR132" s="9">
        <f t="shared" si="117"/>
        <v>0.36114235205243889</v>
      </c>
      <c r="DS132" s="9">
        <f t="shared" si="117"/>
        <v>0.34383610237965118</v>
      </c>
      <c r="DT132" s="9">
        <f t="shared" si="117"/>
        <v>0.32570152141974523</v>
      </c>
      <c r="DU132" s="9">
        <f t="shared" si="117"/>
        <v>0.30678229696665515</v>
      </c>
      <c r="DV132" s="9">
        <f t="shared" si="117"/>
        <v>0.28712400708921682</v>
      </c>
      <c r="DW132" s="9">
        <f t="shared" si="117"/>
        <v>0.26677401032960779</v>
      </c>
      <c r="DX132" s="9">
        <f t="shared" si="117"/>
        <v>0.24578133161247109</v>
      </c>
      <c r="DY132" s="9">
        <f t="shared" si="117"/>
        <v>0.22419654413957787</v>
      </c>
      <c r="DZ132" s="9">
        <f t="shared" si="117"/>
        <v>0.20207164755455442</v>
      </c>
      <c r="EA132" s="9">
        <f t="shared" si="117"/>
        <v>0.17945994267118617</v>
      </c>
      <c r="EB132" s="9">
        <f t="shared" si="117"/>
        <v>0.15641590306708847</v>
      </c>
      <c r="EC132" s="9">
        <f t="shared" si="117"/>
        <v>0.1329950438520871</v>
      </c>
      <c r="ED132" s="9">
        <f t="shared" si="117"/>
        <v>0.10925378792745602</v>
      </c>
      <c r="EE132" s="9">
        <f t="shared" si="117"/>
        <v>8.5249330058206188E-2</v>
      </c>
      <c r="EF132" s="9">
        <f t="shared" si="117"/>
        <v>6.1039499085886607E-2</v>
      </c>
      <c r="EG132" s="9">
        <f t="shared" si="99"/>
        <v>3.6682618613840451E-2</v>
      </c>
      <c r="EH132" s="9">
        <f t="shared" si="97"/>
        <v>1.2237366500535635E-2</v>
      </c>
      <c r="EI132" s="9">
        <f t="shared" si="97"/>
        <v>-1.2237366500535574E-2</v>
      </c>
    </row>
    <row r="133" spans="7:139" x14ac:dyDescent="0.2">
      <c r="G133" s="6">
        <v>-1.5462526341887264</v>
      </c>
      <c r="H133" s="9">
        <f t="shared" si="109"/>
        <v>3.8791402590502834E-4</v>
      </c>
      <c r="I133" s="9">
        <f t="shared" si="109"/>
        <v>1.1628075588494256E-3</v>
      </c>
      <c r="J133" s="9">
        <f t="shared" si="109"/>
        <v>1.9348997865346414E-3</v>
      </c>
      <c r="K133" s="9">
        <f t="shared" si="109"/>
        <v>2.7023306711568898E-3</v>
      </c>
      <c r="L133" s="9">
        <f t="shared" si="109"/>
        <v>3.4632514044961068E-3</v>
      </c>
      <c r="M133" s="9">
        <f t="shared" si="109"/>
        <v>4.2158288618568997E-3</v>
      </c>
      <c r="N133" s="9">
        <f t="shared" si="109"/>
        <v>4.9582500182264828E-3</v>
      </c>
      <c r="O133" s="9">
        <f t="shared" si="109"/>
        <v>5.6887263160107478E-3</v>
      </c>
      <c r="P133" s="9">
        <f t="shared" si="109"/>
        <v>6.4054979738261643E-3</v>
      </c>
      <c r="Q133" s="9">
        <f t="shared" si="109"/>
        <v>7.106838225967276E-3</v>
      </c>
      <c r="R133" s="9">
        <f t="shared" si="110"/>
        <v>7.7910574823365237E-3</v>
      </c>
      <c r="S133" s="9">
        <f t="shared" si="110"/>
        <v>8.4565073988147835E-3</v>
      </c>
      <c r="T133" s="9">
        <f t="shared" si="110"/>
        <v>9.1015848482667305E-3</v>
      </c>
      <c r="U133" s="9">
        <f t="shared" si="110"/>
        <v>9.7247357826145235E-3</v>
      </c>
      <c r="V133" s="9">
        <f t="shared" si="110"/>
        <v>1.0324458976675745E-2</v>
      </c>
      <c r="W133" s="9">
        <f t="shared" si="110"/>
        <v>1.0899309644746353E-2</v>
      </c>
      <c r="X133" s="9">
        <f t="shared" si="110"/>
        <v>1.1447902921215993E-2</v>
      </c>
      <c r="Y133" s="9">
        <f t="shared" si="110"/>
        <v>1.1968917196830553E-2</v>
      </c>
      <c r="Z133" s="9">
        <f t="shared" si="110"/>
        <v>1.246109730256462E-2</v>
      </c>
      <c r="AA133" s="9">
        <f t="shared" si="110"/>
        <v>1.2923257533433589E-2</v>
      </c>
      <c r="AB133" s="9">
        <f t="shared" si="111"/>
        <v>1.3354284504960848E-2</v>
      </c>
      <c r="AC133" s="9">
        <f t="shared" si="111"/>
        <v>1.375313983541848E-2</v>
      </c>
      <c r="AD133" s="9">
        <f t="shared" si="111"/>
        <v>1.4118862647379811E-2</v>
      </c>
      <c r="AE133" s="9">
        <f t="shared" si="111"/>
        <v>1.4450571882557295E-2</v>
      </c>
      <c r="AF133" s="9">
        <f t="shared" si="111"/>
        <v>1.4747468424349087E-2</v>
      </c>
      <c r="AG133" s="9">
        <f t="shared" si="111"/>
        <v>1.5008837022980949E-2</v>
      </c>
      <c r="AH133" s="9">
        <f t="shared" si="111"/>
        <v>1.5234048018605589E-2</v>
      </c>
      <c r="AI133" s="9">
        <f t="shared" si="111"/>
        <v>1.5422558858208396E-2</v>
      </c>
      <c r="AJ133" s="9">
        <f t="shared" si="111"/>
        <v>1.5573915402665166E-2</v>
      </c>
      <c r="AK133" s="9">
        <f t="shared" si="111"/>
        <v>1.5687753020803032E-2</v>
      </c>
      <c r="AL133" s="9">
        <f t="shared" si="112"/>
        <v>1.5763797467828911E-2</v>
      </c>
      <c r="AM133" s="9">
        <f t="shared" si="112"/>
        <v>1.5801865546009201E-2</v>
      </c>
      <c r="AN133" s="7">
        <f t="shared" si="112"/>
        <v>1.5801865546009201E-2</v>
      </c>
      <c r="AO133" s="9">
        <f t="shared" si="112"/>
        <v>1.5763797467828911E-2</v>
      </c>
      <c r="AP133" s="9">
        <f t="shared" si="112"/>
        <v>1.5687753020803032E-2</v>
      </c>
      <c r="AQ133" s="9">
        <f t="shared" si="112"/>
        <v>1.5573915402665166E-2</v>
      </c>
      <c r="AR133" s="9">
        <f t="shared" si="112"/>
        <v>1.5422558858208396E-2</v>
      </c>
      <c r="AS133" s="9">
        <f t="shared" si="112"/>
        <v>1.5234048018605589E-2</v>
      </c>
      <c r="AT133" s="9">
        <f t="shared" si="112"/>
        <v>1.5008837022980949E-2</v>
      </c>
      <c r="AU133" s="9">
        <f t="shared" si="112"/>
        <v>1.4747468424349087E-2</v>
      </c>
      <c r="AV133" s="9">
        <f t="shared" si="113"/>
        <v>1.4450571882557295E-2</v>
      </c>
      <c r="AW133" s="9">
        <f t="shared" si="113"/>
        <v>1.4118862647379811E-2</v>
      </c>
      <c r="AX133" s="9">
        <f t="shared" si="113"/>
        <v>1.375313983541848E-2</v>
      </c>
      <c r="AY133" s="9">
        <f t="shared" si="113"/>
        <v>1.3354284504960848E-2</v>
      </c>
      <c r="AZ133" s="9">
        <f t="shared" si="113"/>
        <v>1.2923257533433589E-2</v>
      </c>
      <c r="BA133" s="9">
        <f t="shared" si="113"/>
        <v>1.246109730256462E-2</v>
      </c>
      <c r="BB133" s="9">
        <f t="shared" si="113"/>
        <v>1.1968917196830553E-2</v>
      </c>
      <c r="BC133" s="9">
        <f t="shared" si="113"/>
        <v>1.1447902921215993E-2</v>
      </c>
      <c r="BD133" s="9">
        <f t="shared" si="113"/>
        <v>1.0899309644746353E-2</v>
      </c>
      <c r="BE133" s="9">
        <f t="shared" si="113"/>
        <v>1.0324458976675745E-2</v>
      </c>
      <c r="BF133" s="9">
        <f t="shared" si="114"/>
        <v>9.7247357826145235E-3</v>
      </c>
      <c r="BG133" s="9">
        <f t="shared" si="114"/>
        <v>9.1015848482667305E-3</v>
      </c>
      <c r="BH133" s="9">
        <f t="shared" si="114"/>
        <v>8.4565073988147835E-3</v>
      </c>
      <c r="BI133" s="9">
        <f t="shared" si="114"/>
        <v>7.7910574823365237E-3</v>
      </c>
      <c r="BJ133" s="9">
        <f t="shared" si="114"/>
        <v>7.106838225967276E-3</v>
      </c>
      <c r="BK133" s="9">
        <f t="shared" si="114"/>
        <v>6.4054979738261643E-3</v>
      </c>
      <c r="BL133" s="9">
        <f t="shared" si="114"/>
        <v>5.6887263160107478E-3</v>
      </c>
      <c r="BM133" s="9">
        <f t="shared" si="114"/>
        <v>4.9582500182264828E-3</v>
      </c>
      <c r="BN133" s="9">
        <f t="shared" si="114"/>
        <v>4.2158288618568997E-3</v>
      </c>
      <c r="BO133" s="9">
        <f t="shared" si="114"/>
        <v>3.4632514044961068E-3</v>
      </c>
      <c r="BP133" s="9">
        <f t="shared" si="114"/>
        <v>2.7023306711568898E-3</v>
      </c>
      <c r="BQ133" s="9">
        <f t="shared" si="114"/>
        <v>1.9348997865346414E-3</v>
      </c>
      <c r="BR133" s="9">
        <f t="shared" si="114"/>
        <v>1.1628075588494256E-3</v>
      </c>
      <c r="BS133" s="9">
        <f t="shared" si="114"/>
        <v>3.8791402590502834E-4</v>
      </c>
      <c r="BT133" s="9">
        <f t="shared" si="114"/>
        <v>-3.8791402590502644E-4</v>
      </c>
      <c r="BV133" s="6">
        <v>-1.5462526341887264</v>
      </c>
      <c r="BW133" s="9">
        <f t="shared" si="116"/>
        <v>1.2266918581854492E-2</v>
      </c>
      <c r="BX133" s="9">
        <f t="shared" si="116"/>
        <v>3.6771203664244669E-2</v>
      </c>
      <c r="BY133" s="9">
        <f t="shared" si="116"/>
        <v>6.118690369623063E-2</v>
      </c>
      <c r="BZ133" s="9">
        <f t="shared" si="116"/>
        <v>8.5455199117872568E-2</v>
      </c>
      <c r="CA133" s="9">
        <f t="shared" si="116"/>
        <v>0.10951762547984803</v>
      </c>
      <c r="CB133" s="9">
        <f t="shared" si="116"/>
        <v>0.13331621428943158</v>
      </c>
      <c r="CC133" s="9">
        <f t="shared" si="116"/>
        <v>0.15679363266167065</v>
      </c>
      <c r="CD133" s="9">
        <f t="shared" si="116"/>
        <v>0.17989332143932751</v>
      </c>
      <c r="CE133" s="9">
        <f t="shared" si="116"/>
        <v>0.20255963144884298</v>
      </c>
      <c r="CF133" s="9">
        <f t="shared" si="116"/>
        <v>0.22473795756406995</v>
      </c>
      <c r="CG133" s="9">
        <f t="shared" si="116"/>
        <v>0.24637487025480487</v>
      </c>
      <c r="CH133" s="9">
        <f t="shared" si="116"/>
        <v>0.26741824430320604</v>
      </c>
      <c r="CI133" s="9">
        <f t="shared" si="116"/>
        <v>0.28781738437800891</v>
      </c>
      <c r="CJ133" s="9">
        <f t="shared" si="116"/>
        <v>0.30752314716401968</v>
      </c>
      <c r="CK133" s="9">
        <f t="shared" si="116"/>
        <v>0.32648805975266598</v>
      </c>
      <c r="CL133" s="9">
        <f t="shared" si="116"/>
        <v>0.34466643400839148</v>
      </c>
      <c r="CM133" s="9">
        <f t="shared" si="115"/>
        <v>0.36201447663537673</v>
      </c>
      <c r="CN133" s="9">
        <f t="shared" si="115"/>
        <v>0.37849039467942402</v>
      </c>
      <c r="CO133" s="9">
        <f t="shared" si="115"/>
        <v>0.39405449621084554</v>
      </c>
      <c r="CP133" s="9">
        <f t="shared" si="115"/>
        <v>0.40866928594579754</v>
      </c>
      <c r="CQ133" s="9">
        <f t="shared" si="115"/>
        <v>0.42229955557570437</v>
      </c>
      <c r="CR133" s="9">
        <f t="shared" si="115"/>
        <v>0.43491246858715682</v>
      </c>
      <c r="CS133" s="9">
        <f t="shared" si="115"/>
        <v>0.4464776393679496</v>
      </c>
      <c r="CT133" s="9">
        <f t="shared" si="115"/>
        <v>0.45696720640868255</v>
      </c>
      <c r="CU133" s="9">
        <f t="shared" si="115"/>
        <v>0.46635589942357691</v>
      </c>
      <c r="CV133" s="9">
        <f t="shared" si="115"/>
        <v>0.47462110022880744</v>
      </c>
      <c r="CW133" s="9">
        <f t="shared" si="115"/>
        <v>0.48174289723168823</v>
      </c>
      <c r="CX133" s="9">
        <f t="shared" si="115"/>
        <v>0.48770413339944363</v>
      </c>
      <c r="CY133" s="9">
        <f t="shared" si="115"/>
        <v>0.49249044759200283</v>
      </c>
      <c r="CZ133" s="9">
        <f t="shared" si="115"/>
        <v>0.49609030915924446</v>
      </c>
      <c r="DA133" s="9">
        <f t="shared" si="115"/>
        <v>0.49849504571934233</v>
      </c>
      <c r="DB133" s="9">
        <f t="shared" si="118"/>
        <v>0.4996988640512931</v>
      </c>
      <c r="DC133" s="7">
        <f t="shared" si="118"/>
        <v>0.4996988640512931</v>
      </c>
      <c r="DD133" s="9">
        <f t="shared" si="118"/>
        <v>0.49849504571934233</v>
      </c>
      <c r="DE133" s="9">
        <f t="shared" si="118"/>
        <v>0.49609030915924446</v>
      </c>
      <c r="DF133" s="9">
        <f t="shared" si="118"/>
        <v>0.49249044759200283</v>
      </c>
      <c r="DG133" s="9">
        <f t="shared" si="118"/>
        <v>0.48770413339944363</v>
      </c>
      <c r="DH133" s="9">
        <f t="shared" si="118"/>
        <v>0.48174289723168823</v>
      </c>
      <c r="DI133" s="9">
        <f t="shared" si="118"/>
        <v>0.47462110022880744</v>
      </c>
      <c r="DJ133" s="9">
        <f t="shared" si="118"/>
        <v>0.46635589942357691</v>
      </c>
      <c r="DK133" s="9">
        <f t="shared" si="118"/>
        <v>0.45696720640868255</v>
      </c>
      <c r="DL133" s="9">
        <f t="shared" si="118"/>
        <v>0.4464776393679496</v>
      </c>
      <c r="DM133" s="9">
        <f t="shared" si="118"/>
        <v>0.43491246858715682</v>
      </c>
      <c r="DN133" s="9">
        <f t="shared" si="118"/>
        <v>0.42229955557570437</v>
      </c>
      <c r="DO133" s="9">
        <f t="shared" si="118"/>
        <v>0.40866928594579754</v>
      </c>
      <c r="DP133" s="9">
        <f t="shared" si="118"/>
        <v>0.39405449621084554</v>
      </c>
      <c r="DQ133" s="9">
        <f t="shared" si="118"/>
        <v>0.37849039467942402</v>
      </c>
      <c r="DR133" s="9">
        <f t="shared" si="117"/>
        <v>0.36201447663537673</v>
      </c>
      <c r="DS133" s="9">
        <f t="shared" si="117"/>
        <v>0.34466643400839148</v>
      </c>
      <c r="DT133" s="9">
        <f t="shared" si="117"/>
        <v>0.32648805975266598</v>
      </c>
      <c r="DU133" s="9">
        <f t="shared" si="117"/>
        <v>0.30752314716401968</v>
      </c>
      <c r="DV133" s="9">
        <f t="shared" si="117"/>
        <v>0.28781738437800891</v>
      </c>
      <c r="DW133" s="9">
        <f t="shared" si="117"/>
        <v>0.26741824430320604</v>
      </c>
      <c r="DX133" s="9">
        <f t="shared" si="117"/>
        <v>0.24637487025480487</v>
      </c>
      <c r="DY133" s="9">
        <f t="shared" si="117"/>
        <v>0.22473795756406995</v>
      </c>
      <c r="DZ133" s="9">
        <f t="shared" si="117"/>
        <v>0.20255963144884298</v>
      </c>
      <c r="EA133" s="9">
        <f t="shared" si="117"/>
        <v>0.17989332143932751</v>
      </c>
      <c r="EB133" s="9">
        <f t="shared" si="117"/>
        <v>0.15679363266167065</v>
      </c>
      <c r="EC133" s="9">
        <f t="shared" si="117"/>
        <v>0.13331621428943158</v>
      </c>
      <c r="ED133" s="9">
        <f t="shared" si="117"/>
        <v>0.10951762547984803</v>
      </c>
      <c r="EE133" s="9">
        <f t="shared" si="117"/>
        <v>8.5455199117872568E-2</v>
      </c>
      <c r="EF133" s="9">
        <f t="shared" si="117"/>
        <v>6.118690369623063E-2</v>
      </c>
      <c r="EG133" s="9">
        <f t="shared" si="99"/>
        <v>3.6771203664244669E-2</v>
      </c>
      <c r="EH133" s="9">
        <f t="shared" si="97"/>
        <v>1.2266918581854492E-2</v>
      </c>
      <c r="EI133" s="9">
        <f t="shared" si="97"/>
        <v>-1.2266918581854431E-2</v>
      </c>
    </row>
    <row r="134" spans="7:139" x14ac:dyDescent="0.2">
      <c r="H134" s="6">
        <v>-1.5462526341887264</v>
      </c>
      <c r="I134" s="6">
        <v>-1.4971652489763858</v>
      </c>
      <c r="J134" s="6">
        <v>-1.4480778637640452</v>
      </c>
      <c r="K134" s="6">
        <v>-1.3989904785517047</v>
      </c>
      <c r="L134" s="6">
        <v>-1.3499030933393643</v>
      </c>
      <c r="M134" s="6">
        <v>-1.3008157081270237</v>
      </c>
      <c r="N134" s="6">
        <v>-1.2517283229146832</v>
      </c>
      <c r="O134" s="6">
        <v>-1.2026409377023426</v>
      </c>
      <c r="P134" s="6">
        <v>-1.1535535524900022</v>
      </c>
      <c r="Q134" s="6">
        <v>-1.1044661672776617</v>
      </c>
      <c r="R134" s="6">
        <v>-1.0553787820653211</v>
      </c>
      <c r="S134" s="6">
        <v>-1.0062913968529805</v>
      </c>
      <c r="T134" s="6">
        <v>-0.95720401164064006</v>
      </c>
      <c r="U134" s="6">
        <v>-0.9081166264282996</v>
      </c>
      <c r="V134" s="6">
        <v>-0.85902924121595903</v>
      </c>
      <c r="W134" s="6">
        <v>-0.80994185600361857</v>
      </c>
      <c r="X134" s="6">
        <v>-0.76085447079127799</v>
      </c>
      <c r="Y134" s="6">
        <v>-0.71176708557893753</v>
      </c>
      <c r="Z134" s="6">
        <v>-0.66267970036659696</v>
      </c>
      <c r="AA134" s="6">
        <v>-0.6135923151542565</v>
      </c>
      <c r="AB134" s="6">
        <v>-0.56450492994191592</v>
      </c>
      <c r="AC134" s="6">
        <v>-0.51541754472957546</v>
      </c>
      <c r="AD134" s="6">
        <v>-0.46633015951723489</v>
      </c>
      <c r="AE134" s="6">
        <v>-0.41724277430489443</v>
      </c>
      <c r="AF134" s="6">
        <v>-0.36815538909255385</v>
      </c>
      <c r="AG134" s="6">
        <v>-0.31906800388021339</v>
      </c>
      <c r="AH134" s="6">
        <v>-0.26998061866787282</v>
      </c>
      <c r="AI134" s="6">
        <v>-0.22089323345553233</v>
      </c>
      <c r="AJ134" s="6">
        <v>-0.17180584824319181</v>
      </c>
      <c r="AK134" s="6">
        <v>-0.12271846303085129</v>
      </c>
      <c r="AL134" s="6">
        <v>-7.3631077818510776E-2</v>
      </c>
      <c r="AM134" s="6">
        <v>-2.4543692606170259E-2</v>
      </c>
      <c r="AN134" s="6">
        <v>2.4543692606170259E-2</v>
      </c>
      <c r="AO134" s="6">
        <v>7.3631077818510776E-2</v>
      </c>
      <c r="AP134" s="6">
        <v>0.12271846303085129</v>
      </c>
      <c r="AQ134" s="6">
        <v>0.17180584824319181</v>
      </c>
      <c r="AR134" s="6">
        <v>0.22089323345553233</v>
      </c>
      <c r="AS134" s="6">
        <v>0.26998061866787282</v>
      </c>
      <c r="AT134" s="6">
        <v>0.31906800388021339</v>
      </c>
      <c r="AU134" s="6">
        <v>0.36815538909255385</v>
      </c>
      <c r="AV134" s="6">
        <v>0.41724277430489443</v>
      </c>
      <c r="AW134" s="6">
        <v>0.46633015951723489</v>
      </c>
      <c r="AX134" s="6">
        <v>0.51541754472957546</v>
      </c>
      <c r="AY134" s="6">
        <v>0.56450492994191592</v>
      </c>
      <c r="AZ134" s="6">
        <v>0.6135923151542565</v>
      </c>
      <c r="BA134" s="6">
        <v>0.66267970036659696</v>
      </c>
      <c r="BB134" s="6">
        <v>0.71176708557893753</v>
      </c>
      <c r="BC134" s="6">
        <v>0.76085447079127799</v>
      </c>
      <c r="BD134" s="6">
        <v>0.80994185600361857</v>
      </c>
      <c r="BE134" s="6">
        <v>0.85902924121595903</v>
      </c>
      <c r="BF134" s="6">
        <v>0.9081166264282996</v>
      </c>
      <c r="BG134" s="6">
        <v>0.95720401164064006</v>
      </c>
      <c r="BH134" s="6">
        <v>1.0062913968529805</v>
      </c>
      <c r="BI134" s="6">
        <v>1.0553787820653211</v>
      </c>
      <c r="BJ134" s="6">
        <v>1.1044661672776617</v>
      </c>
      <c r="BK134" s="6">
        <v>1.1535535524900022</v>
      </c>
      <c r="BL134" s="6">
        <v>1.2026409377023426</v>
      </c>
      <c r="BM134" s="6">
        <v>1.2517283229146832</v>
      </c>
      <c r="BN134" s="6">
        <v>1.3008157081270237</v>
      </c>
      <c r="BO134" s="6">
        <v>1.3499030933393643</v>
      </c>
      <c r="BP134" s="6">
        <v>1.3989904785517047</v>
      </c>
      <c r="BQ134" s="6">
        <v>1.4480778637640452</v>
      </c>
      <c r="BR134" s="6">
        <v>1.4971652489763858</v>
      </c>
      <c r="BS134" s="6">
        <v>1.5462526341887264</v>
      </c>
      <c r="BT134" s="6">
        <v>1.5953400194010667</v>
      </c>
      <c r="BW134" s="6">
        <v>-1.5462526341887264</v>
      </c>
      <c r="BX134" s="6">
        <v>-1.4971652489763858</v>
      </c>
      <c r="BY134" s="6">
        <v>-1.4480778637640452</v>
      </c>
      <c r="BZ134" s="6">
        <v>-1.3989904785517047</v>
      </c>
      <c r="CA134" s="6">
        <v>-1.3499030933393643</v>
      </c>
      <c r="CB134" s="6">
        <v>-1.3008157081270237</v>
      </c>
      <c r="CC134" s="6">
        <v>-1.2517283229146832</v>
      </c>
      <c r="CD134" s="6">
        <v>-1.2026409377023426</v>
      </c>
      <c r="CE134" s="6">
        <v>-1.1535535524900022</v>
      </c>
      <c r="CF134" s="6">
        <v>-1.1044661672776617</v>
      </c>
      <c r="CG134" s="6">
        <v>-1.0553787820653211</v>
      </c>
      <c r="CH134" s="6">
        <v>-1.0062913968529805</v>
      </c>
      <c r="CI134" s="6">
        <v>-0.95720401164064006</v>
      </c>
      <c r="CJ134" s="6">
        <v>-0.9081166264282996</v>
      </c>
      <c r="CK134" s="6">
        <v>-0.85902924121595903</v>
      </c>
      <c r="CL134" s="6">
        <v>-0.80994185600361857</v>
      </c>
      <c r="CM134" s="6">
        <v>-0.76085447079127799</v>
      </c>
      <c r="CN134" s="6">
        <v>-0.71176708557893753</v>
      </c>
      <c r="CO134" s="6">
        <v>-0.66267970036659696</v>
      </c>
      <c r="CP134" s="6">
        <v>-0.6135923151542565</v>
      </c>
      <c r="CQ134" s="6">
        <v>-0.56450492994191592</v>
      </c>
      <c r="CR134" s="6">
        <v>-0.51541754472957546</v>
      </c>
      <c r="CS134" s="6">
        <v>-0.46633015951723489</v>
      </c>
      <c r="CT134" s="6">
        <v>-0.41724277430489443</v>
      </c>
      <c r="CU134" s="6">
        <v>-0.36815538909255385</v>
      </c>
      <c r="CV134" s="6">
        <v>-0.31906800388021339</v>
      </c>
      <c r="CW134" s="6">
        <v>-0.26998061866787282</v>
      </c>
      <c r="CX134" s="6">
        <v>-0.22089323345553233</v>
      </c>
      <c r="CY134" s="6">
        <v>-0.17180584824319181</v>
      </c>
      <c r="CZ134" s="6">
        <v>-0.12271846303085129</v>
      </c>
      <c r="DA134" s="6">
        <v>-7.3631077818510776E-2</v>
      </c>
      <c r="DB134" s="6">
        <v>-2.4543692606170259E-2</v>
      </c>
      <c r="DC134" s="6">
        <v>2.4543692606170259E-2</v>
      </c>
      <c r="DD134" s="6">
        <v>7.3631077818510776E-2</v>
      </c>
      <c r="DE134" s="6">
        <v>0.12271846303085129</v>
      </c>
      <c r="DF134" s="6">
        <v>0.17180584824319181</v>
      </c>
      <c r="DG134" s="6">
        <v>0.22089323345553233</v>
      </c>
      <c r="DH134" s="6">
        <v>0.26998061866787282</v>
      </c>
      <c r="DI134" s="6">
        <v>0.31906800388021339</v>
      </c>
      <c r="DJ134" s="6">
        <v>0.36815538909255385</v>
      </c>
      <c r="DK134" s="6">
        <v>0.41724277430489443</v>
      </c>
      <c r="DL134" s="6">
        <v>0.46633015951723489</v>
      </c>
      <c r="DM134" s="6">
        <v>0.51541754472957546</v>
      </c>
      <c r="DN134" s="6">
        <v>0.56450492994191592</v>
      </c>
      <c r="DO134" s="6">
        <v>0.6135923151542565</v>
      </c>
      <c r="DP134" s="6">
        <v>0.66267970036659696</v>
      </c>
      <c r="DQ134" s="6">
        <v>0.71176708557893753</v>
      </c>
      <c r="DR134" s="6">
        <v>0.76085447079127799</v>
      </c>
      <c r="DS134" s="6">
        <v>0.80994185600361857</v>
      </c>
      <c r="DT134" s="6">
        <v>0.85902924121595903</v>
      </c>
      <c r="DU134" s="6">
        <v>0.9081166264282996</v>
      </c>
      <c r="DV134" s="6">
        <v>0.95720401164064006</v>
      </c>
      <c r="DW134" s="6">
        <v>1.0062913968529805</v>
      </c>
      <c r="DX134" s="6">
        <v>1.0553787820653211</v>
      </c>
      <c r="DY134" s="6">
        <v>1.1044661672776617</v>
      </c>
      <c r="DZ134" s="6">
        <v>1.1535535524900022</v>
      </c>
      <c r="EA134" s="6">
        <v>1.2026409377023426</v>
      </c>
      <c r="EB134" s="6">
        <v>1.2517283229146832</v>
      </c>
      <c r="EC134" s="6">
        <v>1.3008157081270237</v>
      </c>
      <c r="ED134" s="6">
        <v>1.3499030933393643</v>
      </c>
      <c r="EE134" s="6">
        <v>1.3989904785517047</v>
      </c>
      <c r="EF134" s="6">
        <v>1.4480778637640452</v>
      </c>
      <c r="EG134" s="6">
        <v>1.4971652489763858</v>
      </c>
      <c r="EH134" s="6">
        <v>1.5462526341887264</v>
      </c>
      <c r="EI134" s="6">
        <v>1.5953400194010667</v>
      </c>
    </row>
    <row r="135" spans="7:139" x14ac:dyDescent="0.2">
      <c r="G135" s="2" t="s">
        <v>11</v>
      </c>
      <c r="BV135" s="2" t="s">
        <v>11</v>
      </c>
    </row>
    <row r="136" spans="7:139" x14ac:dyDescent="0.2">
      <c r="G136" s="6">
        <v>1.5953400194010667</v>
      </c>
      <c r="H136" s="9">
        <f t="shared" ref="H136:Q145" si="119">$B$4*EXP(-$B$5*($B$1^2+$B$2^2)*$B$6)*$B$1/$B$2*SIN($B$1*H$67)*COS($B$2*$G136)</f>
        <v>3.8791402590502644E-4</v>
      </c>
      <c r="I136" s="9">
        <f t="shared" si="119"/>
        <v>3.8697950703936538E-4</v>
      </c>
      <c r="J136" s="9">
        <f t="shared" si="119"/>
        <v>3.8511272064584498E-4</v>
      </c>
      <c r="K136" s="9">
        <f t="shared" si="119"/>
        <v>3.823181639763983E-4</v>
      </c>
      <c r="L136" s="9">
        <f t="shared" si="119"/>
        <v>3.7860256936281635E-4</v>
      </c>
      <c r="M136" s="9">
        <f t="shared" si="119"/>
        <v>3.7397488799797079E-4</v>
      </c>
      <c r="N136" s="9">
        <f t="shared" si="119"/>
        <v>3.6844626837160665E-4</v>
      </c>
      <c r="O136" s="9">
        <f t="shared" si="119"/>
        <v>3.6203002941265368E-4</v>
      </c>
      <c r="P136" s="9">
        <f t="shared" si="119"/>
        <v>3.5474162840276027E-4</v>
      </c>
      <c r="Q136" s="9">
        <f t="shared" si="119"/>
        <v>3.4659862373834758E-4</v>
      </c>
      <c r="R136" s="9">
        <f t="shared" ref="R136:AA145" si="120">$B$4*EXP(-$B$5*($B$1^2+$B$2^2)*$B$6)*$B$1/$B$2*SIN($B$1*R$67)*COS($B$2*$G136)</f>
        <v>3.3762063263089527E-4</v>
      </c>
      <c r="S136" s="9">
        <f t="shared" si="120"/>
        <v>3.2782928384736035E-4</v>
      </c>
      <c r="T136" s="9">
        <f t="shared" si="120"/>
        <v>3.1724816560458322E-4</v>
      </c>
      <c r="U136" s="9">
        <f t="shared" si="120"/>
        <v>3.0590276874320721E-4</v>
      </c>
      <c r="V136" s="9">
        <f t="shared" si="120"/>
        <v>2.9382042531801066E-4</v>
      </c>
      <c r="W136" s="9">
        <f t="shared" si="120"/>
        <v>2.810302427525934E-4</v>
      </c>
      <c r="X136" s="9">
        <f t="shared" si="120"/>
        <v>2.6756303371704301E-4</v>
      </c>
      <c r="Y136" s="9">
        <f t="shared" si="120"/>
        <v>2.5345124189751447E-4</v>
      </c>
      <c r="Z136" s="9">
        <f t="shared" si="120"/>
        <v>2.3872886383654785E-4</v>
      </c>
      <c r="AA136" s="9">
        <f t="shared" si="120"/>
        <v>2.2343136703242017E-4</v>
      </c>
      <c r="AB136" s="9">
        <f t="shared" ref="AB136:AK145" si="121">$B$4*EXP(-$B$5*($B$1^2+$B$2^2)*$B$6)*$B$1/$B$2*SIN($B$1*AB$67)*COS($B$2*$G136)</f>
        <v>2.0759560449483489E-4</v>
      </c>
      <c r="AC136" s="9">
        <f t="shared" si="121"/>
        <v>1.9125972596279421E-4</v>
      </c>
      <c r="AD136" s="9">
        <f t="shared" si="121"/>
        <v>1.7446308599853569E-4</v>
      </c>
      <c r="AE136" s="9">
        <f t="shared" si="121"/>
        <v>1.5724614917894518E-4</v>
      </c>
      <c r="AF136" s="9">
        <f t="shared" si="121"/>
        <v>1.3965039261284654E-4</v>
      </c>
      <c r="AG136" s="9">
        <f t="shared" si="121"/>
        <v>1.2171820601901386E-4</v>
      </c>
      <c r="AH136" s="9">
        <f t="shared" si="121"/>
        <v>1.0349278960562564E-4</v>
      </c>
      <c r="AI136" s="9">
        <f t="shared" si="121"/>
        <v>8.5018049997179728E-5</v>
      </c>
      <c r="AJ136" s="9">
        <f t="shared" si="121"/>
        <v>6.6338494459588915E-5</v>
      </c>
      <c r="AK136" s="9">
        <f t="shared" si="121"/>
        <v>4.7499123678279105E-5</v>
      </c>
      <c r="AL136" s="9">
        <f t="shared" ref="AL136:AU145" si="122">$B$4*EXP(-$B$5*($B$1^2+$B$2^2)*$B$6)*$B$1/$B$2*SIN($B$1*AL$67)*COS($B$2*$G136)</f>
        <v>2.8545323347596455E-5</v>
      </c>
      <c r="AM136" s="9">
        <f t="shared" si="122"/>
        <v>9.5227548326944079E-6</v>
      </c>
      <c r="AN136" s="7">
        <f t="shared" si="122"/>
        <v>-9.5227548326944079E-6</v>
      </c>
      <c r="AO136" s="9">
        <f t="shared" si="122"/>
        <v>-2.8545323347596455E-5</v>
      </c>
      <c r="AP136" s="9">
        <f t="shared" si="122"/>
        <v>-4.7499123678279105E-5</v>
      </c>
      <c r="AQ136" s="9">
        <f t="shared" si="122"/>
        <v>-6.6338494459588915E-5</v>
      </c>
      <c r="AR136" s="9">
        <f t="shared" si="122"/>
        <v>-8.5018049997179728E-5</v>
      </c>
      <c r="AS136" s="9">
        <f t="shared" si="122"/>
        <v>-1.0349278960562564E-4</v>
      </c>
      <c r="AT136" s="9">
        <f t="shared" si="122"/>
        <v>-1.2171820601901386E-4</v>
      </c>
      <c r="AU136" s="9">
        <f t="shared" si="122"/>
        <v>-1.3965039261284654E-4</v>
      </c>
      <c r="AV136" s="9">
        <f t="shared" ref="AV136:BE145" si="123">$B$4*EXP(-$B$5*($B$1^2+$B$2^2)*$B$6)*$B$1/$B$2*SIN($B$1*AV$67)*COS($B$2*$G136)</f>
        <v>-1.5724614917894518E-4</v>
      </c>
      <c r="AW136" s="9">
        <f t="shared" si="123"/>
        <v>-1.7446308599853569E-4</v>
      </c>
      <c r="AX136" s="9">
        <f t="shared" si="123"/>
        <v>-1.9125972596279421E-4</v>
      </c>
      <c r="AY136" s="9">
        <f t="shared" si="123"/>
        <v>-2.0759560449483489E-4</v>
      </c>
      <c r="AZ136" s="9">
        <f t="shared" si="123"/>
        <v>-2.2343136703242017E-4</v>
      </c>
      <c r="BA136" s="9">
        <f t="shared" si="123"/>
        <v>-2.3872886383654785E-4</v>
      </c>
      <c r="BB136" s="9">
        <f t="shared" si="123"/>
        <v>-2.5345124189751447E-4</v>
      </c>
      <c r="BC136" s="9">
        <f t="shared" si="123"/>
        <v>-2.6756303371704301E-4</v>
      </c>
      <c r="BD136" s="9">
        <f t="shared" si="123"/>
        <v>-2.810302427525934E-4</v>
      </c>
      <c r="BE136" s="9">
        <f t="shared" si="123"/>
        <v>-2.9382042531801066E-4</v>
      </c>
      <c r="BF136" s="9">
        <f t="shared" ref="BF136:BT145" si="124">$B$4*EXP(-$B$5*($B$1^2+$B$2^2)*$B$6)*$B$1/$B$2*SIN($B$1*BF$67)*COS($B$2*$G136)</f>
        <v>-3.0590276874320721E-4</v>
      </c>
      <c r="BG136" s="9">
        <f t="shared" si="124"/>
        <v>-3.1724816560458322E-4</v>
      </c>
      <c r="BH136" s="9">
        <f t="shared" si="124"/>
        <v>-3.2782928384736035E-4</v>
      </c>
      <c r="BI136" s="9">
        <f t="shared" si="124"/>
        <v>-3.3762063263089527E-4</v>
      </c>
      <c r="BJ136" s="9">
        <f t="shared" si="124"/>
        <v>-3.4659862373834758E-4</v>
      </c>
      <c r="BK136" s="9">
        <f t="shared" si="124"/>
        <v>-3.5474162840276027E-4</v>
      </c>
      <c r="BL136" s="9">
        <f t="shared" si="124"/>
        <v>-3.6203002941265368E-4</v>
      </c>
      <c r="BM136" s="9">
        <f t="shared" si="124"/>
        <v>-3.6844626837160665E-4</v>
      </c>
      <c r="BN136" s="9">
        <f t="shared" si="124"/>
        <v>-3.7397488799797079E-4</v>
      </c>
      <c r="BO136" s="9">
        <f t="shared" si="124"/>
        <v>-3.7860256936281635E-4</v>
      </c>
      <c r="BP136" s="9">
        <f t="shared" si="124"/>
        <v>-3.823181639763983E-4</v>
      </c>
      <c r="BQ136" s="9">
        <f t="shared" si="124"/>
        <v>-3.8511272064584498E-4</v>
      </c>
      <c r="BR136" s="9">
        <f t="shared" si="124"/>
        <v>-3.8697950703936538E-4</v>
      </c>
      <c r="BS136" s="9">
        <f t="shared" si="124"/>
        <v>-3.8791402590502644E-4</v>
      </c>
      <c r="BT136" s="9">
        <f t="shared" si="124"/>
        <v>-3.8791402590502644E-4</v>
      </c>
      <c r="BV136" s="6">
        <v>1.5953400194010667</v>
      </c>
      <c r="BW136" s="9">
        <f>EXP(-$B$5*($B$1^2+$B$2^2)*$B$6)*$B$1/$B$2*SIN($B$1*BW$67)*COS($B$2*$G136)</f>
        <v>1.2266918581854431E-2</v>
      </c>
      <c r="BX136" s="9">
        <f t="shared" ref="BX136:EI139" si="125">EXP(-$B$5*($B$1^2+$B$2^2)*$B$6)*$B$1/$B$2*SIN($B$1*BX$67)*COS($B$2*$G136)</f>
        <v>1.2237366500535574E-2</v>
      </c>
      <c r="BY136" s="9">
        <f t="shared" si="125"/>
        <v>1.2178333531450215E-2</v>
      </c>
      <c r="BZ136" s="9">
        <f t="shared" si="125"/>
        <v>1.2089961890191557E-2</v>
      </c>
      <c r="CA136" s="9">
        <f t="shared" si="125"/>
        <v>1.1972464471783835E-2</v>
      </c>
      <c r="CB136" s="9">
        <f t="shared" si="125"/>
        <v>1.1826124337799549E-2</v>
      </c>
      <c r="CC136" s="9">
        <f t="shared" si="125"/>
        <v>1.1651294034439352E-2</v>
      </c>
      <c r="CD136" s="9">
        <f t="shared" si="125"/>
        <v>1.1448394743217362E-2</v>
      </c>
      <c r="CE136" s="9">
        <f t="shared" si="125"/>
        <v>1.1217915266298015E-2</v>
      </c>
      <c r="CF136" s="9">
        <f t="shared" si="125"/>
        <v>1.0960410848928823E-2</v>
      </c>
      <c r="CG136" s="9">
        <f t="shared" si="125"/>
        <v>1.0676501841805955E-2</v>
      </c>
      <c r="CH136" s="9">
        <f t="shared" si="125"/>
        <v>1.0366872206595061E-2</v>
      </c>
      <c r="CI136" s="9">
        <f t="shared" si="125"/>
        <v>1.003226786820772E-2</v>
      </c>
      <c r="CJ136" s="9">
        <f t="shared" si="125"/>
        <v>9.6734949178029807E-3</v>
      </c>
      <c r="CK136" s="9">
        <f t="shared" si="125"/>
        <v>9.2914176708431689E-3</v>
      </c>
      <c r="CL136" s="9">
        <f t="shared" si="125"/>
        <v>8.8869565848822274E-3</v>
      </c>
      <c r="CM136" s="9">
        <f t="shared" si="125"/>
        <v>8.4610860421028399E-3</v>
      </c>
      <c r="CN136" s="9">
        <f t="shared" si="125"/>
        <v>8.0148320019444198E-3</v>
      </c>
      <c r="CO136" s="9">
        <f t="shared" si="125"/>
        <v>7.5492695294769423E-3</v>
      </c>
      <c r="CP136" s="9">
        <f t="shared" si="125"/>
        <v>7.0655202054750402E-3</v>
      </c>
      <c r="CQ136" s="9">
        <f t="shared" si="125"/>
        <v>6.5647494244316686E-3</v>
      </c>
      <c r="CR136" s="9">
        <f t="shared" si="125"/>
        <v>6.0481635870207042E-3</v>
      </c>
      <c r="CS136" s="9">
        <f t="shared" si="125"/>
        <v>5.5170071937720418E-3</v>
      </c>
      <c r="CT136" s="9">
        <f t="shared" si="125"/>
        <v>4.9725598469608267E-3</v>
      </c>
      <c r="CU136" s="9">
        <f t="shared" si="125"/>
        <v>4.4161331679334788E-3</v>
      </c>
      <c r="CV136" s="9">
        <f t="shared" si="125"/>
        <v>3.8490676372969993E-3</v>
      </c>
      <c r="CW136" s="9">
        <f t="shared" si="125"/>
        <v>3.2727293655837623E-3</v>
      </c>
      <c r="CX136" s="9">
        <f t="shared" si="125"/>
        <v>2.688506802171598E-3</v>
      </c>
      <c r="CY136" s="9">
        <f t="shared" si="125"/>
        <v>2.0978073903876186E-3</v>
      </c>
      <c r="CZ136" s="9">
        <f t="shared" si="125"/>
        <v>1.5020541768539692E-3</v>
      </c>
      <c r="DA136" s="9">
        <f t="shared" si="125"/>
        <v>9.0268238324387135E-4</v>
      </c>
      <c r="DB136" s="9">
        <f t="shared" si="125"/>
        <v>3.0113594870690005E-4</v>
      </c>
      <c r="DC136" s="7">
        <f t="shared" si="125"/>
        <v>-3.0113594870690005E-4</v>
      </c>
      <c r="DD136" s="9">
        <f t="shared" si="125"/>
        <v>-9.0268238324387135E-4</v>
      </c>
      <c r="DE136" s="9">
        <f t="shared" si="125"/>
        <v>-1.5020541768539692E-3</v>
      </c>
      <c r="DF136" s="9">
        <f t="shared" si="125"/>
        <v>-2.0978073903876186E-3</v>
      </c>
      <c r="DG136" s="9">
        <f t="shared" si="125"/>
        <v>-2.688506802171598E-3</v>
      </c>
      <c r="DH136" s="9">
        <f t="shared" si="125"/>
        <v>-3.2727293655837623E-3</v>
      </c>
      <c r="DI136" s="9">
        <f t="shared" si="125"/>
        <v>-3.8490676372969993E-3</v>
      </c>
      <c r="DJ136" s="9">
        <f t="shared" si="125"/>
        <v>-4.4161331679334788E-3</v>
      </c>
      <c r="DK136" s="9">
        <f t="shared" si="125"/>
        <v>-4.9725598469608267E-3</v>
      </c>
      <c r="DL136" s="9">
        <f t="shared" si="125"/>
        <v>-5.5170071937720418E-3</v>
      </c>
      <c r="DM136" s="9">
        <f t="shared" si="125"/>
        <v>-6.0481635870207042E-3</v>
      </c>
      <c r="DN136" s="9">
        <f t="shared" si="125"/>
        <v>-6.5647494244316686E-3</v>
      </c>
      <c r="DO136" s="9">
        <f t="shared" si="125"/>
        <v>-7.0655202054750402E-3</v>
      </c>
      <c r="DP136" s="9">
        <f t="shared" si="125"/>
        <v>-7.5492695294769423E-3</v>
      </c>
      <c r="DQ136" s="9">
        <f t="shared" si="125"/>
        <v>-8.0148320019444198E-3</v>
      </c>
      <c r="DR136" s="9">
        <f t="shared" si="125"/>
        <v>-8.4610860421028399E-3</v>
      </c>
      <c r="DS136" s="9">
        <f t="shared" si="125"/>
        <v>-8.8869565848822274E-3</v>
      </c>
      <c r="DT136" s="9">
        <f t="shared" si="125"/>
        <v>-9.2914176708431689E-3</v>
      </c>
      <c r="DU136" s="9">
        <f t="shared" si="125"/>
        <v>-9.6734949178029807E-3</v>
      </c>
      <c r="DV136" s="9">
        <f t="shared" si="125"/>
        <v>-1.003226786820772E-2</v>
      </c>
      <c r="DW136" s="9">
        <f t="shared" si="125"/>
        <v>-1.0366872206595061E-2</v>
      </c>
      <c r="DX136" s="9">
        <f t="shared" si="125"/>
        <v>-1.0676501841805955E-2</v>
      </c>
      <c r="DY136" s="9">
        <f t="shared" si="125"/>
        <v>-1.0960410848928823E-2</v>
      </c>
      <c r="DZ136" s="9">
        <f t="shared" si="125"/>
        <v>-1.1217915266298015E-2</v>
      </c>
      <c r="EA136" s="9">
        <f t="shared" si="125"/>
        <v>-1.1448394743217362E-2</v>
      </c>
      <c r="EB136" s="9">
        <f t="shared" si="125"/>
        <v>-1.1651294034439352E-2</v>
      </c>
      <c r="EC136" s="9">
        <f t="shared" si="125"/>
        <v>-1.1826124337799549E-2</v>
      </c>
      <c r="ED136" s="9">
        <f t="shared" si="125"/>
        <v>-1.1972464471783835E-2</v>
      </c>
      <c r="EE136" s="9">
        <f t="shared" si="125"/>
        <v>-1.2089961890191557E-2</v>
      </c>
      <c r="EF136" s="9">
        <f t="shared" si="125"/>
        <v>-1.2178333531450215E-2</v>
      </c>
      <c r="EG136" s="9">
        <f t="shared" si="125"/>
        <v>-1.2237366500535574E-2</v>
      </c>
      <c r="EH136" s="9">
        <f t="shared" si="125"/>
        <v>-1.2266918581854431E-2</v>
      </c>
      <c r="EI136" s="9">
        <f t="shared" si="125"/>
        <v>-1.2266918581854431E-2</v>
      </c>
    </row>
    <row r="137" spans="7:139" x14ac:dyDescent="0.2">
      <c r="G137" s="6">
        <v>1.5462526341887264</v>
      </c>
      <c r="H137" s="9">
        <f t="shared" si="119"/>
        <v>-3.8791402590502834E-4</v>
      </c>
      <c r="I137" s="9">
        <f t="shared" si="119"/>
        <v>-3.8697950703936728E-4</v>
      </c>
      <c r="J137" s="9">
        <f t="shared" si="119"/>
        <v>-3.8511272064584688E-4</v>
      </c>
      <c r="K137" s="9">
        <f t="shared" si="119"/>
        <v>-3.823181639764002E-4</v>
      </c>
      <c r="L137" s="9">
        <f t="shared" si="119"/>
        <v>-3.786025693628182E-4</v>
      </c>
      <c r="M137" s="9">
        <f t="shared" si="119"/>
        <v>-3.7397488799797263E-4</v>
      </c>
      <c r="N137" s="9">
        <f t="shared" si="119"/>
        <v>-3.6844626837160849E-4</v>
      </c>
      <c r="O137" s="9">
        <f t="shared" si="119"/>
        <v>-3.6203002941265547E-4</v>
      </c>
      <c r="P137" s="9">
        <f t="shared" si="119"/>
        <v>-3.5474162840276201E-4</v>
      </c>
      <c r="Q137" s="9">
        <f t="shared" si="119"/>
        <v>-3.4659862373834932E-4</v>
      </c>
      <c r="R137" s="9">
        <f t="shared" si="120"/>
        <v>-3.3762063263089695E-4</v>
      </c>
      <c r="S137" s="9">
        <f t="shared" si="120"/>
        <v>-3.2782928384736198E-4</v>
      </c>
      <c r="T137" s="9">
        <f t="shared" si="120"/>
        <v>-3.172481656045848E-4</v>
      </c>
      <c r="U137" s="9">
        <f t="shared" si="120"/>
        <v>-3.0590276874320867E-4</v>
      </c>
      <c r="V137" s="9">
        <f t="shared" si="120"/>
        <v>-2.9382042531801212E-4</v>
      </c>
      <c r="W137" s="9">
        <f t="shared" si="120"/>
        <v>-2.8103024275259481E-4</v>
      </c>
      <c r="X137" s="9">
        <f t="shared" si="120"/>
        <v>-2.6756303371704436E-4</v>
      </c>
      <c r="Y137" s="9">
        <f t="shared" si="120"/>
        <v>-2.5345124189751571E-4</v>
      </c>
      <c r="Z137" s="9">
        <f t="shared" si="120"/>
        <v>-2.3872886383654904E-4</v>
      </c>
      <c r="AA137" s="9">
        <f t="shared" si="120"/>
        <v>-2.2343136703242128E-4</v>
      </c>
      <c r="AB137" s="9">
        <f t="shared" si="121"/>
        <v>-2.0759560449483592E-4</v>
      </c>
      <c r="AC137" s="9">
        <f t="shared" si="121"/>
        <v>-1.9125972596279516E-4</v>
      </c>
      <c r="AD137" s="9">
        <f t="shared" si="121"/>
        <v>-1.7446308599853655E-4</v>
      </c>
      <c r="AE137" s="9">
        <f t="shared" si="121"/>
        <v>-1.5724614917894593E-4</v>
      </c>
      <c r="AF137" s="9">
        <f t="shared" si="121"/>
        <v>-1.3965039261284724E-4</v>
      </c>
      <c r="AG137" s="9">
        <f t="shared" si="121"/>
        <v>-1.2171820601901447E-4</v>
      </c>
      <c r="AH137" s="9">
        <f t="shared" si="121"/>
        <v>-1.0349278960562615E-4</v>
      </c>
      <c r="AI137" s="9">
        <f t="shared" si="121"/>
        <v>-8.5018049997180148E-5</v>
      </c>
      <c r="AJ137" s="9">
        <f t="shared" si="121"/>
        <v>-6.6338494459589241E-5</v>
      </c>
      <c r="AK137" s="9">
        <f t="shared" si="121"/>
        <v>-4.7499123678279342E-5</v>
      </c>
      <c r="AL137" s="9">
        <f t="shared" si="122"/>
        <v>-2.8545323347596594E-5</v>
      </c>
      <c r="AM137" s="9">
        <f t="shared" si="122"/>
        <v>-9.5227548326944554E-6</v>
      </c>
      <c r="AN137" s="7">
        <f t="shared" si="122"/>
        <v>9.5227548326944554E-6</v>
      </c>
      <c r="AO137" s="9">
        <f t="shared" si="122"/>
        <v>2.8545323347596594E-5</v>
      </c>
      <c r="AP137" s="9">
        <f t="shared" si="122"/>
        <v>4.7499123678279342E-5</v>
      </c>
      <c r="AQ137" s="9">
        <f t="shared" si="122"/>
        <v>6.6338494459589241E-5</v>
      </c>
      <c r="AR137" s="9">
        <f t="shared" si="122"/>
        <v>8.5018049997180148E-5</v>
      </c>
      <c r="AS137" s="9">
        <f t="shared" si="122"/>
        <v>1.0349278960562615E-4</v>
      </c>
      <c r="AT137" s="9">
        <f t="shared" si="122"/>
        <v>1.2171820601901447E-4</v>
      </c>
      <c r="AU137" s="9">
        <f t="shared" si="122"/>
        <v>1.3965039261284724E-4</v>
      </c>
      <c r="AV137" s="9">
        <f t="shared" si="123"/>
        <v>1.5724614917894593E-4</v>
      </c>
      <c r="AW137" s="9">
        <f t="shared" si="123"/>
        <v>1.7446308599853655E-4</v>
      </c>
      <c r="AX137" s="9">
        <f t="shared" si="123"/>
        <v>1.9125972596279516E-4</v>
      </c>
      <c r="AY137" s="9">
        <f t="shared" si="123"/>
        <v>2.0759560449483592E-4</v>
      </c>
      <c r="AZ137" s="9">
        <f t="shared" si="123"/>
        <v>2.2343136703242128E-4</v>
      </c>
      <c r="BA137" s="9">
        <f t="shared" si="123"/>
        <v>2.3872886383654904E-4</v>
      </c>
      <c r="BB137" s="9">
        <f t="shared" si="123"/>
        <v>2.5345124189751571E-4</v>
      </c>
      <c r="BC137" s="9">
        <f t="shared" si="123"/>
        <v>2.6756303371704436E-4</v>
      </c>
      <c r="BD137" s="9">
        <f t="shared" si="123"/>
        <v>2.8103024275259481E-4</v>
      </c>
      <c r="BE137" s="9">
        <f t="shared" si="123"/>
        <v>2.9382042531801212E-4</v>
      </c>
      <c r="BF137" s="9">
        <f t="shared" si="124"/>
        <v>3.0590276874320867E-4</v>
      </c>
      <c r="BG137" s="9">
        <f t="shared" si="124"/>
        <v>3.172481656045848E-4</v>
      </c>
      <c r="BH137" s="9">
        <f t="shared" si="124"/>
        <v>3.2782928384736198E-4</v>
      </c>
      <c r="BI137" s="9">
        <f t="shared" si="124"/>
        <v>3.3762063263089695E-4</v>
      </c>
      <c r="BJ137" s="9">
        <f t="shared" si="124"/>
        <v>3.4659862373834932E-4</v>
      </c>
      <c r="BK137" s="9">
        <f t="shared" si="124"/>
        <v>3.5474162840276201E-4</v>
      </c>
      <c r="BL137" s="9">
        <f t="shared" si="124"/>
        <v>3.6203002941265547E-4</v>
      </c>
      <c r="BM137" s="9">
        <f t="shared" si="124"/>
        <v>3.6844626837160849E-4</v>
      </c>
      <c r="BN137" s="9">
        <f t="shared" si="124"/>
        <v>3.7397488799797263E-4</v>
      </c>
      <c r="BO137" s="9">
        <f t="shared" si="124"/>
        <v>3.786025693628182E-4</v>
      </c>
      <c r="BP137" s="9">
        <f t="shared" si="124"/>
        <v>3.823181639764002E-4</v>
      </c>
      <c r="BQ137" s="9">
        <f t="shared" si="124"/>
        <v>3.8511272064584688E-4</v>
      </c>
      <c r="BR137" s="9">
        <f t="shared" si="124"/>
        <v>3.8697950703936728E-4</v>
      </c>
      <c r="BS137" s="9">
        <f t="shared" si="124"/>
        <v>3.8791402590502834E-4</v>
      </c>
      <c r="BT137" s="9">
        <f t="shared" si="124"/>
        <v>3.8791402590502834E-4</v>
      </c>
      <c r="BV137" s="6">
        <v>1.5462526341887264</v>
      </c>
      <c r="BW137" s="9">
        <f t="shared" ref="BW137:CL159" si="126">EXP(-$B$5*($B$1^2+$B$2^2)*$B$6)*$B$1/$B$2*SIN($B$1*BW$67)*COS($B$2*$G137)</f>
        <v>-1.2266918581854492E-2</v>
      </c>
      <c r="BX137" s="9">
        <f t="shared" si="125"/>
        <v>-1.2237366500535635E-2</v>
      </c>
      <c r="BY137" s="9">
        <f t="shared" si="125"/>
        <v>-1.2178333531450276E-2</v>
      </c>
      <c r="BZ137" s="9">
        <f t="shared" si="125"/>
        <v>-1.2089961890191616E-2</v>
      </c>
      <c r="CA137" s="9">
        <f t="shared" si="125"/>
        <v>-1.1972464471783894E-2</v>
      </c>
      <c r="CB137" s="9">
        <f t="shared" si="125"/>
        <v>-1.1826124337799608E-2</v>
      </c>
      <c r="CC137" s="9">
        <f t="shared" si="125"/>
        <v>-1.1651294034439409E-2</v>
      </c>
      <c r="CD137" s="9">
        <f t="shared" si="125"/>
        <v>-1.1448394743217419E-2</v>
      </c>
      <c r="CE137" s="9">
        <f t="shared" si="125"/>
        <v>-1.1217915266298071E-2</v>
      </c>
      <c r="CF137" s="9">
        <f t="shared" si="125"/>
        <v>-1.0960410848928877E-2</v>
      </c>
      <c r="CG137" s="9">
        <f t="shared" si="125"/>
        <v>-1.0676501841806008E-2</v>
      </c>
      <c r="CH137" s="9">
        <f t="shared" si="125"/>
        <v>-1.0366872206595113E-2</v>
      </c>
      <c r="CI137" s="9">
        <f t="shared" si="125"/>
        <v>-1.0032267868207771E-2</v>
      </c>
      <c r="CJ137" s="9">
        <f t="shared" si="125"/>
        <v>-9.6734949178030293E-3</v>
      </c>
      <c r="CK137" s="9">
        <f t="shared" si="125"/>
        <v>-9.2914176708432158E-3</v>
      </c>
      <c r="CL137" s="9">
        <f t="shared" si="125"/>
        <v>-8.8869565848822725E-3</v>
      </c>
      <c r="CM137" s="9">
        <f t="shared" si="125"/>
        <v>-8.4610860421028816E-3</v>
      </c>
      <c r="CN137" s="9">
        <f t="shared" si="125"/>
        <v>-8.0148320019444597E-3</v>
      </c>
      <c r="CO137" s="9">
        <f t="shared" si="125"/>
        <v>-7.5492695294769796E-3</v>
      </c>
      <c r="CP137" s="9">
        <f t="shared" si="125"/>
        <v>-7.0655202054750749E-3</v>
      </c>
      <c r="CQ137" s="9">
        <f t="shared" si="125"/>
        <v>-6.5647494244317007E-3</v>
      </c>
      <c r="CR137" s="9">
        <f t="shared" si="125"/>
        <v>-6.0481635870207337E-3</v>
      </c>
      <c r="CS137" s="9">
        <f t="shared" si="125"/>
        <v>-5.5170071937720696E-3</v>
      </c>
      <c r="CT137" s="9">
        <f t="shared" si="125"/>
        <v>-4.9725598469608509E-3</v>
      </c>
      <c r="CU137" s="9">
        <f t="shared" si="125"/>
        <v>-4.4161331679335005E-3</v>
      </c>
      <c r="CV137" s="9">
        <f t="shared" si="125"/>
        <v>-3.8490676372970184E-3</v>
      </c>
      <c r="CW137" s="9">
        <f t="shared" si="125"/>
        <v>-3.2727293655837784E-3</v>
      </c>
      <c r="CX137" s="9">
        <f t="shared" si="125"/>
        <v>-2.6885068021716115E-3</v>
      </c>
      <c r="CY137" s="9">
        <f t="shared" si="125"/>
        <v>-2.0978073903876291E-3</v>
      </c>
      <c r="CZ137" s="9">
        <f t="shared" si="125"/>
        <v>-1.5020541768539766E-3</v>
      </c>
      <c r="DA137" s="9">
        <f t="shared" si="125"/>
        <v>-9.0268238324387579E-4</v>
      </c>
      <c r="DB137" s="9">
        <f t="shared" si="125"/>
        <v>-3.0113594870690151E-4</v>
      </c>
      <c r="DC137" s="7">
        <f t="shared" si="125"/>
        <v>3.0113594870690151E-4</v>
      </c>
      <c r="DD137" s="9">
        <f t="shared" si="125"/>
        <v>9.0268238324387579E-4</v>
      </c>
      <c r="DE137" s="9">
        <f t="shared" si="125"/>
        <v>1.5020541768539766E-3</v>
      </c>
      <c r="DF137" s="9">
        <f t="shared" si="125"/>
        <v>2.0978073903876291E-3</v>
      </c>
      <c r="DG137" s="9">
        <f t="shared" si="125"/>
        <v>2.6885068021716115E-3</v>
      </c>
      <c r="DH137" s="9">
        <f t="shared" si="125"/>
        <v>3.2727293655837784E-3</v>
      </c>
      <c r="DI137" s="9">
        <f t="shared" si="125"/>
        <v>3.8490676372970184E-3</v>
      </c>
      <c r="DJ137" s="9">
        <f t="shared" si="125"/>
        <v>4.4161331679335005E-3</v>
      </c>
      <c r="DK137" s="9">
        <f t="shared" si="125"/>
        <v>4.9725598469608509E-3</v>
      </c>
      <c r="DL137" s="9">
        <f t="shared" si="125"/>
        <v>5.5170071937720696E-3</v>
      </c>
      <c r="DM137" s="9">
        <f t="shared" si="125"/>
        <v>6.0481635870207337E-3</v>
      </c>
      <c r="DN137" s="9">
        <f t="shared" si="125"/>
        <v>6.5647494244317007E-3</v>
      </c>
      <c r="DO137" s="9">
        <f t="shared" si="125"/>
        <v>7.0655202054750749E-3</v>
      </c>
      <c r="DP137" s="9">
        <f t="shared" si="125"/>
        <v>7.5492695294769796E-3</v>
      </c>
      <c r="DQ137" s="9">
        <f t="shared" si="125"/>
        <v>8.0148320019444597E-3</v>
      </c>
      <c r="DR137" s="9">
        <f t="shared" si="125"/>
        <v>8.4610860421028816E-3</v>
      </c>
      <c r="DS137" s="9">
        <f t="shared" si="125"/>
        <v>8.8869565848822725E-3</v>
      </c>
      <c r="DT137" s="9">
        <f t="shared" si="125"/>
        <v>9.2914176708432158E-3</v>
      </c>
      <c r="DU137" s="9">
        <f t="shared" si="125"/>
        <v>9.6734949178030293E-3</v>
      </c>
      <c r="DV137" s="9">
        <f t="shared" si="125"/>
        <v>1.0032267868207771E-2</v>
      </c>
      <c r="DW137" s="9">
        <f t="shared" si="125"/>
        <v>1.0366872206595113E-2</v>
      </c>
      <c r="DX137" s="9">
        <f t="shared" si="125"/>
        <v>1.0676501841806008E-2</v>
      </c>
      <c r="DY137" s="9">
        <f t="shared" si="125"/>
        <v>1.0960410848928877E-2</v>
      </c>
      <c r="DZ137" s="9">
        <f t="shared" si="125"/>
        <v>1.1217915266298071E-2</v>
      </c>
      <c r="EA137" s="9">
        <f t="shared" si="125"/>
        <v>1.1448394743217419E-2</v>
      </c>
      <c r="EB137" s="9">
        <f t="shared" si="125"/>
        <v>1.1651294034439409E-2</v>
      </c>
      <c r="EC137" s="9">
        <f t="shared" si="125"/>
        <v>1.1826124337799608E-2</v>
      </c>
      <c r="ED137" s="9">
        <f t="shared" si="125"/>
        <v>1.1972464471783894E-2</v>
      </c>
      <c r="EE137" s="9">
        <f t="shared" si="125"/>
        <v>1.2089961890191616E-2</v>
      </c>
      <c r="EF137" s="9">
        <f t="shared" si="125"/>
        <v>1.2178333531450276E-2</v>
      </c>
      <c r="EG137" s="9">
        <f t="shared" si="125"/>
        <v>1.2237366500535635E-2</v>
      </c>
      <c r="EH137" s="9">
        <f t="shared" si="125"/>
        <v>1.2266918581854492E-2</v>
      </c>
      <c r="EI137" s="9">
        <f t="shared" si="125"/>
        <v>1.2266918581854492E-2</v>
      </c>
    </row>
    <row r="138" spans="7:139" x14ac:dyDescent="0.2">
      <c r="G138" s="6">
        <v>1.4971652489763858</v>
      </c>
      <c r="H138" s="9">
        <f t="shared" si="119"/>
        <v>-1.1628075588494258E-3</v>
      </c>
      <c r="I138" s="9">
        <f t="shared" si="119"/>
        <v>-1.1600062535902442E-3</v>
      </c>
      <c r="J138" s="9">
        <f t="shared" si="119"/>
        <v>-1.1544103916616159E-3</v>
      </c>
      <c r="K138" s="9">
        <f t="shared" si="119"/>
        <v>-1.1460334539850668E-3</v>
      </c>
      <c r="L138" s="9">
        <f t="shared" si="119"/>
        <v>-1.1348956213371928E-3</v>
      </c>
      <c r="M138" s="9">
        <f t="shared" si="119"/>
        <v>-1.1210237257324009E-3</v>
      </c>
      <c r="N138" s="9">
        <f t="shared" si="119"/>
        <v>-1.1044511857822381E-3</v>
      </c>
      <c r="O138" s="9">
        <f t="shared" si="119"/>
        <v>-1.0852179261870273E-3</v>
      </c>
      <c r="P138" s="9">
        <f t="shared" si="119"/>
        <v>-1.0633702815537685E-3</v>
      </c>
      <c r="Q138" s="9">
        <f t="shared" si="119"/>
        <v>-1.0389608847720098E-3</v>
      </c>
      <c r="R138" s="9">
        <f t="shared" si="120"/>
        <v>-1.0120485402166097E-3</v>
      </c>
      <c r="S138" s="9">
        <f t="shared" si="120"/>
        <v>-9.8269808208284503E-4</v>
      </c>
      <c r="T138" s="9">
        <f t="shared" si="120"/>
        <v>-9.5098021819515685E-4</v>
      </c>
      <c r="U138" s="9">
        <f t="shared" si="120"/>
        <v>-9.1697135966580694E-4</v>
      </c>
      <c r="V138" s="9">
        <f t="shared" si="120"/>
        <v>-8.8075343681381674E-4</v>
      </c>
      <c r="W138" s="9">
        <f t="shared" si="120"/>
        <v>-8.4241370178765249E-4</v>
      </c>
      <c r="X138" s="9">
        <f t="shared" si="120"/>
        <v>-8.0204451836715597E-4</v>
      </c>
      <c r="Y138" s="9">
        <f t="shared" si="120"/>
        <v>-7.5974313945111017E-4</v>
      </c>
      <c r="Z138" s="9">
        <f t="shared" si="120"/>
        <v>-7.1561147276648699E-4</v>
      </c>
      <c r="AA138" s="9">
        <f t="shared" si="120"/>
        <v>-6.6975583536380728E-4</v>
      </c>
      <c r="AB138" s="9">
        <f t="shared" si="121"/>
        <v>-6.2228669749005313E-4</v>
      </c>
      <c r="AC138" s="9">
        <f t="shared" si="121"/>
        <v>-5.7331841645616845E-4</v>
      </c>
      <c r="AD138" s="9">
        <f t="shared" si="121"/>
        <v>-5.2296896114027833E-4</v>
      </c>
      <c r="AE138" s="9">
        <f t="shared" si="121"/>
        <v>-4.7135962779033043E-4</v>
      </c>
      <c r="AF138" s="9">
        <f t="shared" si="121"/>
        <v>-4.1861474781080816E-4</v>
      </c>
      <c r="AG138" s="9">
        <f t="shared" si="121"/>
        <v>-3.648613882374884E-4</v>
      </c>
      <c r="AH138" s="9">
        <f t="shared" si="121"/>
        <v>-3.1022904562182118E-4</v>
      </c>
      <c r="AI138" s="9">
        <f t="shared" si="121"/>
        <v>-2.5484933406239594E-4</v>
      </c>
      <c r="AJ138" s="9">
        <f t="shared" si="121"/>
        <v>-1.98855668135049E-4</v>
      </c>
      <c r="AK138" s="9">
        <f t="shared" si="121"/>
        <v>-1.4238294148546539E-4</v>
      </c>
      <c r="AL138" s="9">
        <f t="shared" si="122"/>
        <v>-8.5567201858570511E-5</v>
      </c>
      <c r="AM138" s="9">
        <f t="shared" si="122"/>
        <v>-2.8545323347596635E-5</v>
      </c>
      <c r="AN138" s="7">
        <f t="shared" si="122"/>
        <v>2.8545323347596635E-5</v>
      </c>
      <c r="AO138" s="9">
        <f t="shared" si="122"/>
        <v>8.5567201858570511E-5</v>
      </c>
      <c r="AP138" s="9">
        <f t="shared" si="122"/>
        <v>1.4238294148546539E-4</v>
      </c>
      <c r="AQ138" s="9">
        <f t="shared" si="122"/>
        <v>1.98855668135049E-4</v>
      </c>
      <c r="AR138" s="9">
        <f t="shared" si="122"/>
        <v>2.5484933406239594E-4</v>
      </c>
      <c r="AS138" s="9">
        <f t="shared" si="122"/>
        <v>3.1022904562182118E-4</v>
      </c>
      <c r="AT138" s="9">
        <f t="shared" si="122"/>
        <v>3.648613882374884E-4</v>
      </c>
      <c r="AU138" s="9">
        <f t="shared" si="122"/>
        <v>4.1861474781080816E-4</v>
      </c>
      <c r="AV138" s="9">
        <f t="shared" si="123"/>
        <v>4.7135962779033043E-4</v>
      </c>
      <c r="AW138" s="9">
        <f t="shared" si="123"/>
        <v>5.2296896114027833E-4</v>
      </c>
      <c r="AX138" s="9">
        <f t="shared" si="123"/>
        <v>5.7331841645616845E-4</v>
      </c>
      <c r="AY138" s="9">
        <f t="shared" si="123"/>
        <v>6.2228669749005313E-4</v>
      </c>
      <c r="AZ138" s="9">
        <f t="shared" si="123"/>
        <v>6.6975583536380728E-4</v>
      </c>
      <c r="BA138" s="9">
        <f t="shared" si="123"/>
        <v>7.1561147276648699E-4</v>
      </c>
      <c r="BB138" s="9">
        <f t="shared" si="123"/>
        <v>7.5974313945111017E-4</v>
      </c>
      <c r="BC138" s="9">
        <f t="shared" si="123"/>
        <v>8.0204451836715597E-4</v>
      </c>
      <c r="BD138" s="9">
        <f t="shared" si="123"/>
        <v>8.4241370178765249E-4</v>
      </c>
      <c r="BE138" s="9">
        <f t="shared" si="123"/>
        <v>8.8075343681381674E-4</v>
      </c>
      <c r="BF138" s="9">
        <f t="shared" si="124"/>
        <v>9.1697135966580694E-4</v>
      </c>
      <c r="BG138" s="9">
        <f t="shared" si="124"/>
        <v>9.5098021819515685E-4</v>
      </c>
      <c r="BH138" s="9">
        <f t="shared" si="124"/>
        <v>9.8269808208284503E-4</v>
      </c>
      <c r="BI138" s="9">
        <f t="shared" si="124"/>
        <v>1.0120485402166097E-3</v>
      </c>
      <c r="BJ138" s="9">
        <f t="shared" si="124"/>
        <v>1.0389608847720098E-3</v>
      </c>
      <c r="BK138" s="9">
        <f t="shared" si="124"/>
        <v>1.0633702815537685E-3</v>
      </c>
      <c r="BL138" s="9">
        <f t="shared" si="124"/>
        <v>1.0852179261870273E-3</v>
      </c>
      <c r="BM138" s="9">
        <f t="shared" si="124"/>
        <v>1.1044511857822381E-3</v>
      </c>
      <c r="BN138" s="9">
        <f t="shared" si="124"/>
        <v>1.1210237257324009E-3</v>
      </c>
      <c r="BO138" s="9">
        <f t="shared" si="124"/>
        <v>1.1348956213371928E-3</v>
      </c>
      <c r="BP138" s="9">
        <f t="shared" si="124"/>
        <v>1.1460334539850668E-3</v>
      </c>
      <c r="BQ138" s="9">
        <f t="shared" si="124"/>
        <v>1.1544103916616159E-3</v>
      </c>
      <c r="BR138" s="9">
        <f t="shared" si="124"/>
        <v>1.1600062535902442E-3</v>
      </c>
      <c r="BS138" s="9">
        <f t="shared" si="124"/>
        <v>1.1628075588494258E-3</v>
      </c>
      <c r="BT138" s="9">
        <f t="shared" si="124"/>
        <v>1.1628075588494258E-3</v>
      </c>
      <c r="BV138" s="6">
        <v>1.4971652489763858</v>
      </c>
      <c r="BW138" s="9">
        <f t="shared" si="126"/>
        <v>-3.6771203664244669E-2</v>
      </c>
      <c r="BX138" s="9">
        <f t="shared" si="125"/>
        <v>-3.6682618613840451E-2</v>
      </c>
      <c r="BY138" s="9">
        <f t="shared" si="125"/>
        <v>-3.6505661922177579E-2</v>
      </c>
      <c r="BZ138" s="9">
        <f t="shared" si="125"/>
        <v>-3.6240759893425838E-2</v>
      </c>
      <c r="CA138" s="9">
        <f t="shared" si="125"/>
        <v>-3.5888550699775167E-2</v>
      </c>
      <c r="CB138" s="9">
        <f t="shared" si="125"/>
        <v>-3.5449882844022958E-2</v>
      </c>
      <c r="CC138" s="9">
        <f t="shared" si="125"/>
        <v>-3.4925813115456485E-2</v>
      </c>
      <c r="CD138" s="9">
        <f t="shared" si="125"/>
        <v>-3.4317604043954945E-2</v>
      </c>
      <c r="CE138" s="9">
        <f t="shared" si="125"/>
        <v>-3.3626720858444412E-2</v>
      </c>
      <c r="CF138" s="9">
        <f t="shared" si="125"/>
        <v>-3.2854827957033005E-2</v>
      </c>
      <c r="CG138" s="9">
        <f t="shared" si="125"/>
        <v>-3.2003784897330044E-2</v>
      </c>
      <c r="CH138" s="9">
        <f t="shared" si="125"/>
        <v>-3.1075641916608936E-2</v>
      </c>
      <c r="CI138" s="9">
        <f t="shared" si="125"/>
        <v>-3.0072634992605957E-2</v>
      </c>
      <c r="CJ138" s="9">
        <f t="shared" si="125"/>
        <v>-2.8997180456854055E-2</v>
      </c>
      <c r="CK138" s="9">
        <f t="shared" si="125"/>
        <v>-2.7851869173528554E-2</v>
      </c>
      <c r="CL138" s="9">
        <f t="shared" si="125"/>
        <v>-2.6639460297828408E-2</v>
      </c>
      <c r="CM138" s="9">
        <f t="shared" si="125"/>
        <v>-2.5362874628929648E-2</v>
      </c>
      <c r="CN138" s="9">
        <f t="shared" si="125"/>
        <v>-2.4025187573524356E-2</v>
      </c>
      <c r="CO138" s="9">
        <f t="shared" si="125"/>
        <v>-2.2629621736896546E-2</v>
      </c>
      <c r="CP138" s="9">
        <f t="shared" si="125"/>
        <v>-2.1179539159383788E-2</v>
      </c>
      <c r="CQ138" s="9">
        <f t="shared" si="125"/>
        <v>-1.9678433216927537E-2</v>
      </c>
      <c r="CR138" s="9">
        <f t="shared" si="125"/>
        <v>-1.8129920205224533E-2</v>
      </c>
      <c r="CS138" s="9">
        <f t="shared" si="125"/>
        <v>-1.6537730627753676E-2</v>
      </c>
      <c r="CT138" s="9">
        <f t="shared" si="125"/>
        <v>-1.4905700208666443E-2</v>
      </c>
      <c r="CU138" s="9">
        <f t="shared" si="125"/>
        <v>-1.3237760652191387E-2</v>
      </c>
      <c r="CV138" s="9">
        <f t="shared" si="125"/>
        <v>-1.1537930170814316E-2</v>
      </c>
      <c r="CW138" s="9">
        <f t="shared" si="125"/>
        <v>-9.8103038050524217E-3</v>
      </c>
      <c r="CX138" s="9">
        <f t="shared" si="125"/>
        <v>-8.0590435581430302E-3</v>
      </c>
      <c r="CY138" s="9">
        <f t="shared" si="125"/>
        <v>-6.2883683694132256E-3</v>
      </c>
      <c r="CZ138" s="9">
        <f t="shared" si="125"/>
        <v>-4.5025439504854875E-3</v>
      </c>
      <c r="DA138" s="9">
        <f t="shared" si="125"/>
        <v>-2.7058725088047577E-3</v>
      </c>
      <c r="DB138" s="9">
        <f t="shared" si="125"/>
        <v>-9.0268238324387698E-4</v>
      </c>
      <c r="DC138" s="7">
        <f t="shared" si="125"/>
        <v>9.0268238324387698E-4</v>
      </c>
      <c r="DD138" s="9">
        <f t="shared" si="125"/>
        <v>2.7058725088047577E-3</v>
      </c>
      <c r="DE138" s="9">
        <f t="shared" si="125"/>
        <v>4.5025439504854875E-3</v>
      </c>
      <c r="DF138" s="9">
        <f t="shared" si="125"/>
        <v>6.2883683694132256E-3</v>
      </c>
      <c r="DG138" s="9">
        <f t="shared" si="125"/>
        <v>8.0590435581430302E-3</v>
      </c>
      <c r="DH138" s="9">
        <f t="shared" si="125"/>
        <v>9.8103038050524217E-3</v>
      </c>
      <c r="DI138" s="9">
        <f t="shared" si="125"/>
        <v>1.1537930170814316E-2</v>
      </c>
      <c r="DJ138" s="9">
        <f t="shared" si="125"/>
        <v>1.3237760652191387E-2</v>
      </c>
      <c r="DK138" s="9">
        <f t="shared" si="125"/>
        <v>1.4905700208666443E-2</v>
      </c>
      <c r="DL138" s="9">
        <f t="shared" si="125"/>
        <v>1.6537730627753676E-2</v>
      </c>
      <c r="DM138" s="9">
        <f t="shared" si="125"/>
        <v>1.8129920205224533E-2</v>
      </c>
      <c r="DN138" s="9">
        <f t="shared" si="125"/>
        <v>1.9678433216927537E-2</v>
      </c>
      <c r="DO138" s="9">
        <f t="shared" si="125"/>
        <v>2.1179539159383788E-2</v>
      </c>
      <c r="DP138" s="9">
        <f t="shared" si="125"/>
        <v>2.2629621736896546E-2</v>
      </c>
      <c r="DQ138" s="9">
        <f t="shared" si="125"/>
        <v>2.4025187573524356E-2</v>
      </c>
      <c r="DR138" s="9">
        <f t="shared" si="125"/>
        <v>2.5362874628929648E-2</v>
      </c>
      <c r="DS138" s="9">
        <f t="shared" si="125"/>
        <v>2.6639460297828408E-2</v>
      </c>
      <c r="DT138" s="9">
        <f t="shared" si="125"/>
        <v>2.7851869173528554E-2</v>
      </c>
      <c r="DU138" s="9">
        <f t="shared" si="125"/>
        <v>2.8997180456854055E-2</v>
      </c>
      <c r="DV138" s="9">
        <f t="shared" si="125"/>
        <v>3.0072634992605957E-2</v>
      </c>
      <c r="DW138" s="9">
        <f t="shared" si="125"/>
        <v>3.1075641916608936E-2</v>
      </c>
      <c r="DX138" s="9">
        <f t="shared" si="125"/>
        <v>3.2003784897330044E-2</v>
      </c>
      <c r="DY138" s="9">
        <f t="shared" si="125"/>
        <v>3.2854827957033005E-2</v>
      </c>
      <c r="DZ138" s="9">
        <f t="shared" si="125"/>
        <v>3.3626720858444412E-2</v>
      </c>
      <c r="EA138" s="9">
        <f t="shared" si="125"/>
        <v>3.4317604043954945E-2</v>
      </c>
      <c r="EB138" s="9">
        <f t="shared" si="125"/>
        <v>3.4925813115456485E-2</v>
      </c>
      <c r="EC138" s="9">
        <f t="shared" si="125"/>
        <v>3.5449882844022958E-2</v>
      </c>
      <c r="ED138" s="9">
        <f t="shared" si="125"/>
        <v>3.5888550699775167E-2</v>
      </c>
      <c r="EE138" s="9">
        <f t="shared" si="125"/>
        <v>3.6240759893425838E-2</v>
      </c>
      <c r="EF138" s="9">
        <f t="shared" si="125"/>
        <v>3.6505661922177579E-2</v>
      </c>
      <c r="EG138" s="9">
        <f t="shared" si="125"/>
        <v>3.6682618613840451E-2</v>
      </c>
      <c r="EH138" s="9">
        <f t="shared" si="125"/>
        <v>3.6771203664244669E-2</v>
      </c>
      <c r="EI138" s="9">
        <f t="shared" si="125"/>
        <v>3.6771203664244669E-2</v>
      </c>
    </row>
    <row r="139" spans="7:139" x14ac:dyDescent="0.2">
      <c r="G139" s="6">
        <v>1.4480778637640452</v>
      </c>
      <c r="H139" s="9">
        <f t="shared" si="119"/>
        <v>-1.9348997865346416E-3</v>
      </c>
      <c r="I139" s="9">
        <f t="shared" si="119"/>
        <v>-1.930238443471674E-3</v>
      </c>
      <c r="J139" s="9">
        <f t="shared" si="119"/>
        <v>-1.920926986929464E-3</v>
      </c>
      <c r="K139" s="9">
        <f t="shared" si="119"/>
        <v>-1.9069878490224083E-3</v>
      </c>
      <c r="L139" s="9">
        <f t="shared" si="119"/>
        <v>-1.8884546103546495E-3</v>
      </c>
      <c r="M139" s="9">
        <f t="shared" si="119"/>
        <v>-1.865371919121458E-3</v>
      </c>
      <c r="N139" s="9">
        <f t="shared" si="119"/>
        <v>-1.8377953835478199E-3</v>
      </c>
      <c r="O139" s="9">
        <f t="shared" si="119"/>
        <v>-1.8057914379233507E-3</v>
      </c>
      <c r="P139" s="9">
        <f t="shared" si="119"/>
        <v>-1.7694371825562752E-3</v>
      </c>
      <c r="Q139" s="9">
        <f t="shared" si="119"/>
        <v>-1.7288201980320285E-3</v>
      </c>
      <c r="R139" s="9">
        <f t="shared" si="120"/>
        <v>-1.6840383342239579E-3</v>
      </c>
      <c r="S139" s="9">
        <f t="shared" si="120"/>
        <v>-1.6351994745644042E-3</v>
      </c>
      <c r="T139" s="9">
        <f t="shared" si="120"/>
        <v>-1.5824212761440671E-3</v>
      </c>
      <c r="U139" s="9">
        <f t="shared" si="120"/>
        <v>-1.5258308862657649E-3</v>
      </c>
      <c r="V139" s="9">
        <f t="shared" si="120"/>
        <v>-1.465564636135447E-3</v>
      </c>
      <c r="W139" s="9">
        <f t="shared" si="120"/>
        <v>-1.401767712428378E-3</v>
      </c>
      <c r="X139" s="9">
        <f t="shared" si="120"/>
        <v>-1.3345938075217181E-3</v>
      </c>
      <c r="Y139" s="9">
        <f t="shared" si="120"/>
        <v>-1.2642047492361272E-3</v>
      </c>
      <c r="Z139" s="9">
        <f t="shared" si="120"/>
        <v>-1.1907701109783683E-3</v>
      </c>
      <c r="AA139" s="9">
        <f t="shared" si="120"/>
        <v>-1.1144668032241191E-3</v>
      </c>
      <c r="AB139" s="9">
        <f t="shared" si="121"/>
        <v>-1.0354786473251395E-3</v>
      </c>
      <c r="AC139" s="9">
        <f t="shared" si="121"/>
        <v>-9.5399593266753643E-4</v>
      </c>
      <c r="AD139" s="9">
        <f t="shared" si="121"/>
        <v>-8.7021495824796222E-4</v>
      </c>
      <c r="AE139" s="9">
        <f t="shared" si="121"/>
        <v>-7.8433755977214072E-4</v>
      </c>
      <c r="AF139" s="9">
        <f t="shared" si="121"/>
        <v>-6.9657062341497143E-4</v>
      </c>
      <c r="AG139" s="9">
        <f t="shared" si="121"/>
        <v>-6.0712558741361506E-4</v>
      </c>
      <c r="AH139" s="9">
        <f t="shared" si="121"/>
        <v>-5.1621793269425811E-4</v>
      </c>
      <c r="AI139" s="9">
        <f t="shared" si="121"/>
        <v>-4.2406666375969008E-4</v>
      </c>
      <c r="AJ139" s="9">
        <f t="shared" si="121"/>
        <v>-3.3089378108827199E-4</v>
      </c>
      <c r="AK139" s="9">
        <f t="shared" si="121"/>
        <v>-2.3692374631534017E-4</v>
      </c>
      <c r="AL139" s="9">
        <f t="shared" si="122"/>
        <v>-1.4238294148546541E-4</v>
      </c>
      <c r="AM139" s="9">
        <f t="shared" si="122"/>
        <v>-4.7499123678279417E-5</v>
      </c>
      <c r="AN139" s="7">
        <f t="shared" si="122"/>
        <v>4.7499123678279417E-5</v>
      </c>
      <c r="AO139" s="9">
        <f t="shared" si="122"/>
        <v>1.4238294148546541E-4</v>
      </c>
      <c r="AP139" s="9">
        <f t="shared" si="122"/>
        <v>2.3692374631534017E-4</v>
      </c>
      <c r="AQ139" s="9">
        <f t="shared" si="122"/>
        <v>3.3089378108827199E-4</v>
      </c>
      <c r="AR139" s="9">
        <f t="shared" si="122"/>
        <v>4.2406666375969008E-4</v>
      </c>
      <c r="AS139" s="9">
        <f t="shared" si="122"/>
        <v>5.1621793269425811E-4</v>
      </c>
      <c r="AT139" s="9">
        <f t="shared" si="122"/>
        <v>6.0712558741361506E-4</v>
      </c>
      <c r="AU139" s="9">
        <f t="shared" si="122"/>
        <v>6.9657062341497143E-4</v>
      </c>
      <c r="AV139" s="9">
        <f t="shared" si="123"/>
        <v>7.8433755977214072E-4</v>
      </c>
      <c r="AW139" s="9">
        <f t="shared" si="123"/>
        <v>8.7021495824796222E-4</v>
      </c>
      <c r="AX139" s="9">
        <f t="shared" si="123"/>
        <v>9.5399593266753643E-4</v>
      </c>
      <c r="AY139" s="9">
        <f t="shared" si="123"/>
        <v>1.0354786473251395E-3</v>
      </c>
      <c r="AZ139" s="9">
        <f t="shared" si="123"/>
        <v>1.1144668032241191E-3</v>
      </c>
      <c r="BA139" s="9">
        <f t="shared" si="123"/>
        <v>1.1907701109783683E-3</v>
      </c>
      <c r="BB139" s="9">
        <f t="shared" si="123"/>
        <v>1.2642047492361272E-3</v>
      </c>
      <c r="BC139" s="9">
        <f t="shared" si="123"/>
        <v>1.3345938075217181E-3</v>
      </c>
      <c r="BD139" s="9">
        <f t="shared" si="123"/>
        <v>1.401767712428378E-3</v>
      </c>
      <c r="BE139" s="9">
        <f t="shared" si="123"/>
        <v>1.465564636135447E-3</v>
      </c>
      <c r="BF139" s="9">
        <f t="shared" si="124"/>
        <v>1.5258308862657649E-3</v>
      </c>
      <c r="BG139" s="9">
        <f t="shared" si="124"/>
        <v>1.5824212761440671E-3</v>
      </c>
      <c r="BH139" s="9">
        <f t="shared" si="124"/>
        <v>1.6351994745644042E-3</v>
      </c>
      <c r="BI139" s="9">
        <f t="shared" si="124"/>
        <v>1.6840383342239579E-3</v>
      </c>
      <c r="BJ139" s="9">
        <f t="shared" si="124"/>
        <v>1.7288201980320285E-3</v>
      </c>
      <c r="BK139" s="9">
        <f t="shared" si="124"/>
        <v>1.7694371825562752E-3</v>
      </c>
      <c r="BL139" s="9">
        <f t="shared" si="124"/>
        <v>1.8057914379233507E-3</v>
      </c>
      <c r="BM139" s="9">
        <f t="shared" si="124"/>
        <v>1.8377953835478199E-3</v>
      </c>
      <c r="BN139" s="9">
        <f t="shared" si="124"/>
        <v>1.865371919121458E-3</v>
      </c>
      <c r="BO139" s="9">
        <f t="shared" si="124"/>
        <v>1.8884546103546495E-3</v>
      </c>
      <c r="BP139" s="9">
        <f t="shared" si="124"/>
        <v>1.9069878490224083E-3</v>
      </c>
      <c r="BQ139" s="9">
        <f t="shared" si="124"/>
        <v>1.920926986929464E-3</v>
      </c>
      <c r="BR139" s="9">
        <f t="shared" si="124"/>
        <v>1.930238443471674E-3</v>
      </c>
      <c r="BS139" s="9">
        <f t="shared" si="124"/>
        <v>1.9348997865346416E-3</v>
      </c>
      <c r="BT139" s="9">
        <f t="shared" si="124"/>
        <v>1.9348997865346416E-3</v>
      </c>
      <c r="BV139" s="6">
        <v>1.4480778637640452</v>
      </c>
      <c r="BW139" s="9">
        <f t="shared" si="126"/>
        <v>-6.118690369623063E-2</v>
      </c>
      <c r="BX139" s="9">
        <f t="shared" si="125"/>
        <v>-6.1039499085886607E-2</v>
      </c>
      <c r="BY139" s="9">
        <f t="shared" si="125"/>
        <v>-6.0745044975816009E-2</v>
      </c>
      <c r="BZ139" s="9">
        <f t="shared" si="125"/>
        <v>-6.0304250731761128E-2</v>
      </c>
      <c r="CA139" s="9">
        <f t="shared" si="125"/>
        <v>-5.9718178265664904E-2</v>
      </c>
      <c r="CB139" s="9">
        <f t="shared" si="125"/>
        <v>-5.8988239477432043E-2</v>
      </c>
      <c r="CC139" s="9">
        <f t="shared" si="125"/>
        <v>-5.8116192853538494E-2</v>
      </c>
      <c r="CD139" s="9">
        <f t="shared" si="125"/>
        <v>-5.7104139230683477E-2</v>
      </c>
      <c r="CE139" s="9">
        <f t="shared" si="125"/>
        <v>-5.5954516734689881E-2</v>
      </c>
      <c r="CF139" s="9">
        <f t="shared" si="125"/>
        <v>-5.467009490684558E-2</v>
      </c>
      <c r="CG139" s="9">
        <f t="shared" si="125"/>
        <v>-5.3253968031835922E-2</v>
      </c>
      <c r="CH139" s="9">
        <f t="shared" si="125"/>
        <v>-5.1709547683340878E-2</v>
      </c>
      <c r="CI139" s="9">
        <f t="shared" si="125"/>
        <v>-5.0040554505255221E-2</v>
      </c>
      <c r="CJ139" s="9">
        <f t="shared" si="125"/>
        <v>-4.8251009248331478E-2</v>
      </c>
      <c r="CK139" s="9">
        <f t="shared" si="125"/>
        <v>-4.6345223083839239E-2</v>
      </c>
      <c r="CL139" s="9">
        <f t="shared" si="125"/>
        <v>-4.432778721757593E-2</v>
      </c>
      <c r="CM139" s="9">
        <f t="shared" si="125"/>
        <v>-4.2203561829249878E-2</v>
      </c>
      <c r="CN139" s="9">
        <f t="shared" si="125"/>
        <v>-3.9977664363881733E-2</v>
      </c>
      <c r="CO139" s="9">
        <f t="shared" si="125"/>
        <v>-3.7655457203431157E-2</v>
      </c>
      <c r="CP139" s="9">
        <f t="shared" si="125"/>
        <v>-3.5242534748349007E-2</v>
      </c>
      <c r="CQ139" s="9">
        <f t="shared" si="125"/>
        <v>-3.2744709940176614E-2</v>
      </c>
      <c r="CR139" s="9">
        <f t="shared" si="125"/>
        <v>-3.016800025766048E-2</v>
      </c>
      <c r="CS139" s="9">
        <f t="shared" si="125"/>
        <v>-2.75186132201189E-2</v>
      </c>
      <c r="CT139" s="9">
        <f t="shared" si="125"/>
        <v>-2.4802931432984215E-2</v>
      </c>
      <c r="CU139" s="9">
        <f t="shared" si="125"/>
        <v>-2.2027497211547252E-2</v>
      </c>
      <c r="CV139" s="9">
        <f t="shared" si="125"/>
        <v>-1.9198996819946794E-2</v>
      </c>
      <c r="CW139" s="9">
        <f t="shared" si="125"/>
        <v>-1.6324244363373562E-2</v>
      </c>
      <c r="CX139" s="9">
        <f t="shared" si="125"/>
        <v>-1.3410165372294036E-2</v>
      </c>
      <c r="CY139" s="9">
        <f t="shared" si="125"/>
        <v>-1.0463780118240888E-2</v>
      </c>
      <c r="CZ139" s="9">
        <f t="shared" si="125"/>
        <v>-7.4921867013640064E-3</v>
      </c>
      <c r="DA139" s="9">
        <f t="shared" si="125"/>
        <v>-4.5025439504854893E-3</v>
      </c>
      <c r="DB139" s="9">
        <f t="shared" si="125"/>
        <v>-1.5020541768539792E-3</v>
      </c>
      <c r="DC139" s="7">
        <f t="shared" si="125"/>
        <v>1.5020541768539792E-3</v>
      </c>
      <c r="DD139" s="9">
        <f t="shared" si="125"/>
        <v>4.5025439504854893E-3</v>
      </c>
      <c r="DE139" s="9">
        <f t="shared" si="125"/>
        <v>7.4921867013640064E-3</v>
      </c>
      <c r="DF139" s="9">
        <f t="shared" si="125"/>
        <v>1.0463780118240888E-2</v>
      </c>
      <c r="DG139" s="9">
        <f t="shared" si="125"/>
        <v>1.3410165372294036E-2</v>
      </c>
      <c r="DH139" s="9">
        <f t="shared" si="125"/>
        <v>1.6324244363373562E-2</v>
      </c>
      <c r="DI139" s="9">
        <f t="shared" si="125"/>
        <v>1.9198996819946794E-2</v>
      </c>
      <c r="DJ139" s="9">
        <f t="shared" si="125"/>
        <v>2.2027497211547252E-2</v>
      </c>
      <c r="DK139" s="9">
        <f t="shared" si="125"/>
        <v>2.4802931432984215E-2</v>
      </c>
      <c r="DL139" s="9">
        <f t="shared" si="125"/>
        <v>2.75186132201189E-2</v>
      </c>
      <c r="DM139" s="9">
        <f t="shared" si="125"/>
        <v>3.016800025766048E-2</v>
      </c>
      <c r="DN139" s="9">
        <f t="shared" si="125"/>
        <v>3.2744709940176614E-2</v>
      </c>
      <c r="DO139" s="9">
        <f t="shared" si="125"/>
        <v>3.5242534748349007E-2</v>
      </c>
      <c r="DP139" s="9">
        <f t="shared" si="125"/>
        <v>3.7655457203431157E-2</v>
      </c>
      <c r="DQ139" s="9">
        <f t="shared" si="125"/>
        <v>3.9977664363881733E-2</v>
      </c>
      <c r="DR139" s="9">
        <f t="shared" si="125"/>
        <v>4.2203561829249878E-2</v>
      </c>
      <c r="DS139" s="9">
        <f t="shared" si="125"/>
        <v>4.432778721757593E-2</v>
      </c>
      <c r="DT139" s="9">
        <f t="shared" si="125"/>
        <v>4.6345223083839239E-2</v>
      </c>
      <c r="DU139" s="9">
        <f t="shared" si="125"/>
        <v>4.8251009248331478E-2</v>
      </c>
      <c r="DV139" s="9">
        <f t="shared" si="125"/>
        <v>5.0040554505255221E-2</v>
      </c>
      <c r="DW139" s="9">
        <f t="shared" si="125"/>
        <v>5.1709547683340878E-2</v>
      </c>
      <c r="DX139" s="9">
        <f t="shared" si="125"/>
        <v>5.3253968031835922E-2</v>
      </c>
      <c r="DY139" s="9">
        <f t="shared" si="125"/>
        <v>5.467009490684558E-2</v>
      </c>
      <c r="DZ139" s="9">
        <f t="shared" si="125"/>
        <v>5.5954516734689881E-2</v>
      </c>
      <c r="EA139" s="9">
        <f t="shared" si="125"/>
        <v>5.7104139230683477E-2</v>
      </c>
      <c r="EB139" s="9">
        <f t="shared" si="125"/>
        <v>5.8116192853538494E-2</v>
      </c>
      <c r="EC139" s="9">
        <f t="shared" si="125"/>
        <v>5.8988239477432043E-2</v>
      </c>
      <c r="ED139" s="9">
        <f t="shared" si="125"/>
        <v>5.9718178265664904E-2</v>
      </c>
      <c r="EE139" s="9">
        <f t="shared" si="125"/>
        <v>6.0304250731761128E-2</v>
      </c>
      <c r="EF139" s="9">
        <f t="shared" si="125"/>
        <v>6.0745044975816009E-2</v>
      </c>
      <c r="EG139" s="9">
        <f t="shared" si="125"/>
        <v>6.1039499085886607E-2</v>
      </c>
      <c r="EH139" s="9">
        <f t="shared" si="125"/>
        <v>6.118690369623063E-2</v>
      </c>
      <c r="EI139" s="9">
        <f t="shared" ref="BX139:EI143" si="127">EXP(-$B$5*($B$1^2+$B$2^2)*$B$6)*$B$1/$B$2*SIN($B$1*EI$67)*COS($B$2*$G139)</f>
        <v>6.118690369623063E-2</v>
      </c>
    </row>
    <row r="140" spans="7:139" x14ac:dyDescent="0.2">
      <c r="G140" s="6">
        <v>1.3989904785517047</v>
      </c>
      <c r="H140" s="9">
        <f t="shared" si="119"/>
        <v>-2.7023306711568902E-3</v>
      </c>
      <c r="I140" s="9">
        <f t="shared" si="119"/>
        <v>-2.6958205198738612E-3</v>
      </c>
      <c r="J140" s="9">
        <f t="shared" si="119"/>
        <v>-2.6828159008324666E-3</v>
      </c>
      <c r="K140" s="9">
        <f t="shared" si="119"/>
        <v>-2.663348143299047E-3</v>
      </c>
      <c r="L140" s="9">
        <f t="shared" si="119"/>
        <v>-2.637464146806674E-3</v>
      </c>
      <c r="M140" s="9">
        <f t="shared" si="119"/>
        <v>-2.6052262681700682E-3</v>
      </c>
      <c r="N140" s="9">
        <f t="shared" si="119"/>
        <v>-2.566712171262571E-3</v>
      </c>
      <c r="O140" s="9">
        <f t="shared" si="119"/>
        <v>-2.5220146399170672E-3</v>
      </c>
      <c r="P140" s="9">
        <f t="shared" si="119"/>
        <v>-2.4712413544016112E-3</v>
      </c>
      <c r="Q140" s="9">
        <f t="shared" si="119"/>
        <v>-2.4145146320082235E-3</v>
      </c>
      <c r="R140" s="9">
        <f t="shared" si="120"/>
        <v>-2.3519711323798233E-3</v>
      </c>
      <c r="S140" s="9">
        <f t="shared" si="120"/>
        <v>-2.2837615282851795E-3</v>
      </c>
      <c r="T140" s="9">
        <f t="shared" si="120"/>
        <v>-2.2100501426350126E-3</v>
      </c>
      <c r="U140" s="9">
        <f t="shared" si="120"/>
        <v>-2.1310145526137075E-3</v>
      </c>
      <c r="V140" s="9">
        <f t="shared" si="120"/>
        <v>-2.0468451618803258E-3</v>
      </c>
      <c r="W140" s="9">
        <f t="shared" si="120"/>
        <v>-1.9577447418695128E-3</v>
      </c>
      <c r="X140" s="9">
        <f t="shared" si="120"/>
        <v>-1.8639279432973491E-3</v>
      </c>
      <c r="Y140" s="9">
        <f t="shared" si="120"/>
        <v>-1.7656207790489762E-3</v>
      </c>
      <c r="Z140" s="9">
        <f t="shared" si="120"/>
        <v>-1.6630600796937592E-3</v>
      </c>
      <c r="AA140" s="9">
        <f t="shared" si="120"/>
        <v>-1.556492922939701E-3</v>
      </c>
      <c r="AB140" s="9">
        <f t="shared" si="121"/>
        <v>-1.446176038401602E-3</v>
      </c>
      <c r="AC140" s="9">
        <f t="shared" si="121"/>
        <v>-1.3323751891169335E-3</v>
      </c>
      <c r="AD140" s="9">
        <f t="shared" si="121"/>
        <v>-1.2153645312993986E-3</v>
      </c>
      <c r="AE140" s="9">
        <f t="shared" si="121"/>
        <v>-1.0954259538726034E-3</v>
      </c>
      <c r="AF140" s="9">
        <f t="shared" si="121"/>
        <v>-9.7284839937494729E-4</v>
      </c>
      <c r="AG140" s="9">
        <f t="shared" si="121"/>
        <v>-8.4792716787174141E-4</v>
      </c>
      <c r="AH140" s="9">
        <f t="shared" si="121"/>
        <v>-7.2096320555148374E-4</v>
      </c>
      <c r="AI140" s="9">
        <f t="shared" si="121"/>
        <v>-5.9226237972013422E-4</v>
      </c>
      <c r="AJ140" s="9">
        <f t="shared" si="121"/>
        <v>-4.6213474193998114E-4</v>
      </c>
      <c r="AK140" s="9">
        <f t="shared" si="121"/>
        <v>-3.3089378108827204E-4</v>
      </c>
      <c r="AL140" s="9">
        <f t="shared" si="122"/>
        <v>-1.9885566813504911E-4</v>
      </c>
      <c r="AM140" s="9">
        <f t="shared" si="122"/>
        <v>-6.6338494459589363E-5</v>
      </c>
      <c r="AN140" s="7">
        <f t="shared" si="122"/>
        <v>6.6338494459589363E-5</v>
      </c>
      <c r="AO140" s="9">
        <f t="shared" si="122"/>
        <v>1.9885566813504911E-4</v>
      </c>
      <c r="AP140" s="9">
        <f t="shared" si="122"/>
        <v>3.3089378108827204E-4</v>
      </c>
      <c r="AQ140" s="9">
        <f t="shared" si="122"/>
        <v>4.6213474193998114E-4</v>
      </c>
      <c r="AR140" s="9">
        <f t="shared" si="122"/>
        <v>5.9226237972013422E-4</v>
      </c>
      <c r="AS140" s="9">
        <f t="shared" si="122"/>
        <v>7.2096320555148374E-4</v>
      </c>
      <c r="AT140" s="9">
        <f t="shared" si="122"/>
        <v>8.4792716787174141E-4</v>
      </c>
      <c r="AU140" s="9">
        <f t="shared" si="122"/>
        <v>9.7284839937494729E-4</v>
      </c>
      <c r="AV140" s="9">
        <f t="shared" si="123"/>
        <v>1.0954259538726034E-3</v>
      </c>
      <c r="AW140" s="9">
        <f t="shared" si="123"/>
        <v>1.2153645312993986E-3</v>
      </c>
      <c r="AX140" s="9">
        <f t="shared" si="123"/>
        <v>1.3323751891169335E-3</v>
      </c>
      <c r="AY140" s="9">
        <f t="shared" si="123"/>
        <v>1.446176038401602E-3</v>
      </c>
      <c r="AZ140" s="9">
        <f t="shared" si="123"/>
        <v>1.556492922939701E-3</v>
      </c>
      <c r="BA140" s="9">
        <f t="shared" si="123"/>
        <v>1.6630600796937592E-3</v>
      </c>
      <c r="BB140" s="9">
        <f t="shared" si="123"/>
        <v>1.7656207790489762E-3</v>
      </c>
      <c r="BC140" s="9">
        <f t="shared" si="123"/>
        <v>1.8639279432973491E-3</v>
      </c>
      <c r="BD140" s="9">
        <f t="shared" si="123"/>
        <v>1.9577447418695128E-3</v>
      </c>
      <c r="BE140" s="9">
        <f t="shared" si="123"/>
        <v>2.0468451618803258E-3</v>
      </c>
      <c r="BF140" s="9">
        <f t="shared" si="124"/>
        <v>2.1310145526137075E-3</v>
      </c>
      <c r="BG140" s="9">
        <f t="shared" si="124"/>
        <v>2.2100501426350126E-3</v>
      </c>
      <c r="BH140" s="9">
        <f t="shared" si="124"/>
        <v>2.2837615282851795E-3</v>
      </c>
      <c r="BI140" s="9">
        <f t="shared" si="124"/>
        <v>2.3519711323798233E-3</v>
      </c>
      <c r="BJ140" s="9">
        <f t="shared" si="124"/>
        <v>2.4145146320082235E-3</v>
      </c>
      <c r="BK140" s="9">
        <f t="shared" si="124"/>
        <v>2.4712413544016112E-3</v>
      </c>
      <c r="BL140" s="9">
        <f t="shared" si="124"/>
        <v>2.5220146399170672E-3</v>
      </c>
      <c r="BM140" s="9">
        <f t="shared" si="124"/>
        <v>2.566712171262571E-3</v>
      </c>
      <c r="BN140" s="9">
        <f t="shared" si="124"/>
        <v>2.6052262681700682E-3</v>
      </c>
      <c r="BO140" s="9">
        <f t="shared" si="124"/>
        <v>2.637464146806674E-3</v>
      </c>
      <c r="BP140" s="9">
        <f t="shared" si="124"/>
        <v>2.663348143299047E-3</v>
      </c>
      <c r="BQ140" s="9">
        <f t="shared" si="124"/>
        <v>2.6828159008324666E-3</v>
      </c>
      <c r="BR140" s="9">
        <f t="shared" si="124"/>
        <v>2.6958205198738612E-3</v>
      </c>
      <c r="BS140" s="9">
        <f t="shared" si="124"/>
        <v>2.7023306711568902E-3</v>
      </c>
      <c r="BT140" s="9">
        <f t="shared" si="124"/>
        <v>2.7023306711568902E-3</v>
      </c>
      <c r="BV140" s="6">
        <v>1.3989904785517047</v>
      </c>
      <c r="BW140" s="9">
        <f t="shared" si="126"/>
        <v>-8.5455199117872568E-2</v>
      </c>
      <c r="BX140" s="9">
        <f t="shared" si="127"/>
        <v>-8.5249330058206188E-2</v>
      </c>
      <c r="BY140" s="9">
        <f t="shared" si="127"/>
        <v>-8.4838087895470163E-2</v>
      </c>
      <c r="BZ140" s="9">
        <f t="shared" si="127"/>
        <v>-8.4222463348055068E-2</v>
      </c>
      <c r="CA140" s="9">
        <f t="shared" si="127"/>
        <v>-8.3403939509418004E-2</v>
      </c>
      <c r="CB140" s="9">
        <f t="shared" si="127"/>
        <v>-8.238448827518044E-2</v>
      </c>
      <c r="CC140" s="9">
        <f t="shared" si="127"/>
        <v>-8.1166565592659043E-2</v>
      </c>
      <c r="CD140" s="9">
        <f t="shared" si="127"/>
        <v>-7.9753105544273423E-2</v>
      </c>
      <c r="CE140" s="9">
        <f t="shared" si="127"/>
        <v>-7.8147513279084646E-2</v>
      </c>
      <c r="CF140" s="9">
        <f t="shared" si="127"/>
        <v>-7.6353656809492798E-2</v>
      </c>
      <c r="CG140" s="9">
        <f t="shared" si="127"/>
        <v>-7.4375857692856415E-2</v>
      </c>
      <c r="CH140" s="9">
        <f t="shared" si="127"/>
        <v>-7.2218880620482206E-2</v>
      </c>
      <c r="CI140" s="9">
        <f t="shared" si="127"/>
        <v>-6.9887921939066414E-2</v>
      </c>
      <c r="CJ140" s="9">
        <f t="shared" si="127"/>
        <v>-6.7388597132240408E-2</v>
      </c>
      <c r="CK140" s="9">
        <f t="shared" si="127"/>
        <v>-6.4726927292378847E-2</v>
      </c>
      <c r="CL140" s="9">
        <f t="shared" si="127"/>
        <v>-6.1909324615260719E-2</v>
      </c>
      <c r="CM140" s="9">
        <f t="shared" si="127"/>
        <v>-5.8942576952528011E-2</v>
      </c>
      <c r="CN140" s="9">
        <f t="shared" si="127"/>
        <v>-5.5833831459156685E-2</v>
      </c>
      <c r="CO140" s="9">
        <f t="shared" si="127"/>
        <v>-5.2590577375334194E-2</v>
      </c>
      <c r="CP140" s="9">
        <f t="shared" si="127"/>
        <v>-4.922062798422399E-2</v>
      </c>
      <c r="CQ140" s="9">
        <f t="shared" si="127"/>
        <v>-4.5732101789081943E-2</v>
      </c>
      <c r="CR140" s="9">
        <f t="shared" si="127"/>
        <v>-4.2133402955070988E-2</v>
      </c>
      <c r="CS140" s="9">
        <f t="shared" si="127"/>
        <v>-3.8433201062891012E-2</v>
      </c>
      <c r="CT140" s="9">
        <f t="shared" si="127"/>
        <v>-3.4640410222999712E-2</v>
      </c>
      <c r="CU140" s="9">
        <f t="shared" si="127"/>
        <v>-3.0764167600739616E-2</v>
      </c>
      <c r="CV140" s="9">
        <f t="shared" si="127"/>
        <v>-2.6813811404106509E-2</v>
      </c>
      <c r="CW140" s="9">
        <f t="shared" si="127"/>
        <v>-2.2798858387188405E-2</v>
      </c>
      <c r="CX140" s="9">
        <f t="shared" si="127"/>
        <v>-1.8728980923471424E-2</v>
      </c>
      <c r="CY140" s="9">
        <f t="shared" si="127"/>
        <v>-1.4613983704244816E-2</v>
      </c>
      <c r="CZ140" s="9">
        <f t="shared" si="127"/>
        <v>-1.046378011824089E-2</v>
      </c>
      <c r="DA140" s="9">
        <f t="shared" si="127"/>
        <v>-6.2883683694132282E-3</v>
      </c>
      <c r="DB140" s="9">
        <f t="shared" si="127"/>
        <v>-2.0978073903876325E-3</v>
      </c>
      <c r="DC140" s="7">
        <f t="shared" si="127"/>
        <v>2.0978073903876325E-3</v>
      </c>
      <c r="DD140" s="9">
        <f t="shared" si="127"/>
        <v>6.2883683694132282E-3</v>
      </c>
      <c r="DE140" s="9">
        <f t="shared" si="127"/>
        <v>1.046378011824089E-2</v>
      </c>
      <c r="DF140" s="9">
        <f t="shared" si="127"/>
        <v>1.4613983704244816E-2</v>
      </c>
      <c r="DG140" s="9">
        <f t="shared" si="127"/>
        <v>1.8728980923471424E-2</v>
      </c>
      <c r="DH140" s="9">
        <f t="shared" si="127"/>
        <v>2.2798858387188405E-2</v>
      </c>
      <c r="DI140" s="9">
        <f t="shared" si="127"/>
        <v>2.6813811404106509E-2</v>
      </c>
      <c r="DJ140" s="9">
        <f t="shared" si="127"/>
        <v>3.0764167600739616E-2</v>
      </c>
      <c r="DK140" s="9">
        <f t="shared" si="127"/>
        <v>3.4640410222999712E-2</v>
      </c>
      <c r="DL140" s="9">
        <f t="shared" si="127"/>
        <v>3.8433201062891012E-2</v>
      </c>
      <c r="DM140" s="9">
        <f t="shared" si="127"/>
        <v>4.2133402955070988E-2</v>
      </c>
      <c r="DN140" s="9">
        <f t="shared" si="127"/>
        <v>4.5732101789081943E-2</v>
      </c>
      <c r="DO140" s="9">
        <f t="shared" si="127"/>
        <v>4.922062798422399E-2</v>
      </c>
      <c r="DP140" s="9">
        <f t="shared" si="127"/>
        <v>5.2590577375334194E-2</v>
      </c>
      <c r="DQ140" s="9">
        <f t="shared" si="127"/>
        <v>5.5833831459156685E-2</v>
      </c>
      <c r="DR140" s="9">
        <f t="shared" si="127"/>
        <v>5.8942576952528011E-2</v>
      </c>
      <c r="DS140" s="9">
        <f t="shared" si="127"/>
        <v>6.1909324615260719E-2</v>
      </c>
      <c r="DT140" s="9">
        <f t="shared" si="127"/>
        <v>6.4726927292378847E-2</v>
      </c>
      <c r="DU140" s="9">
        <f t="shared" si="127"/>
        <v>6.7388597132240408E-2</v>
      </c>
      <c r="DV140" s="9">
        <f t="shared" si="127"/>
        <v>6.9887921939066414E-2</v>
      </c>
      <c r="DW140" s="9">
        <f t="shared" si="127"/>
        <v>7.2218880620482206E-2</v>
      </c>
      <c r="DX140" s="9">
        <f t="shared" si="127"/>
        <v>7.4375857692856415E-2</v>
      </c>
      <c r="DY140" s="9">
        <f t="shared" si="127"/>
        <v>7.6353656809492798E-2</v>
      </c>
      <c r="DZ140" s="9">
        <f t="shared" si="127"/>
        <v>7.8147513279084646E-2</v>
      </c>
      <c r="EA140" s="9">
        <f t="shared" si="127"/>
        <v>7.9753105544273423E-2</v>
      </c>
      <c r="EB140" s="9">
        <f t="shared" si="127"/>
        <v>8.1166565592659043E-2</v>
      </c>
      <c r="EC140" s="9">
        <f t="shared" si="127"/>
        <v>8.238448827518044E-2</v>
      </c>
      <c r="ED140" s="9">
        <f t="shared" si="127"/>
        <v>8.3403939509418004E-2</v>
      </c>
      <c r="EE140" s="9">
        <f t="shared" si="127"/>
        <v>8.4222463348055068E-2</v>
      </c>
      <c r="EF140" s="9">
        <f t="shared" si="127"/>
        <v>8.4838087895470163E-2</v>
      </c>
      <c r="EG140" s="9">
        <f t="shared" si="127"/>
        <v>8.5249330058206188E-2</v>
      </c>
      <c r="EH140" s="9">
        <f t="shared" si="127"/>
        <v>8.5455199117872568E-2</v>
      </c>
      <c r="EI140" s="9">
        <f t="shared" si="127"/>
        <v>8.5455199117872568E-2</v>
      </c>
    </row>
    <row r="141" spans="7:139" x14ac:dyDescent="0.2">
      <c r="G141" s="6">
        <v>1.3499030933393643</v>
      </c>
      <c r="H141" s="9">
        <f t="shared" si="119"/>
        <v>-3.4632514044961073E-3</v>
      </c>
      <c r="I141" s="9">
        <f t="shared" si="119"/>
        <v>-3.4549081285176787E-3</v>
      </c>
      <c r="J141" s="9">
        <f t="shared" si="119"/>
        <v>-3.4382416762434405E-3</v>
      </c>
      <c r="K141" s="9">
        <f t="shared" si="119"/>
        <v>-3.413292198616729E-3</v>
      </c>
      <c r="L141" s="9">
        <f t="shared" si="119"/>
        <v>-3.3801198011144625E-3</v>
      </c>
      <c r="M141" s="9">
        <f t="shared" si="119"/>
        <v>-3.3388043989477831E-3</v>
      </c>
      <c r="N141" s="9">
        <f t="shared" si="119"/>
        <v>-3.2894455245393132E-3</v>
      </c>
      <c r="O141" s="9">
        <f t="shared" si="119"/>
        <v>-3.2321620877408279E-3</v>
      </c>
      <c r="P141" s="9">
        <f t="shared" si="119"/>
        <v>-3.1670920893690129E-3</v>
      </c>
      <c r="Q141" s="9">
        <f t="shared" si="119"/>
        <v>-3.0943922887494034E-3</v>
      </c>
      <c r="R141" s="9">
        <f t="shared" si="120"/>
        <v>-3.0142378260694424E-3</v>
      </c>
      <c r="S141" s="9">
        <f t="shared" si="120"/>
        <v>-2.9268218004504286E-3</v>
      </c>
      <c r="T141" s="9">
        <f t="shared" si="120"/>
        <v>-2.8323548047548175E-3</v>
      </c>
      <c r="U141" s="9">
        <f t="shared" si="120"/>
        <v>-2.7310644182495713E-3</v>
      </c>
      <c r="V141" s="9">
        <f t="shared" si="120"/>
        <v>-2.6231946583477705E-3</v>
      </c>
      <c r="W141" s="9">
        <f t="shared" si="120"/>
        <v>-2.5090053927492948E-3</v>
      </c>
      <c r="X141" s="9">
        <f t="shared" si="120"/>
        <v>-2.3887717133967688E-3</v>
      </c>
      <c r="Y141" s="9">
        <f t="shared" si="120"/>
        <v>-2.2627832737549792E-3</v>
      </c>
      <c r="Z141" s="9">
        <f t="shared" si="120"/>
        <v>-2.1313435910103071E-3</v>
      </c>
      <c r="AA141" s="9">
        <f t="shared" si="120"/>
        <v>-1.994769314871241E-3</v>
      </c>
      <c r="AB141" s="9">
        <f t="shared" si="121"/>
        <v>-1.8533894647314926E-3</v>
      </c>
      <c r="AC141" s="9">
        <f t="shared" si="121"/>
        <v>-1.7075446370334627E-3</v>
      </c>
      <c r="AD141" s="9">
        <f t="shared" si="121"/>
        <v>-1.5575861847415731E-3</v>
      </c>
      <c r="AE141" s="9">
        <f t="shared" si="121"/>
        <v>-1.4038753709022041E-3</v>
      </c>
      <c r="AF141" s="9">
        <f t="shared" si="121"/>
        <v>-1.2467824983293718E-3</v>
      </c>
      <c r="AG141" s="9">
        <f t="shared" si="121"/>
        <v>-1.0866860175128153E-3</v>
      </c>
      <c r="AH141" s="9">
        <f t="shared" si="121"/>
        <v>-9.2397161489761654E-4</v>
      </c>
      <c r="AI141" s="9">
        <f t="shared" si="121"/>
        <v>-7.5903128373177426E-4</v>
      </c>
      <c r="AJ141" s="9">
        <f t="shared" si="121"/>
        <v>-5.9226237972013368E-4</v>
      </c>
      <c r="AK141" s="9">
        <f t="shared" si="121"/>
        <v>-4.240666637596897E-4</v>
      </c>
      <c r="AL141" s="9">
        <f t="shared" si="122"/>
        <v>-2.5484933406239577E-4</v>
      </c>
      <c r="AM141" s="9">
        <f t="shared" si="122"/>
        <v>-8.5018049997180229E-5</v>
      </c>
      <c r="AN141" s="7">
        <f t="shared" si="122"/>
        <v>8.5018049997180229E-5</v>
      </c>
      <c r="AO141" s="9">
        <f t="shared" si="122"/>
        <v>2.5484933406239577E-4</v>
      </c>
      <c r="AP141" s="9">
        <f t="shared" si="122"/>
        <v>4.240666637596897E-4</v>
      </c>
      <c r="AQ141" s="9">
        <f t="shared" si="122"/>
        <v>5.9226237972013368E-4</v>
      </c>
      <c r="AR141" s="9">
        <f t="shared" si="122"/>
        <v>7.5903128373177426E-4</v>
      </c>
      <c r="AS141" s="9">
        <f t="shared" si="122"/>
        <v>9.2397161489761654E-4</v>
      </c>
      <c r="AT141" s="9">
        <f t="shared" si="122"/>
        <v>1.0866860175128153E-3</v>
      </c>
      <c r="AU141" s="9">
        <f t="shared" si="122"/>
        <v>1.2467824983293718E-3</v>
      </c>
      <c r="AV141" s="9">
        <f t="shared" si="123"/>
        <v>1.4038753709022041E-3</v>
      </c>
      <c r="AW141" s="9">
        <f t="shared" si="123"/>
        <v>1.5575861847415731E-3</v>
      </c>
      <c r="AX141" s="9">
        <f t="shared" si="123"/>
        <v>1.7075446370334627E-3</v>
      </c>
      <c r="AY141" s="9">
        <f t="shared" si="123"/>
        <v>1.8533894647314926E-3</v>
      </c>
      <c r="AZ141" s="9">
        <f t="shared" si="123"/>
        <v>1.994769314871241E-3</v>
      </c>
      <c r="BA141" s="9">
        <f t="shared" si="123"/>
        <v>2.1313435910103071E-3</v>
      </c>
      <c r="BB141" s="9">
        <f t="shared" si="123"/>
        <v>2.2627832737549792E-3</v>
      </c>
      <c r="BC141" s="9">
        <f t="shared" si="123"/>
        <v>2.3887717133967688E-3</v>
      </c>
      <c r="BD141" s="9">
        <f t="shared" si="123"/>
        <v>2.5090053927492948E-3</v>
      </c>
      <c r="BE141" s="9">
        <f t="shared" si="123"/>
        <v>2.6231946583477705E-3</v>
      </c>
      <c r="BF141" s="9">
        <f t="shared" si="124"/>
        <v>2.7310644182495713E-3</v>
      </c>
      <c r="BG141" s="9">
        <f t="shared" si="124"/>
        <v>2.8323548047548175E-3</v>
      </c>
      <c r="BH141" s="9">
        <f t="shared" si="124"/>
        <v>2.9268218004504286E-3</v>
      </c>
      <c r="BI141" s="9">
        <f t="shared" si="124"/>
        <v>3.0142378260694424E-3</v>
      </c>
      <c r="BJ141" s="9">
        <f t="shared" si="124"/>
        <v>3.0943922887494034E-3</v>
      </c>
      <c r="BK141" s="9">
        <f t="shared" si="124"/>
        <v>3.1670920893690129E-3</v>
      </c>
      <c r="BL141" s="9">
        <f t="shared" si="124"/>
        <v>3.2321620877408279E-3</v>
      </c>
      <c r="BM141" s="9">
        <f t="shared" si="124"/>
        <v>3.2894455245393132E-3</v>
      </c>
      <c r="BN141" s="9">
        <f t="shared" si="124"/>
        <v>3.3388043989477831E-3</v>
      </c>
      <c r="BO141" s="9">
        <f t="shared" si="124"/>
        <v>3.3801198011144625E-3</v>
      </c>
      <c r="BP141" s="9">
        <f t="shared" si="124"/>
        <v>3.413292198616729E-3</v>
      </c>
      <c r="BQ141" s="9">
        <f t="shared" si="124"/>
        <v>3.4382416762434405E-3</v>
      </c>
      <c r="BR141" s="9">
        <f t="shared" si="124"/>
        <v>3.4549081285176787E-3</v>
      </c>
      <c r="BS141" s="9">
        <f t="shared" si="124"/>
        <v>3.4632514044961073E-3</v>
      </c>
      <c r="BT141" s="9">
        <f t="shared" si="124"/>
        <v>3.4632514044961073E-3</v>
      </c>
      <c r="BV141" s="6">
        <v>1.3499030933393643</v>
      </c>
      <c r="BW141" s="9">
        <f t="shared" si="126"/>
        <v>-0.10951762547984803</v>
      </c>
      <c r="BX141" s="9">
        <f t="shared" si="127"/>
        <v>-0.10925378792745602</v>
      </c>
      <c r="BY141" s="9">
        <f t="shared" si="127"/>
        <v>-0.10872674843044515</v>
      </c>
      <c r="BZ141" s="9">
        <f t="shared" si="127"/>
        <v>-0.10793777667312693</v>
      </c>
      <c r="CA141" s="9">
        <f t="shared" si="127"/>
        <v>-0.10688877335757051</v>
      </c>
      <c r="CB141" s="9">
        <f t="shared" si="127"/>
        <v>-0.10558226562464489</v>
      </c>
      <c r="CC141" s="9">
        <f t="shared" si="127"/>
        <v>-0.10402140096591526</v>
      </c>
      <c r="CD141" s="9">
        <f t="shared" si="127"/>
        <v>-0.10220993964106011</v>
      </c>
      <c r="CE141" s="9">
        <f t="shared" si="127"/>
        <v>-0.10015224561907626</v>
      </c>
      <c r="CF141" s="9">
        <f t="shared" si="127"/>
        <v>-9.785327606509539E-2</v>
      </c>
      <c r="CG141" s="9">
        <f t="shared" si="127"/>
        <v>-9.5318569398138986E-2</v>
      </c>
      <c r="CH141" s="9">
        <f t="shared" si="127"/>
        <v>-9.2554231948581853E-2</v>
      </c>
      <c r="CI141" s="9">
        <f t="shared" si="127"/>
        <v>-8.9566923247467317E-2</v>
      </c>
      <c r="CJ141" s="9">
        <f t="shared" si="127"/>
        <v>-8.6363839983113699E-2</v>
      </c>
      <c r="CK141" s="9">
        <f t="shared" si="127"/>
        <v>-8.2952698663661797E-2</v>
      </c>
      <c r="CL141" s="9">
        <f t="shared" si="127"/>
        <v>-7.9341717027330866E-2</v>
      </c>
      <c r="CM141" s="9">
        <f t="shared" si="127"/>
        <v>-7.5539594245167443E-2</v>
      </c>
      <c r="CN141" s="9">
        <f t="shared" si="127"/>
        <v>-7.1555489963980409E-2</v>
      </c>
      <c r="CO141" s="9">
        <f t="shared" si="127"/>
        <v>-6.7399002239949449E-2</v>
      </c>
      <c r="CP141" s="9">
        <f t="shared" si="127"/>
        <v>-6.3080144416067088E-2</v>
      </c>
      <c r="CQ141" s="9">
        <f t="shared" si="127"/>
        <v>-5.8609320999118301E-2</v>
      </c>
      <c r="CR141" s="9">
        <f t="shared" si="127"/>
        <v>-5.3997302594312437E-2</v>
      </c>
      <c r="CS141" s="9">
        <f t="shared" si="127"/>
        <v>-4.9255199957951745E-2</v>
      </c>
      <c r="CT141" s="9">
        <f t="shared" si="127"/>
        <v>-4.4394437230646379E-2</v>
      </c>
      <c r="CU141" s="9">
        <f t="shared" si="127"/>
        <v>-3.9426724415558924E-2</v>
      </c>
      <c r="CV141" s="9">
        <f t="shared" si="127"/>
        <v>-3.4364029167981203E-2</v>
      </c>
      <c r="CW141" s="9">
        <f t="shared" si="127"/>
        <v>-2.9218547964204335E-2</v>
      </c>
      <c r="CX141" s="9">
        <f t="shared" si="127"/>
        <v>-2.4002676719139165E-2</v>
      </c>
      <c r="CY141" s="9">
        <f t="shared" si="127"/>
        <v>-1.8728980923471406E-2</v>
      </c>
      <c r="CZ141" s="9">
        <f t="shared" si="127"/>
        <v>-1.3410165372294025E-2</v>
      </c>
      <c r="DA141" s="9">
        <f t="shared" si="127"/>
        <v>-8.0590435581430267E-3</v>
      </c>
      <c r="DB141" s="9">
        <f t="shared" si="127"/>
        <v>-2.6885068021716137E-3</v>
      </c>
      <c r="DC141" s="7">
        <f t="shared" si="127"/>
        <v>2.6885068021716137E-3</v>
      </c>
      <c r="DD141" s="9">
        <f t="shared" si="127"/>
        <v>8.0590435581430267E-3</v>
      </c>
      <c r="DE141" s="9">
        <f t="shared" si="127"/>
        <v>1.3410165372294025E-2</v>
      </c>
      <c r="DF141" s="9">
        <f t="shared" si="127"/>
        <v>1.8728980923471406E-2</v>
      </c>
      <c r="DG141" s="9">
        <f t="shared" si="127"/>
        <v>2.4002676719139165E-2</v>
      </c>
      <c r="DH141" s="9">
        <f t="shared" si="127"/>
        <v>2.9218547964204335E-2</v>
      </c>
      <c r="DI141" s="9">
        <f t="shared" si="127"/>
        <v>3.4364029167981203E-2</v>
      </c>
      <c r="DJ141" s="9">
        <f t="shared" si="127"/>
        <v>3.9426724415558924E-2</v>
      </c>
      <c r="DK141" s="9">
        <f t="shared" si="127"/>
        <v>4.4394437230646379E-2</v>
      </c>
      <c r="DL141" s="9">
        <f t="shared" si="127"/>
        <v>4.9255199957951745E-2</v>
      </c>
      <c r="DM141" s="9">
        <f t="shared" si="127"/>
        <v>5.3997302594312437E-2</v>
      </c>
      <c r="DN141" s="9">
        <f t="shared" si="127"/>
        <v>5.8609320999118301E-2</v>
      </c>
      <c r="DO141" s="9">
        <f t="shared" si="127"/>
        <v>6.3080144416067088E-2</v>
      </c>
      <c r="DP141" s="9">
        <f t="shared" si="127"/>
        <v>6.7399002239949449E-2</v>
      </c>
      <c r="DQ141" s="9">
        <f t="shared" si="127"/>
        <v>7.1555489963980409E-2</v>
      </c>
      <c r="DR141" s="9">
        <f t="shared" si="127"/>
        <v>7.5539594245167443E-2</v>
      </c>
      <c r="DS141" s="9">
        <f t="shared" si="127"/>
        <v>7.9341717027330866E-2</v>
      </c>
      <c r="DT141" s="9">
        <f t="shared" si="127"/>
        <v>8.2952698663661797E-2</v>
      </c>
      <c r="DU141" s="9">
        <f t="shared" si="127"/>
        <v>8.6363839983113699E-2</v>
      </c>
      <c r="DV141" s="9">
        <f t="shared" si="127"/>
        <v>8.9566923247467317E-2</v>
      </c>
      <c r="DW141" s="9">
        <f t="shared" si="127"/>
        <v>9.2554231948581853E-2</v>
      </c>
      <c r="DX141" s="9">
        <f t="shared" si="127"/>
        <v>9.5318569398138986E-2</v>
      </c>
      <c r="DY141" s="9">
        <f t="shared" si="127"/>
        <v>9.785327606509539E-2</v>
      </c>
      <c r="DZ141" s="9">
        <f t="shared" si="127"/>
        <v>0.10015224561907626</v>
      </c>
      <c r="EA141" s="9">
        <f t="shared" si="127"/>
        <v>0.10220993964106011</v>
      </c>
      <c r="EB141" s="9">
        <f t="shared" si="127"/>
        <v>0.10402140096591526</v>
      </c>
      <c r="EC141" s="9">
        <f t="shared" si="127"/>
        <v>0.10558226562464489</v>
      </c>
      <c r="ED141" s="9">
        <f t="shared" si="127"/>
        <v>0.10688877335757051</v>
      </c>
      <c r="EE141" s="9">
        <f t="shared" si="127"/>
        <v>0.10793777667312693</v>
      </c>
      <c r="EF141" s="9">
        <f t="shared" si="127"/>
        <v>0.10872674843044515</v>
      </c>
      <c r="EG141" s="9">
        <f t="shared" si="127"/>
        <v>0.10925378792745602</v>
      </c>
      <c r="EH141" s="9">
        <f t="shared" si="127"/>
        <v>0.10951762547984803</v>
      </c>
      <c r="EI141" s="9">
        <f t="shared" si="127"/>
        <v>0.10951762547984803</v>
      </c>
    </row>
    <row r="142" spans="7:139" x14ac:dyDescent="0.2">
      <c r="G142" s="6">
        <v>1.3008157081270237</v>
      </c>
      <c r="H142" s="9">
        <f t="shared" si="119"/>
        <v>-4.2158288618568997E-3</v>
      </c>
      <c r="I142" s="9">
        <f t="shared" si="119"/>
        <v>-4.2056725608656895E-3</v>
      </c>
      <c r="J142" s="9">
        <f t="shared" si="119"/>
        <v>-4.1853844263019446E-3</v>
      </c>
      <c r="K142" s="9">
        <f t="shared" si="119"/>
        <v>-4.1550133340588595E-3</v>
      </c>
      <c r="L142" s="9">
        <f t="shared" si="119"/>
        <v>-4.1146324507578417E-3</v>
      </c>
      <c r="M142" s="9">
        <f t="shared" si="119"/>
        <v>-4.0643390574837098E-3</v>
      </c>
      <c r="N142" s="9">
        <f t="shared" si="119"/>
        <v>-4.0042543154260443E-3</v>
      </c>
      <c r="O142" s="9">
        <f t="shared" si="119"/>
        <v>-3.9345229739912611E-3</v>
      </c>
      <c r="P142" s="9">
        <f t="shared" si="119"/>
        <v>-3.8553130220886234E-3</v>
      </c>
      <c r="Q142" s="9">
        <f t="shared" si="119"/>
        <v>-3.7668152834302352E-3</v>
      </c>
      <c r="R142" s="9">
        <f t="shared" si="120"/>
        <v>-3.6692429568200113E-3</v>
      </c>
      <c r="S142" s="9">
        <f t="shared" si="120"/>
        <v>-3.5628311025390829E-3</v>
      </c>
      <c r="T142" s="9">
        <f t="shared" si="120"/>
        <v>-3.4478360760649904E-3</v>
      </c>
      <c r="U142" s="9">
        <f t="shared" si="120"/>
        <v>-3.3245349104888836E-3</v>
      </c>
      <c r="V142" s="9">
        <f t="shared" si="120"/>
        <v>-3.1932246491185421E-3</v>
      </c>
      <c r="W142" s="9">
        <f t="shared" si="120"/>
        <v>-3.0542216298750291E-3</v>
      </c>
      <c r="X142" s="9">
        <f t="shared" si="120"/>
        <v>-2.907860723206927E-3</v>
      </c>
      <c r="Y142" s="9">
        <f t="shared" si="120"/>
        <v>-2.7544945253581013E-3</v>
      </c>
      <c r="Z142" s="9">
        <f t="shared" si="120"/>
        <v>-2.5944925089324625E-3</v>
      </c>
      <c r="AA142" s="9">
        <f t="shared" si="120"/>
        <v>-2.4282401328021013E-3</v>
      </c>
      <c r="AB142" s="9">
        <f t="shared" si="121"/>
        <v>-2.2561379135031027E-3</v>
      </c>
      <c r="AC142" s="9">
        <f t="shared" si="121"/>
        <v>-2.0786004603561342E-3</v>
      </c>
      <c r="AD142" s="9">
        <f t="shared" si="121"/>
        <v>-1.8960554766362695E-3</v>
      </c>
      <c r="AE142" s="9">
        <f t="shared" si="121"/>
        <v>-1.7089427291983432E-3</v>
      </c>
      <c r="AF142" s="9">
        <f t="shared" si="121"/>
        <v>-1.517712989040073E-3</v>
      </c>
      <c r="AG142" s="9">
        <f t="shared" si="121"/>
        <v>-1.3228269453552485E-3</v>
      </c>
      <c r="AH142" s="9">
        <f t="shared" si="121"/>
        <v>-1.1247540956931066E-3</v>
      </c>
      <c r="AI142" s="9">
        <f t="shared" si="121"/>
        <v>-9.2397161489761676E-4</v>
      </c>
      <c r="AJ142" s="9">
        <f t="shared" si="121"/>
        <v>-7.2096320555148331E-4</v>
      </c>
      <c r="AK142" s="9">
        <f t="shared" si="121"/>
        <v>-5.1621793269425779E-4</v>
      </c>
      <c r="AL142" s="9">
        <f t="shared" si="122"/>
        <v>-3.1022904562182113E-4</v>
      </c>
      <c r="AM142" s="9">
        <f t="shared" si="122"/>
        <v>-1.0349278960562628E-4</v>
      </c>
      <c r="AN142" s="7">
        <f t="shared" si="122"/>
        <v>1.0349278960562628E-4</v>
      </c>
      <c r="AO142" s="9">
        <f t="shared" si="122"/>
        <v>3.1022904562182113E-4</v>
      </c>
      <c r="AP142" s="9">
        <f t="shared" si="122"/>
        <v>5.1621793269425779E-4</v>
      </c>
      <c r="AQ142" s="9">
        <f t="shared" si="122"/>
        <v>7.2096320555148331E-4</v>
      </c>
      <c r="AR142" s="9">
        <f t="shared" si="122"/>
        <v>9.2397161489761676E-4</v>
      </c>
      <c r="AS142" s="9">
        <f t="shared" si="122"/>
        <v>1.1247540956931066E-3</v>
      </c>
      <c r="AT142" s="9">
        <f t="shared" si="122"/>
        <v>1.3228269453552485E-3</v>
      </c>
      <c r="AU142" s="9">
        <f t="shared" si="122"/>
        <v>1.517712989040073E-3</v>
      </c>
      <c r="AV142" s="9">
        <f t="shared" si="123"/>
        <v>1.7089427291983432E-3</v>
      </c>
      <c r="AW142" s="9">
        <f t="shared" si="123"/>
        <v>1.8960554766362695E-3</v>
      </c>
      <c r="AX142" s="9">
        <f t="shared" si="123"/>
        <v>2.0786004603561342E-3</v>
      </c>
      <c r="AY142" s="9">
        <f t="shared" si="123"/>
        <v>2.2561379135031027E-3</v>
      </c>
      <c r="AZ142" s="9">
        <f t="shared" si="123"/>
        <v>2.4282401328021013E-3</v>
      </c>
      <c r="BA142" s="9">
        <f t="shared" si="123"/>
        <v>2.5944925089324625E-3</v>
      </c>
      <c r="BB142" s="9">
        <f t="shared" si="123"/>
        <v>2.7544945253581013E-3</v>
      </c>
      <c r="BC142" s="9">
        <f t="shared" si="123"/>
        <v>2.907860723206927E-3</v>
      </c>
      <c r="BD142" s="9">
        <f t="shared" si="123"/>
        <v>3.0542216298750291E-3</v>
      </c>
      <c r="BE142" s="9">
        <f t="shared" si="123"/>
        <v>3.1932246491185421E-3</v>
      </c>
      <c r="BF142" s="9">
        <f t="shared" si="124"/>
        <v>3.3245349104888836E-3</v>
      </c>
      <c r="BG142" s="9">
        <f t="shared" si="124"/>
        <v>3.4478360760649904E-3</v>
      </c>
      <c r="BH142" s="9">
        <f t="shared" si="124"/>
        <v>3.5628311025390829E-3</v>
      </c>
      <c r="BI142" s="9">
        <f t="shared" si="124"/>
        <v>3.6692429568200113E-3</v>
      </c>
      <c r="BJ142" s="9">
        <f t="shared" si="124"/>
        <v>3.7668152834302352E-3</v>
      </c>
      <c r="BK142" s="9">
        <f t="shared" si="124"/>
        <v>3.8553130220886234E-3</v>
      </c>
      <c r="BL142" s="9">
        <f t="shared" si="124"/>
        <v>3.9345229739912611E-3</v>
      </c>
      <c r="BM142" s="9">
        <f t="shared" si="124"/>
        <v>4.0042543154260443E-3</v>
      </c>
      <c r="BN142" s="9">
        <f t="shared" si="124"/>
        <v>4.0643390574837098E-3</v>
      </c>
      <c r="BO142" s="9">
        <f t="shared" si="124"/>
        <v>4.1146324507578417E-3</v>
      </c>
      <c r="BP142" s="9">
        <f t="shared" si="124"/>
        <v>4.1550133340588595E-3</v>
      </c>
      <c r="BQ142" s="9">
        <f t="shared" si="124"/>
        <v>4.1853844263019446E-3</v>
      </c>
      <c r="BR142" s="9">
        <f t="shared" si="124"/>
        <v>4.2056725608656895E-3</v>
      </c>
      <c r="BS142" s="9">
        <f t="shared" si="124"/>
        <v>4.2158288618568997E-3</v>
      </c>
      <c r="BT142" s="9">
        <f t="shared" si="124"/>
        <v>4.2158288618568997E-3</v>
      </c>
      <c r="BV142" s="6">
        <v>1.3008157081270237</v>
      </c>
      <c r="BW142" s="9">
        <f t="shared" si="126"/>
        <v>-0.13331621428943158</v>
      </c>
      <c r="BX142" s="9">
        <f t="shared" si="127"/>
        <v>-0.1329950438520871</v>
      </c>
      <c r="BY142" s="9">
        <f t="shared" si="127"/>
        <v>-0.13235347670511288</v>
      </c>
      <c r="BZ142" s="9">
        <f t="shared" si="127"/>
        <v>-0.13139305843996069</v>
      </c>
      <c r="CA142" s="9">
        <f t="shared" si="127"/>
        <v>-0.13011610278835395</v>
      </c>
      <c r="CB142" s="9">
        <f t="shared" si="127"/>
        <v>-0.12852568604830544</v>
      </c>
      <c r="CC142" s="9">
        <f t="shared" si="127"/>
        <v>-0.12662563967304608</v>
      </c>
      <c r="CD142" s="9">
        <f t="shared" si="127"/>
        <v>-0.1244205410407182</v>
      </c>
      <c r="CE142" s="9">
        <f t="shared" si="127"/>
        <v>-0.12191570242707096</v>
      </c>
      <c r="CF142" s="9">
        <f t="shared" si="127"/>
        <v>-0.11911715820772255</v>
      </c>
      <c r="CG142" s="9">
        <f t="shared" si="127"/>
        <v>-0.11603165032082091</v>
      </c>
      <c r="CH142" s="9">
        <f t="shared" si="127"/>
        <v>-0.11266661202512418</v>
      </c>
      <c r="CI142" s="9">
        <f t="shared" si="127"/>
        <v>-0.10903014999262925</v>
      </c>
      <c r="CJ142" s="9">
        <f t="shared" si="127"/>
        <v>-0.10513102477888879</v>
      </c>
      <c r="CK142" s="9">
        <f t="shared" si="127"/>
        <v>-0.10097862971806579</v>
      </c>
      <c r="CL142" s="9">
        <f t="shared" si="127"/>
        <v>-9.6582968293568619E-2</v>
      </c>
      <c r="CM142" s="9">
        <f t="shared" si="127"/>
        <v>-9.1954630038783319E-2</v>
      </c>
      <c r="CN142" s="9">
        <f t="shared" si="127"/>
        <v>-8.710476502596029E-2</v>
      </c>
      <c r="CO142" s="9">
        <f t="shared" si="127"/>
        <v>-8.2045057004713359E-2</v>
      </c>
      <c r="CP142" s="9">
        <f t="shared" si="127"/>
        <v>-7.678769525484383E-2</v>
      </c>
      <c r="CQ142" s="9">
        <f t="shared" si="127"/>
        <v>-7.1345345221297624E-2</v>
      </c>
      <c r="CR142" s="9">
        <f t="shared" si="127"/>
        <v>-6.5731118001999128E-2</v>
      </c>
      <c r="CS142" s="9">
        <f t="shared" si="127"/>
        <v>-5.9958538762067838E-2</v>
      </c>
      <c r="CT142" s="9">
        <f t="shared" si="127"/>
        <v>-5.4041514150511012E-2</v>
      </c>
      <c r="CU142" s="9">
        <f t="shared" si="127"/>
        <v>-4.7994298797887996E-2</v>
      </c>
      <c r="CV142" s="9">
        <f t="shared" si="127"/>
        <v>-4.1831460975656799E-2</v>
      </c>
      <c r="CW142" s="9">
        <f t="shared" si="127"/>
        <v>-3.5567847499931984E-2</v>
      </c>
      <c r="CX142" s="9">
        <f t="shared" si="127"/>
        <v>-2.9218547964204346E-2</v>
      </c>
      <c r="CY142" s="9">
        <f t="shared" si="127"/>
        <v>-2.2798858387188391E-2</v>
      </c>
      <c r="CZ142" s="9">
        <f t="shared" si="127"/>
        <v>-1.6324244363373555E-2</v>
      </c>
      <c r="DA142" s="9">
        <f t="shared" si="127"/>
        <v>-9.8103038050524199E-3</v>
      </c>
      <c r="DB142" s="9">
        <f t="shared" si="127"/>
        <v>-3.2727293655837823E-3</v>
      </c>
      <c r="DC142" s="7">
        <f t="shared" si="127"/>
        <v>3.2727293655837823E-3</v>
      </c>
      <c r="DD142" s="9">
        <f t="shared" si="127"/>
        <v>9.8103038050524199E-3</v>
      </c>
      <c r="DE142" s="9">
        <f t="shared" si="127"/>
        <v>1.6324244363373555E-2</v>
      </c>
      <c r="DF142" s="9">
        <f t="shared" si="127"/>
        <v>2.2798858387188391E-2</v>
      </c>
      <c r="DG142" s="9">
        <f t="shared" si="127"/>
        <v>2.9218547964204346E-2</v>
      </c>
      <c r="DH142" s="9">
        <f t="shared" si="127"/>
        <v>3.5567847499931984E-2</v>
      </c>
      <c r="DI142" s="9">
        <f t="shared" si="127"/>
        <v>4.1831460975656799E-2</v>
      </c>
      <c r="DJ142" s="9">
        <f t="shared" si="127"/>
        <v>4.7994298797887996E-2</v>
      </c>
      <c r="DK142" s="9">
        <f t="shared" si="127"/>
        <v>5.4041514150511012E-2</v>
      </c>
      <c r="DL142" s="9">
        <f t="shared" si="127"/>
        <v>5.9958538762067838E-2</v>
      </c>
      <c r="DM142" s="9">
        <f t="shared" si="127"/>
        <v>6.5731118001999128E-2</v>
      </c>
      <c r="DN142" s="9">
        <f t="shared" si="127"/>
        <v>7.1345345221297624E-2</v>
      </c>
      <c r="DO142" s="9">
        <f t="shared" si="127"/>
        <v>7.678769525484383E-2</v>
      </c>
      <c r="DP142" s="9">
        <f t="shared" si="127"/>
        <v>8.2045057004713359E-2</v>
      </c>
      <c r="DQ142" s="9">
        <f t="shared" si="127"/>
        <v>8.710476502596029E-2</v>
      </c>
      <c r="DR142" s="9">
        <f t="shared" si="127"/>
        <v>9.1954630038783319E-2</v>
      </c>
      <c r="DS142" s="9">
        <f t="shared" si="127"/>
        <v>9.6582968293568619E-2</v>
      </c>
      <c r="DT142" s="9">
        <f t="shared" si="127"/>
        <v>0.10097862971806579</v>
      </c>
      <c r="DU142" s="9">
        <f t="shared" si="127"/>
        <v>0.10513102477888879</v>
      </c>
      <c r="DV142" s="9">
        <f t="shared" si="127"/>
        <v>0.10903014999262925</v>
      </c>
      <c r="DW142" s="9">
        <f t="shared" si="127"/>
        <v>0.11266661202512418</v>
      </c>
      <c r="DX142" s="9">
        <f t="shared" si="127"/>
        <v>0.11603165032082091</v>
      </c>
      <c r="DY142" s="9">
        <f t="shared" si="127"/>
        <v>0.11911715820772255</v>
      </c>
      <c r="DZ142" s="9">
        <f t="shared" si="127"/>
        <v>0.12191570242707096</v>
      </c>
      <c r="EA142" s="9">
        <f t="shared" si="127"/>
        <v>0.1244205410407182</v>
      </c>
      <c r="EB142" s="9">
        <f t="shared" si="127"/>
        <v>0.12662563967304608</v>
      </c>
      <c r="EC142" s="9">
        <f t="shared" si="127"/>
        <v>0.12852568604830544</v>
      </c>
      <c r="ED142" s="9">
        <f t="shared" si="127"/>
        <v>0.13011610278835395</v>
      </c>
      <c r="EE142" s="9">
        <f t="shared" si="127"/>
        <v>0.13139305843996069</v>
      </c>
      <c r="EF142" s="9">
        <f t="shared" si="127"/>
        <v>0.13235347670511288</v>
      </c>
      <c r="EG142" s="9">
        <f t="shared" si="127"/>
        <v>0.1329950438520871</v>
      </c>
      <c r="EH142" s="9">
        <f t="shared" si="127"/>
        <v>0.13331621428943158</v>
      </c>
      <c r="EI142" s="9">
        <f t="shared" si="127"/>
        <v>0.13331621428943158</v>
      </c>
    </row>
    <row r="143" spans="7:139" x14ac:dyDescent="0.2">
      <c r="G143" s="6">
        <v>1.2517283229146832</v>
      </c>
      <c r="H143" s="9">
        <f t="shared" si="119"/>
        <v>-4.9582500182264828E-3</v>
      </c>
      <c r="I143" s="9">
        <f t="shared" si="119"/>
        <v>-4.9463051596411647E-3</v>
      </c>
      <c r="J143" s="9">
        <f t="shared" si="119"/>
        <v>-4.9224442186811086E-3</v>
      </c>
      <c r="K143" s="9">
        <f t="shared" si="119"/>
        <v>-4.8867246784430581E-3</v>
      </c>
      <c r="L143" s="9">
        <f t="shared" si="119"/>
        <v>-4.839232590428108E-3</v>
      </c>
      <c r="M143" s="9">
        <f t="shared" si="119"/>
        <v>-4.7800823672361024E-3</v>
      </c>
      <c r="N143" s="9">
        <f t="shared" si="119"/>
        <v>-4.7094165069356585E-3</v>
      </c>
      <c r="O143" s="9">
        <f t="shared" si="119"/>
        <v>-4.627405249773839E-3</v>
      </c>
      <c r="P143" s="9">
        <f t="shared" si="119"/>
        <v>-4.5342461680524838E-3</v>
      </c>
      <c r="Q143" s="9">
        <f t="shared" si="119"/>
        <v>-4.4301636901592318E-3</v>
      </c>
      <c r="R143" s="9">
        <f t="shared" si="120"/>
        <v>-4.3154085598998753E-3</v>
      </c>
      <c r="S143" s="9">
        <f t="shared" si="120"/>
        <v>-4.1902572324345726E-3</v>
      </c>
      <c r="T143" s="9">
        <f t="shared" si="120"/>
        <v>-4.0550112082731495E-3</v>
      </c>
      <c r="U143" s="9">
        <f t="shared" si="120"/>
        <v>-3.9099963069339615E-3</v>
      </c>
      <c r="V143" s="9">
        <f t="shared" si="120"/>
        <v>-3.7555618820161413E-3</v>
      </c>
      <c r="W143" s="9">
        <f t="shared" si="120"/>
        <v>-3.5920799795761747E-3</v>
      </c>
      <c r="X143" s="9">
        <f t="shared" si="120"/>
        <v>-3.4199444418363616E-3</v>
      </c>
      <c r="Y143" s="9">
        <f t="shared" si="120"/>
        <v>-3.2395699583844108E-3</v>
      </c>
      <c r="Z143" s="9">
        <f t="shared" si="120"/>
        <v>-3.0513910671498955E-3</v>
      </c>
      <c r="AA143" s="9">
        <f t="shared" si="120"/>
        <v>-2.8558611075643254E-3</v>
      </c>
      <c r="AB143" s="9">
        <f t="shared" si="121"/>
        <v>-2.6534511284267417E-3</v>
      </c>
      <c r="AC143" s="9">
        <f t="shared" si="121"/>
        <v>-2.4446487531059099E-3</v>
      </c>
      <c r="AD143" s="9">
        <f t="shared" si="121"/>
        <v>-2.2299570048129038E-3</v>
      </c>
      <c r="AE143" s="9">
        <f t="shared" si="121"/>
        <v>-2.0098930947741391E-3</v>
      </c>
      <c r="AF143" s="9">
        <f t="shared" si="121"/>
        <v>-1.7849871762242193E-3</v>
      </c>
      <c r="AG143" s="9">
        <f t="shared" si="121"/>
        <v>-1.5557810672203649E-3</v>
      </c>
      <c r="AH143" s="9">
        <f t="shared" si="121"/>
        <v>-1.3228269453552485E-3</v>
      </c>
      <c r="AI143" s="9">
        <f t="shared" si="121"/>
        <v>-1.0866860175128158E-3</v>
      </c>
      <c r="AJ143" s="9">
        <f t="shared" si="121"/>
        <v>-8.4792716787174076E-4</v>
      </c>
      <c r="AK143" s="9">
        <f t="shared" si="121"/>
        <v>-6.0712558741361474E-4</v>
      </c>
      <c r="AL143" s="9">
        <f t="shared" si="122"/>
        <v>-3.6486138823748834E-4</v>
      </c>
      <c r="AM143" s="9">
        <f t="shared" si="122"/>
        <v>-1.2171820601901461E-4</v>
      </c>
      <c r="AN143" s="7">
        <f t="shared" si="122"/>
        <v>1.2171820601901461E-4</v>
      </c>
      <c r="AO143" s="9">
        <f t="shared" si="122"/>
        <v>3.6486138823748834E-4</v>
      </c>
      <c r="AP143" s="9">
        <f t="shared" si="122"/>
        <v>6.0712558741361474E-4</v>
      </c>
      <c r="AQ143" s="9">
        <f t="shared" si="122"/>
        <v>8.4792716787174076E-4</v>
      </c>
      <c r="AR143" s="9">
        <f t="shared" si="122"/>
        <v>1.0866860175128158E-3</v>
      </c>
      <c r="AS143" s="9">
        <f t="shared" si="122"/>
        <v>1.3228269453552485E-3</v>
      </c>
      <c r="AT143" s="9">
        <f t="shared" si="122"/>
        <v>1.5557810672203649E-3</v>
      </c>
      <c r="AU143" s="9">
        <f t="shared" si="122"/>
        <v>1.7849871762242193E-3</v>
      </c>
      <c r="AV143" s="9">
        <f t="shared" si="123"/>
        <v>2.0098930947741391E-3</v>
      </c>
      <c r="AW143" s="9">
        <f t="shared" si="123"/>
        <v>2.2299570048129038E-3</v>
      </c>
      <c r="AX143" s="9">
        <f t="shared" si="123"/>
        <v>2.4446487531059099E-3</v>
      </c>
      <c r="AY143" s="9">
        <f t="shared" si="123"/>
        <v>2.6534511284267417E-3</v>
      </c>
      <c r="AZ143" s="9">
        <f t="shared" si="123"/>
        <v>2.8558611075643254E-3</v>
      </c>
      <c r="BA143" s="9">
        <f t="shared" si="123"/>
        <v>3.0513910671498955E-3</v>
      </c>
      <c r="BB143" s="9">
        <f t="shared" si="123"/>
        <v>3.2395699583844108E-3</v>
      </c>
      <c r="BC143" s="9">
        <f t="shared" si="123"/>
        <v>3.4199444418363616E-3</v>
      </c>
      <c r="BD143" s="9">
        <f t="shared" si="123"/>
        <v>3.5920799795761747E-3</v>
      </c>
      <c r="BE143" s="9">
        <f t="shared" si="123"/>
        <v>3.7555618820161413E-3</v>
      </c>
      <c r="BF143" s="9">
        <f t="shared" si="124"/>
        <v>3.9099963069339615E-3</v>
      </c>
      <c r="BG143" s="9">
        <f t="shared" si="124"/>
        <v>4.0550112082731495E-3</v>
      </c>
      <c r="BH143" s="9">
        <f t="shared" si="124"/>
        <v>4.1902572324345726E-3</v>
      </c>
      <c r="BI143" s="9">
        <f t="shared" si="124"/>
        <v>4.3154085598998753E-3</v>
      </c>
      <c r="BJ143" s="9">
        <f t="shared" si="124"/>
        <v>4.4301636901592318E-3</v>
      </c>
      <c r="BK143" s="9">
        <f t="shared" si="124"/>
        <v>4.5342461680524838E-3</v>
      </c>
      <c r="BL143" s="9">
        <f t="shared" si="124"/>
        <v>4.627405249773839E-3</v>
      </c>
      <c r="BM143" s="9">
        <f t="shared" si="124"/>
        <v>4.7094165069356585E-3</v>
      </c>
      <c r="BN143" s="9">
        <f t="shared" si="124"/>
        <v>4.7800823672361024E-3</v>
      </c>
      <c r="BO143" s="9">
        <f t="shared" si="124"/>
        <v>4.839232590428108E-3</v>
      </c>
      <c r="BP143" s="9">
        <f t="shared" si="124"/>
        <v>4.8867246784430581E-3</v>
      </c>
      <c r="BQ143" s="9">
        <f t="shared" si="124"/>
        <v>4.9224442186811086E-3</v>
      </c>
      <c r="BR143" s="9">
        <f t="shared" si="124"/>
        <v>4.9463051596411647E-3</v>
      </c>
      <c r="BS143" s="9">
        <f t="shared" si="124"/>
        <v>4.9582500182264828E-3</v>
      </c>
      <c r="BT143" s="9">
        <f t="shared" si="124"/>
        <v>4.9582500182264828E-3</v>
      </c>
      <c r="BV143" s="6">
        <v>1.2517283229146832</v>
      </c>
      <c r="BW143" s="9">
        <f t="shared" si="126"/>
        <v>-0.15679363266167065</v>
      </c>
      <c r="BX143" s="9">
        <f t="shared" si="127"/>
        <v>-0.15641590306708847</v>
      </c>
      <c r="BY143" s="9">
        <f t="shared" si="127"/>
        <v>-0.15566135386160262</v>
      </c>
      <c r="BZ143" s="9">
        <f t="shared" si="127"/>
        <v>-0.1545318028203399</v>
      </c>
      <c r="CA143" s="9">
        <f t="shared" si="127"/>
        <v>-0.15302997113069564</v>
      </c>
      <c r="CB143" s="9">
        <f t="shared" si="127"/>
        <v>-0.1511594768367551</v>
      </c>
      <c r="CC143" s="9">
        <f t="shared" si="127"/>
        <v>-0.14892482612310839</v>
      </c>
      <c r="CD143" s="9">
        <f t="shared" si="127"/>
        <v>-0.1463314024590569</v>
      </c>
      <c r="CE143" s="9">
        <f t="shared" si="127"/>
        <v>-0.1433854536293645</v>
      </c>
      <c r="CF143" s="9">
        <f t="shared" si="127"/>
        <v>-0.1400940766827965</v>
      </c>
      <c r="CG143" s="9">
        <f t="shared" si="127"/>
        <v>-0.13646520083470773</v>
      </c>
      <c r="CH143" s="9">
        <f t="shared" si="127"/>
        <v>-0.13250756836486829</v>
      </c>
      <c r="CI143" s="9">
        <f t="shared" si="127"/>
        <v>-0.12823071355654567</v>
      </c>
      <c r="CJ143" s="9">
        <f t="shared" si="127"/>
        <v>-0.12364493972758132</v>
      </c>
      <c r="CK143" s="9">
        <f t="shared" si="127"/>
        <v>-0.1187612944087956</v>
      </c>
      <c r="CL143" s="9">
        <f t="shared" si="127"/>
        <v>-0.11359154272951827</v>
      </c>
      <c r="CM143" s="9">
        <f t="shared" si="127"/>
        <v>-0.10814813907436144</v>
      </c>
      <c r="CN143" s="9">
        <f t="shared" si="127"/>
        <v>-0.10244419707951628</v>
      </c>
      <c r="CO143" s="9">
        <f t="shared" si="127"/>
        <v>-9.6493458040854657E-2</v>
      </c>
      <c r="CP143" s="9">
        <f t="shared" si="127"/>
        <v>-9.0310257809943909E-2</v>
      </c>
      <c r="CQ143" s="9">
        <f t="shared" si="127"/>
        <v>-8.3909492257724635E-2</v>
      </c>
      <c r="CR143" s="9">
        <f t="shared" si="127"/>
        <v>-7.7306581389053039E-2</v>
      </c>
      <c r="CS143" s="9">
        <f t="shared" si="127"/>
        <v>-7.0517432194558374E-2</v>
      </c>
      <c r="CT143" s="9">
        <f t="shared" si="127"/>
        <v>-6.355840032930947E-2</v>
      </c>
      <c r="CU143" s="9">
        <f t="shared" si="127"/>
        <v>-5.6446250710608867E-2</v>
      </c>
      <c r="CV143" s="9">
        <f t="shared" si="127"/>
        <v>-4.9198117129838792E-2</v>
      </c>
      <c r="CW143" s="9">
        <f t="shared" si="127"/>
        <v>-4.1831460975656799E-2</v>
      </c>
      <c r="CX143" s="9">
        <f t="shared" si="127"/>
        <v>-3.4364029167981217E-2</v>
      </c>
      <c r="CY143" s="9">
        <f t="shared" si="127"/>
        <v>-2.6813811404106491E-2</v>
      </c>
      <c r="CZ143" s="9">
        <f t="shared" si="127"/>
        <v>-1.9198996819946784E-2</v>
      </c>
      <c r="DA143" s="9">
        <f t="shared" si="127"/>
        <v>-1.1537930170814312E-2</v>
      </c>
      <c r="DB143" s="9">
        <f t="shared" si="127"/>
        <v>-3.8490676372970227E-3</v>
      </c>
      <c r="DC143" s="7">
        <f t="shared" si="127"/>
        <v>3.8490676372970227E-3</v>
      </c>
      <c r="DD143" s="9">
        <f t="shared" si="127"/>
        <v>1.1537930170814312E-2</v>
      </c>
      <c r="DE143" s="9">
        <f t="shared" si="127"/>
        <v>1.9198996819946784E-2</v>
      </c>
      <c r="DF143" s="9">
        <f t="shared" si="127"/>
        <v>2.6813811404106491E-2</v>
      </c>
      <c r="DG143" s="9">
        <f t="shared" si="127"/>
        <v>3.4364029167981217E-2</v>
      </c>
      <c r="DH143" s="9">
        <f t="shared" si="127"/>
        <v>4.1831460975656799E-2</v>
      </c>
      <c r="DI143" s="9">
        <f t="shared" si="127"/>
        <v>4.9198117129838792E-2</v>
      </c>
      <c r="DJ143" s="9">
        <f t="shared" si="127"/>
        <v>5.6446250710608867E-2</v>
      </c>
      <c r="DK143" s="9">
        <f t="shared" si="127"/>
        <v>6.355840032930947E-2</v>
      </c>
      <c r="DL143" s="9">
        <f t="shared" si="127"/>
        <v>7.0517432194558374E-2</v>
      </c>
      <c r="DM143" s="9">
        <f t="shared" si="127"/>
        <v>7.7306581389053039E-2</v>
      </c>
      <c r="DN143" s="9">
        <f t="shared" si="127"/>
        <v>8.3909492257724635E-2</v>
      </c>
      <c r="DO143" s="9">
        <f t="shared" si="127"/>
        <v>9.0310257809943909E-2</v>
      </c>
      <c r="DP143" s="9">
        <f t="shared" si="127"/>
        <v>9.6493458040854657E-2</v>
      </c>
      <c r="DQ143" s="9">
        <f t="shared" si="127"/>
        <v>0.10244419707951628</v>
      </c>
      <c r="DR143" s="9">
        <f t="shared" si="127"/>
        <v>0.10814813907436144</v>
      </c>
      <c r="DS143" s="9">
        <f t="shared" si="127"/>
        <v>0.11359154272951827</v>
      </c>
      <c r="DT143" s="9">
        <f t="shared" si="127"/>
        <v>0.1187612944087956</v>
      </c>
      <c r="DU143" s="9">
        <f t="shared" si="127"/>
        <v>0.12364493972758132</v>
      </c>
      <c r="DV143" s="9">
        <f t="shared" si="127"/>
        <v>0.12823071355654567</v>
      </c>
      <c r="DW143" s="9">
        <f t="shared" si="127"/>
        <v>0.13250756836486829</v>
      </c>
      <c r="DX143" s="9">
        <f t="shared" si="127"/>
        <v>0.13646520083470773</v>
      </c>
      <c r="DY143" s="9">
        <f t="shared" si="127"/>
        <v>0.1400940766827965</v>
      </c>
      <c r="DZ143" s="9">
        <f t="shared" si="127"/>
        <v>0.1433854536293645</v>
      </c>
      <c r="EA143" s="9">
        <f t="shared" si="127"/>
        <v>0.1463314024590569</v>
      </c>
      <c r="EB143" s="9">
        <f t="shared" si="127"/>
        <v>0.14892482612310839</v>
      </c>
      <c r="EC143" s="9">
        <f t="shared" si="127"/>
        <v>0.1511594768367551</v>
      </c>
      <c r="ED143" s="9">
        <f t="shared" si="127"/>
        <v>0.15302997113069564</v>
      </c>
      <c r="EE143" s="9">
        <f t="shared" si="127"/>
        <v>0.1545318028203399</v>
      </c>
      <c r="EF143" s="9">
        <f t="shared" si="127"/>
        <v>0.15566135386160262</v>
      </c>
      <c r="EG143" s="9">
        <f t="shared" si="127"/>
        <v>0.15641590306708847</v>
      </c>
      <c r="EH143" s="9">
        <f t="shared" ref="EH143:EI173" si="128">EXP(-$B$5*($B$1^2+$B$2^2)*$B$6)*$B$1/$B$2*SIN($B$1*EH$67)*COS($B$2*$G143)</f>
        <v>0.15679363266167065</v>
      </c>
      <c r="EI143" s="9">
        <f t="shared" si="128"/>
        <v>0.15679363266167065</v>
      </c>
    </row>
    <row r="144" spans="7:139" x14ac:dyDescent="0.2">
      <c r="G144" s="6">
        <v>1.2026409377023426</v>
      </c>
      <c r="H144" s="9">
        <f t="shared" si="119"/>
        <v>-5.6887263160107478E-3</v>
      </c>
      <c r="I144" s="9">
        <f t="shared" si="119"/>
        <v>-5.6750216760419001E-3</v>
      </c>
      <c r="J144" s="9">
        <f t="shared" si="119"/>
        <v>-5.6476454117822773E-3</v>
      </c>
      <c r="K144" s="9">
        <f t="shared" si="119"/>
        <v>-5.6066634750503563E-3</v>
      </c>
      <c r="L144" s="9">
        <f t="shared" si="119"/>
        <v>-5.5521745949213179E-3</v>
      </c>
      <c r="M144" s="9">
        <f t="shared" si="119"/>
        <v>-5.484310039880055E-3</v>
      </c>
      <c r="N144" s="9">
        <f t="shared" si="119"/>
        <v>-5.4032333015838971E-3</v>
      </c>
      <c r="O144" s="9">
        <f t="shared" si="119"/>
        <v>-5.3091397009968804E-3</v>
      </c>
      <c r="P144" s="9">
        <f t="shared" si="119"/>
        <v>-5.2022559178444474E-3</v>
      </c>
      <c r="Q144" s="9">
        <f t="shared" si="119"/>
        <v>-5.0828394445221244E-3</v>
      </c>
      <c r="R144" s="9">
        <f t="shared" si="120"/>
        <v>-4.9511779657737927E-3</v>
      </c>
      <c r="S144" s="9">
        <f t="shared" si="120"/>
        <v>-4.807588665633941E-3</v>
      </c>
      <c r="T144" s="9">
        <f t="shared" si="120"/>
        <v>-4.6524174633035438E-3</v>
      </c>
      <c r="U144" s="9">
        <f t="shared" si="120"/>
        <v>-4.4860381798004067E-3</v>
      </c>
      <c r="V144" s="9">
        <f t="shared" si="120"/>
        <v>-4.3088516373915925E-3</v>
      </c>
      <c r="W144" s="9">
        <f t="shared" si="120"/>
        <v>-4.1212846939774738E-3</v>
      </c>
      <c r="X144" s="9">
        <f t="shared" si="120"/>
        <v>-3.923789214753658E-3</v>
      </c>
      <c r="Y144" s="9">
        <f t="shared" si="120"/>
        <v>-3.7168409836281554E-3</v>
      </c>
      <c r="Z144" s="9">
        <f t="shared" si="120"/>
        <v>-3.5009385570162728E-3</v>
      </c>
      <c r="AA144" s="9">
        <f t="shared" si="120"/>
        <v>-3.2766020627745373E-3</v>
      </c>
      <c r="AB144" s="9">
        <f t="shared" si="121"/>
        <v>-3.0443719471671313E-3</v>
      </c>
      <c r="AC144" s="9">
        <f t="shared" si="121"/>
        <v>-2.8048076728835118E-3</v>
      </c>
      <c r="AD144" s="9">
        <f t="shared" si="121"/>
        <v>-2.5584863712437788E-3</v>
      </c>
      <c r="AE144" s="9">
        <f t="shared" si="121"/>
        <v>-2.3060014518387802E-3</v>
      </c>
      <c r="AF144" s="9">
        <f t="shared" si="121"/>
        <v>-2.0479611729544299E-3</v>
      </c>
      <c r="AG144" s="9">
        <f t="shared" si="121"/>
        <v>-1.7849871762242199E-3</v>
      </c>
      <c r="AH144" s="9">
        <f t="shared" si="121"/>
        <v>-1.5177129890400734E-3</v>
      </c>
      <c r="AI144" s="9">
        <f t="shared" si="121"/>
        <v>-1.2467824983293727E-3</v>
      </c>
      <c r="AJ144" s="9">
        <f t="shared" si="121"/>
        <v>-9.7284839937494686E-4</v>
      </c>
      <c r="AK144" s="9">
        <f t="shared" si="121"/>
        <v>-6.9657062341497132E-4</v>
      </c>
      <c r="AL144" s="9">
        <f t="shared" si="122"/>
        <v>-4.1861474781080822E-4</v>
      </c>
      <c r="AM144" s="9">
        <f t="shared" si="122"/>
        <v>-1.3965039261284743E-4</v>
      </c>
      <c r="AN144" s="7">
        <f t="shared" si="122"/>
        <v>1.3965039261284743E-4</v>
      </c>
      <c r="AO144" s="9">
        <f t="shared" si="122"/>
        <v>4.1861474781080822E-4</v>
      </c>
      <c r="AP144" s="9">
        <f t="shared" si="122"/>
        <v>6.9657062341497132E-4</v>
      </c>
      <c r="AQ144" s="9">
        <f t="shared" si="122"/>
        <v>9.7284839937494686E-4</v>
      </c>
      <c r="AR144" s="9">
        <f t="shared" si="122"/>
        <v>1.2467824983293727E-3</v>
      </c>
      <c r="AS144" s="9">
        <f t="shared" si="122"/>
        <v>1.5177129890400734E-3</v>
      </c>
      <c r="AT144" s="9">
        <f t="shared" si="122"/>
        <v>1.7849871762242199E-3</v>
      </c>
      <c r="AU144" s="9">
        <f t="shared" si="122"/>
        <v>2.0479611729544299E-3</v>
      </c>
      <c r="AV144" s="9">
        <f t="shared" si="123"/>
        <v>2.3060014518387802E-3</v>
      </c>
      <c r="AW144" s="9">
        <f t="shared" si="123"/>
        <v>2.5584863712437788E-3</v>
      </c>
      <c r="AX144" s="9">
        <f t="shared" si="123"/>
        <v>2.8048076728835118E-3</v>
      </c>
      <c r="AY144" s="9">
        <f t="shared" si="123"/>
        <v>3.0443719471671313E-3</v>
      </c>
      <c r="AZ144" s="9">
        <f t="shared" si="123"/>
        <v>3.2766020627745373E-3</v>
      </c>
      <c r="BA144" s="9">
        <f t="shared" si="123"/>
        <v>3.5009385570162728E-3</v>
      </c>
      <c r="BB144" s="9">
        <f t="shared" si="123"/>
        <v>3.7168409836281554E-3</v>
      </c>
      <c r="BC144" s="9">
        <f t="shared" si="123"/>
        <v>3.923789214753658E-3</v>
      </c>
      <c r="BD144" s="9">
        <f t="shared" si="123"/>
        <v>4.1212846939774738E-3</v>
      </c>
      <c r="BE144" s="9">
        <f t="shared" si="123"/>
        <v>4.3088516373915925E-3</v>
      </c>
      <c r="BF144" s="9">
        <f t="shared" si="124"/>
        <v>4.4860381798004067E-3</v>
      </c>
      <c r="BG144" s="9">
        <f t="shared" si="124"/>
        <v>4.6524174633035438E-3</v>
      </c>
      <c r="BH144" s="9">
        <f t="shared" si="124"/>
        <v>4.807588665633941E-3</v>
      </c>
      <c r="BI144" s="9">
        <f t="shared" si="124"/>
        <v>4.9511779657737927E-3</v>
      </c>
      <c r="BJ144" s="9">
        <f t="shared" si="124"/>
        <v>5.0828394445221244E-3</v>
      </c>
      <c r="BK144" s="9">
        <f t="shared" si="124"/>
        <v>5.2022559178444474E-3</v>
      </c>
      <c r="BL144" s="9">
        <f t="shared" si="124"/>
        <v>5.3091397009968804E-3</v>
      </c>
      <c r="BM144" s="9">
        <f t="shared" si="124"/>
        <v>5.4032333015838971E-3</v>
      </c>
      <c r="BN144" s="9">
        <f t="shared" si="124"/>
        <v>5.484310039880055E-3</v>
      </c>
      <c r="BO144" s="9">
        <f t="shared" si="124"/>
        <v>5.5521745949213179E-3</v>
      </c>
      <c r="BP144" s="9">
        <f t="shared" si="124"/>
        <v>5.6066634750503563E-3</v>
      </c>
      <c r="BQ144" s="9">
        <f t="shared" si="124"/>
        <v>5.6476454117822773E-3</v>
      </c>
      <c r="BR144" s="9">
        <f t="shared" si="124"/>
        <v>5.6750216760419001E-3</v>
      </c>
      <c r="BS144" s="9">
        <f t="shared" si="124"/>
        <v>5.6887263160107478E-3</v>
      </c>
      <c r="BT144" s="9">
        <f t="shared" si="124"/>
        <v>5.6887263160107478E-3</v>
      </c>
      <c r="BV144" s="6">
        <v>1.2026409377023426</v>
      </c>
      <c r="BW144" s="9">
        <f t="shared" si="126"/>
        <v>-0.17989332143932751</v>
      </c>
      <c r="BX144" s="9">
        <f t="shared" si="126"/>
        <v>-0.17945994267118617</v>
      </c>
      <c r="BY144" s="9">
        <f t="shared" si="126"/>
        <v>-0.17859422918231543</v>
      </c>
      <c r="BZ144" s="9">
        <f t="shared" si="126"/>
        <v>-0.17729826655233755</v>
      </c>
      <c r="CA144" s="9">
        <f t="shared" si="126"/>
        <v>-0.17557517686874105</v>
      </c>
      <c r="CB144" s="9">
        <f t="shared" si="126"/>
        <v>-0.17342911120549853</v>
      </c>
      <c r="CC144" s="9">
        <f t="shared" si="126"/>
        <v>-0.17086523962276595</v>
      </c>
      <c r="CD144" s="9">
        <f t="shared" si="126"/>
        <v>-0.16788973871175467</v>
      </c>
      <c r="CE144" s="9">
        <f t="shared" si="126"/>
        <v>-0.16450977671478245</v>
      </c>
      <c r="CF144" s="9">
        <f t="shared" si="126"/>
        <v>-0.16073349625634967</v>
      </c>
      <c r="CG144" s="9">
        <f t="shared" si="126"/>
        <v>-0.15656999472684385</v>
      </c>
      <c r="CH144" s="9">
        <f t="shared" si="126"/>
        <v>-0.15202930236612922</v>
      </c>
      <c r="CI144" s="9">
        <f t="shared" si="126"/>
        <v>-0.14712235809982038</v>
      </c>
      <c r="CJ144" s="9">
        <f t="shared" si="126"/>
        <v>-0.14186098318645246</v>
      </c>
      <c r="CK144" s="9">
        <f t="shared" si="126"/>
        <v>-0.13625785273903376</v>
      </c>
      <c r="CL144" s="9">
        <f t="shared" si="126"/>
        <v>-0.13032646518958843</v>
      </c>
      <c r="CM144" s="9">
        <f t="shared" ref="CM144:DB160" si="129">EXP(-$B$5*($B$1^2+$B$2^2)*$B$6)*$B$1/$B$2*SIN($B$1*CM$67)*COS($B$2*$G144)</f>
        <v>-0.12408110977025119</v>
      </c>
      <c r="CN144" s="9">
        <f t="shared" si="129"/>
        <v>-0.11753683208925582</v>
      </c>
      <c r="CO144" s="9">
        <f t="shared" si="129"/>
        <v>-0.11070939788474682</v>
      </c>
      <c r="CP144" s="9">
        <f t="shared" si="129"/>
        <v>-0.10361525504373549</v>
      </c>
      <c r="CQ144" s="9">
        <f t="shared" si="129"/>
        <v>-9.6271493977699296E-2</v>
      </c>
      <c r="CR144" s="9">
        <f t="shared" si="129"/>
        <v>-8.8695806450283896E-2</v>
      </c>
      <c r="CS144" s="9">
        <f t="shared" si="129"/>
        <v>-8.0906442956294636E-2</v>
      </c>
      <c r="CT144" s="9">
        <f t="shared" si="129"/>
        <v>-7.2922168754656236E-2</v>
      </c>
      <c r="CU144" s="9">
        <f t="shared" si="129"/>
        <v>-6.4762218661260237E-2</v>
      </c>
      <c r="CV144" s="9">
        <f t="shared" si="129"/>
        <v>-5.6446250710608888E-2</v>
      </c>
      <c r="CW144" s="9">
        <f t="shared" si="129"/>
        <v>-4.799429879788801E-2</v>
      </c>
      <c r="CX144" s="9">
        <f t="shared" si="129"/>
        <v>-3.9426724415558952E-2</v>
      </c>
      <c r="CY144" s="9">
        <f t="shared" si="129"/>
        <v>-3.0764167600739606E-2</v>
      </c>
      <c r="CZ144" s="9">
        <f t="shared" si="129"/>
        <v>-2.2027497211547249E-2</v>
      </c>
      <c r="DA144" s="9">
        <f t="shared" si="129"/>
        <v>-1.3237760652191389E-2</v>
      </c>
      <c r="DB144" s="9">
        <f t="shared" si="129"/>
        <v>-4.4161331679335074E-3</v>
      </c>
      <c r="DC144" s="7">
        <f t="shared" ref="DC144:DR159" si="130">EXP(-$B$5*($B$1^2+$B$2^2)*$B$6)*$B$1/$B$2*SIN($B$1*DC$67)*COS($B$2*$G144)</f>
        <v>4.4161331679335074E-3</v>
      </c>
      <c r="DD144" s="9">
        <f t="shared" si="130"/>
        <v>1.3237760652191389E-2</v>
      </c>
      <c r="DE144" s="9">
        <f t="shared" si="130"/>
        <v>2.2027497211547249E-2</v>
      </c>
      <c r="DF144" s="9">
        <f t="shared" si="130"/>
        <v>3.0764167600739606E-2</v>
      </c>
      <c r="DG144" s="9">
        <f t="shared" si="130"/>
        <v>3.9426724415558952E-2</v>
      </c>
      <c r="DH144" s="9">
        <f t="shared" si="130"/>
        <v>4.799429879788801E-2</v>
      </c>
      <c r="DI144" s="9">
        <f t="shared" si="130"/>
        <v>5.6446250710608888E-2</v>
      </c>
      <c r="DJ144" s="9">
        <f t="shared" si="130"/>
        <v>6.4762218661260237E-2</v>
      </c>
      <c r="DK144" s="9">
        <f t="shared" si="130"/>
        <v>7.2922168754656236E-2</v>
      </c>
      <c r="DL144" s="9">
        <f t="shared" si="130"/>
        <v>8.0906442956294636E-2</v>
      </c>
      <c r="DM144" s="9">
        <f t="shared" si="130"/>
        <v>8.8695806450283896E-2</v>
      </c>
      <c r="DN144" s="9">
        <f t="shared" si="130"/>
        <v>9.6271493977699296E-2</v>
      </c>
      <c r="DO144" s="9">
        <f t="shared" si="130"/>
        <v>0.10361525504373549</v>
      </c>
      <c r="DP144" s="9">
        <f t="shared" si="130"/>
        <v>0.11070939788474682</v>
      </c>
      <c r="DQ144" s="9">
        <f t="shared" si="130"/>
        <v>0.11753683208925582</v>
      </c>
      <c r="DR144" s="9">
        <f t="shared" si="130"/>
        <v>0.12408110977025119</v>
      </c>
      <c r="DS144" s="9">
        <f t="shared" ref="DS144:EH173" si="131">EXP(-$B$5*($B$1^2+$B$2^2)*$B$6)*$B$1/$B$2*SIN($B$1*DS$67)*COS($B$2*$G144)</f>
        <v>0.13032646518958843</v>
      </c>
      <c r="DT144" s="9">
        <f t="shared" si="131"/>
        <v>0.13625785273903376</v>
      </c>
      <c r="DU144" s="9">
        <f t="shared" si="131"/>
        <v>0.14186098318645246</v>
      </c>
      <c r="DV144" s="9">
        <f t="shared" si="131"/>
        <v>0.14712235809982038</v>
      </c>
      <c r="DW144" s="9">
        <f t="shared" si="131"/>
        <v>0.15202930236612922</v>
      </c>
      <c r="DX144" s="9">
        <f t="shared" si="131"/>
        <v>0.15656999472684385</v>
      </c>
      <c r="DY144" s="9">
        <f t="shared" si="131"/>
        <v>0.16073349625634967</v>
      </c>
      <c r="DZ144" s="9">
        <f t="shared" si="131"/>
        <v>0.16450977671478245</v>
      </c>
      <c r="EA144" s="9">
        <f t="shared" si="131"/>
        <v>0.16788973871175467</v>
      </c>
      <c r="EB144" s="9">
        <f t="shared" si="131"/>
        <v>0.17086523962276595</v>
      </c>
      <c r="EC144" s="9">
        <f t="shared" si="131"/>
        <v>0.17342911120549853</v>
      </c>
      <c r="ED144" s="9">
        <f t="shared" si="131"/>
        <v>0.17557517686874105</v>
      </c>
      <c r="EE144" s="9">
        <f t="shared" si="131"/>
        <v>0.17729826655233755</v>
      </c>
      <c r="EF144" s="9">
        <f t="shared" si="131"/>
        <v>0.17859422918231543</v>
      </c>
      <c r="EG144" s="9">
        <f t="shared" si="131"/>
        <v>0.17945994267118617</v>
      </c>
      <c r="EH144" s="9">
        <f t="shared" si="131"/>
        <v>0.17989332143932751</v>
      </c>
      <c r="EI144" s="9">
        <f t="shared" si="128"/>
        <v>0.17989332143932751</v>
      </c>
    </row>
    <row r="145" spans="7:139" x14ac:dyDescent="0.2">
      <c r="G145" s="6">
        <v>1.1535535524900022</v>
      </c>
      <c r="H145" s="9">
        <f t="shared" si="119"/>
        <v>-6.4054979738261643E-3</v>
      </c>
      <c r="I145" s="9">
        <f t="shared" si="119"/>
        <v>-6.390066568151857E-3</v>
      </c>
      <c r="J145" s="9">
        <f t="shared" si="119"/>
        <v>-6.3592409324111452E-3</v>
      </c>
      <c r="K145" s="9">
        <f t="shared" si="119"/>
        <v>-6.3130953282605345E-3</v>
      </c>
      <c r="L145" s="9">
        <f t="shared" si="119"/>
        <v>-6.2517409245023015E-3</v>
      </c>
      <c r="M145" s="9">
        <f t="shared" si="119"/>
        <v>-6.1753255292691092E-3</v>
      </c>
      <c r="N145" s="9">
        <f t="shared" si="119"/>
        <v>-6.0840332339412752E-3</v>
      </c>
      <c r="O145" s="9">
        <f t="shared" si="119"/>
        <v>-5.978083969654502E-3</v>
      </c>
      <c r="P145" s="9">
        <f t="shared" si="119"/>
        <v>-5.8577329774665192E-3</v>
      </c>
      <c r="Q145" s="9">
        <f t="shared" si="119"/>
        <v>-5.7232701934590057E-3</v>
      </c>
      <c r="R145" s="9">
        <f t="shared" si="120"/>
        <v>-5.5750195502561875E-3</v>
      </c>
      <c r="S145" s="9">
        <f t="shared" si="120"/>
        <v>-5.4133381966427613E-3</v>
      </c>
      <c r="T145" s="9">
        <f t="shared" si="120"/>
        <v>-5.2386156371611974E-3</v>
      </c>
      <c r="U145" s="9">
        <f t="shared" si="120"/>
        <v>-5.0512727937611739E-3</v>
      </c>
      <c r="V145" s="9">
        <f t="shared" si="120"/>
        <v>-4.8517609917617371E-3</v>
      </c>
      <c r="W145" s="9">
        <f t="shared" si="120"/>
        <v>-4.6405608725690745E-3</v>
      </c>
      <c r="X145" s="9">
        <f t="shared" si="120"/>
        <v>-4.4181812357692654E-3</v>
      </c>
      <c r="Y145" s="9">
        <f t="shared" si="120"/>
        <v>-4.1851578133855179E-3</v>
      </c>
      <c r="Z145" s="9">
        <f t="shared" si="120"/>
        <v>-3.9420519792527954E-3</v>
      </c>
      <c r="AA145" s="9">
        <f t="shared" si="120"/>
        <v>-3.6894493966190788E-3</v>
      </c>
      <c r="AB145" s="9">
        <f t="shared" si="121"/>
        <v>-3.4279586072313043E-3</v>
      </c>
      <c r="AC145" s="9">
        <f t="shared" si="121"/>
        <v>-3.1582095653049994E-3</v>
      </c>
      <c r="AD145" s="9">
        <f t="shared" si="121"/>
        <v>-2.8808521199093868E-3</v>
      </c>
      <c r="AE145" s="9">
        <f t="shared" si="121"/>
        <v>-2.5965544494240692E-3</v>
      </c>
      <c r="AF145" s="9">
        <f t="shared" si="121"/>
        <v>-2.3060014518387793E-3</v>
      </c>
      <c r="AG145" s="9">
        <f t="shared" si="121"/>
        <v>-2.0098930947741386E-3</v>
      </c>
      <c r="AH145" s="9">
        <f t="shared" si="121"/>
        <v>-1.7089427291983427E-3</v>
      </c>
      <c r="AI145" s="9">
        <f t="shared" si="121"/>
        <v>-1.4038753709022043E-3</v>
      </c>
      <c r="AJ145" s="9">
        <f t="shared" si="121"/>
        <v>-1.0954259538726023E-3</v>
      </c>
      <c r="AK145" s="9">
        <f t="shared" si="121"/>
        <v>-7.8433755977214007E-4</v>
      </c>
      <c r="AL145" s="9">
        <f t="shared" si="122"/>
        <v>-4.7135962779033022E-4</v>
      </c>
      <c r="AM145" s="9">
        <f t="shared" si="122"/>
        <v>-1.572461491789461E-4</v>
      </c>
      <c r="AN145" s="7">
        <f t="shared" si="122"/>
        <v>1.572461491789461E-4</v>
      </c>
      <c r="AO145" s="9">
        <f t="shared" si="122"/>
        <v>4.7135962779033022E-4</v>
      </c>
      <c r="AP145" s="9">
        <f t="shared" si="122"/>
        <v>7.8433755977214007E-4</v>
      </c>
      <c r="AQ145" s="9">
        <f t="shared" si="122"/>
        <v>1.0954259538726023E-3</v>
      </c>
      <c r="AR145" s="9">
        <f t="shared" si="122"/>
        <v>1.4038753709022043E-3</v>
      </c>
      <c r="AS145" s="9">
        <f t="shared" si="122"/>
        <v>1.7089427291983427E-3</v>
      </c>
      <c r="AT145" s="9">
        <f t="shared" si="122"/>
        <v>2.0098930947741386E-3</v>
      </c>
      <c r="AU145" s="9">
        <f t="shared" si="122"/>
        <v>2.3060014518387793E-3</v>
      </c>
      <c r="AV145" s="9">
        <f t="shared" si="123"/>
        <v>2.5965544494240692E-3</v>
      </c>
      <c r="AW145" s="9">
        <f t="shared" si="123"/>
        <v>2.8808521199093868E-3</v>
      </c>
      <c r="AX145" s="9">
        <f t="shared" si="123"/>
        <v>3.1582095653049994E-3</v>
      </c>
      <c r="AY145" s="9">
        <f t="shared" si="123"/>
        <v>3.4279586072313043E-3</v>
      </c>
      <c r="AZ145" s="9">
        <f t="shared" si="123"/>
        <v>3.6894493966190788E-3</v>
      </c>
      <c r="BA145" s="9">
        <f t="shared" si="123"/>
        <v>3.9420519792527954E-3</v>
      </c>
      <c r="BB145" s="9">
        <f t="shared" si="123"/>
        <v>4.1851578133855179E-3</v>
      </c>
      <c r="BC145" s="9">
        <f t="shared" si="123"/>
        <v>4.4181812357692654E-3</v>
      </c>
      <c r="BD145" s="9">
        <f t="shared" si="123"/>
        <v>4.6405608725690745E-3</v>
      </c>
      <c r="BE145" s="9">
        <f t="shared" si="123"/>
        <v>4.8517609917617371E-3</v>
      </c>
      <c r="BF145" s="9">
        <f t="shared" si="124"/>
        <v>5.0512727937611739E-3</v>
      </c>
      <c r="BG145" s="9">
        <f t="shared" si="124"/>
        <v>5.2386156371611974E-3</v>
      </c>
      <c r="BH145" s="9">
        <f t="shared" si="124"/>
        <v>5.4133381966427613E-3</v>
      </c>
      <c r="BI145" s="9">
        <f t="shared" si="124"/>
        <v>5.5750195502561875E-3</v>
      </c>
      <c r="BJ145" s="9">
        <f t="shared" si="124"/>
        <v>5.7232701934590057E-3</v>
      </c>
      <c r="BK145" s="9">
        <f t="shared" si="124"/>
        <v>5.8577329774665192E-3</v>
      </c>
      <c r="BL145" s="9">
        <f t="shared" si="124"/>
        <v>5.978083969654502E-3</v>
      </c>
      <c r="BM145" s="9">
        <f t="shared" si="124"/>
        <v>6.0840332339412752E-3</v>
      </c>
      <c r="BN145" s="9">
        <f t="shared" si="124"/>
        <v>6.1753255292691092E-3</v>
      </c>
      <c r="BO145" s="9">
        <f t="shared" si="124"/>
        <v>6.2517409245023015E-3</v>
      </c>
      <c r="BP145" s="9">
        <f t="shared" si="124"/>
        <v>6.3130953282605345E-3</v>
      </c>
      <c r="BQ145" s="9">
        <f t="shared" si="124"/>
        <v>6.3592409324111452E-3</v>
      </c>
      <c r="BR145" s="9">
        <f t="shared" si="124"/>
        <v>6.390066568151857E-3</v>
      </c>
      <c r="BS145" s="9">
        <f t="shared" si="124"/>
        <v>6.4054979738261643E-3</v>
      </c>
      <c r="BT145" s="9">
        <f t="shared" si="124"/>
        <v>6.4054979738261643E-3</v>
      </c>
      <c r="BV145" s="6">
        <v>1.1535535524900022</v>
      </c>
      <c r="BW145" s="9">
        <f t="shared" si="126"/>
        <v>-0.20255963144884298</v>
      </c>
      <c r="BX145" s="9">
        <f t="shared" si="126"/>
        <v>-0.20207164755455442</v>
      </c>
      <c r="BY145" s="9">
        <f t="shared" si="126"/>
        <v>-0.20109685536192101</v>
      </c>
      <c r="BZ145" s="9">
        <f t="shared" si="126"/>
        <v>-0.19963760323071653</v>
      </c>
      <c r="CA145" s="9">
        <f t="shared" si="126"/>
        <v>-0.19769740662714042</v>
      </c>
      <c r="CB145" s="9">
        <f t="shared" si="126"/>
        <v>-0.1952809396547518</v>
      </c>
      <c r="CC145" s="9">
        <f t="shared" si="126"/>
        <v>-0.19239402379414475</v>
      </c>
      <c r="CD145" s="9">
        <f t="shared" si="126"/>
        <v>-0.18904361387849136</v>
      </c>
      <c r="CE145" s="9">
        <f t="shared" si="126"/>
        <v>-0.18523778133873978</v>
      </c>
      <c r="CF145" s="9">
        <f t="shared" si="126"/>
        <v>-0.18098569475882972</v>
      </c>
      <c r="CG145" s="9">
        <f t="shared" si="126"/>
        <v>-0.17629759778777107</v>
      </c>
      <c r="CH145" s="9">
        <f t="shared" si="126"/>
        <v>-0.17118478446179586</v>
      </c>
      <c r="CI145" s="9">
        <f t="shared" si="126"/>
        <v>-0.16565957199603595</v>
      </c>
      <c r="CJ145" s="9">
        <f t="shared" si="126"/>
        <v>-0.15973527111127278</v>
      </c>
      <c r="CK145" s="9">
        <f t="shared" si="126"/>
        <v>-0.15342615396724521</v>
      </c>
      <c r="CL145" s="9">
        <f t="shared" si="126"/>
        <v>-0.14674741977976666</v>
      </c>
      <c r="CM145" s="9">
        <f t="shared" si="129"/>
        <v>-0.13971515820448274</v>
      </c>
      <c r="CN145" s="9">
        <f t="shared" si="129"/>
        <v>-0.13234631057548168</v>
      </c>
      <c r="CO145" s="9">
        <f t="shared" si="129"/>
        <v>-0.12465862909213658</v>
      </c>
      <c r="CP145" s="9">
        <f t="shared" si="129"/>
        <v>-0.11667063405250219</v>
      </c>
      <c r="CQ145" s="9">
        <f t="shared" si="129"/>
        <v>-0.10840156923629467</v>
      </c>
      <c r="CR145" s="9">
        <f t="shared" si="129"/>
        <v>-9.9871355544940879E-2</v>
      </c>
      <c r="CS145" s="9">
        <f t="shared" si="129"/>
        <v>-9.1100543010381715E-2</v>
      </c>
      <c r="CT145" s="9">
        <f t="shared" si="129"/>
        <v>-8.211026128824539E-2</v>
      </c>
      <c r="CU145" s="9">
        <f t="shared" si="129"/>
        <v>-7.2922168754656208E-2</v>
      </c>
      <c r="CV145" s="9">
        <f t="shared" si="129"/>
        <v>-6.3558400329309456E-2</v>
      </c>
      <c r="CW145" s="9">
        <f t="shared" si="129"/>
        <v>-5.4041514150510998E-2</v>
      </c>
      <c r="CX145" s="9">
        <f t="shared" si="129"/>
        <v>-4.4394437230646386E-2</v>
      </c>
      <c r="CY145" s="9">
        <f t="shared" si="129"/>
        <v>-3.4640410222999685E-2</v>
      </c>
      <c r="CZ145" s="9">
        <f t="shared" si="129"/>
        <v>-2.4802931432984197E-2</v>
      </c>
      <c r="DA145" s="9">
        <f t="shared" si="129"/>
        <v>-1.4905700208666437E-2</v>
      </c>
      <c r="DB145" s="9">
        <f t="shared" si="129"/>
        <v>-4.9725598469608561E-3</v>
      </c>
      <c r="DC145" s="7">
        <f t="shared" si="130"/>
        <v>4.9725598469608561E-3</v>
      </c>
      <c r="DD145" s="9">
        <f t="shared" si="130"/>
        <v>1.4905700208666437E-2</v>
      </c>
      <c r="DE145" s="9">
        <f t="shared" si="130"/>
        <v>2.4802931432984197E-2</v>
      </c>
      <c r="DF145" s="9">
        <f t="shared" si="130"/>
        <v>3.4640410222999685E-2</v>
      </c>
      <c r="DG145" s="9">
        <f t="shared" si="130"/>
        <v>4.4394437230646386E-2</v>
      </c>
      <c r="DH145" s="9">
        <f t="shared" si="130"/>
        <v>5.4041514150510998E-2</v>
      </c>
      <c r="DI145" s="9">
        <f t="shared" si="130"/>
        <v>6.3558400329309456E-2</v>
      </c>
      <c r="DJ145" s="9">
        <f t="shared" si="130"/>
        <v>7.2922168754656208E-2</v>
      </c>
      <c r="DK145" s="9">
        <f t="shared" si="130"/>
        <v>8.211026128824539E-2</v>
      </c>
      <c r="DL145" s="9">
        <f t="shared" si="130"/>
        <v>9.1100543010381715E-2</v>
      </c>
      <c r="DM145" s="9">
        <f t="shared" si="130"/>
        <v>9.9871355544940879E-2</v>
      </c>
      <c r="DN145" s="9">
        <f t="shared" si="130"/>
        <v>0.10840156923629467</v>
      </c>
      <c r="DO145" s="9">
        <f t="shared" si="130"/>
        <v>0.11667063405250219</v>
      </c>
      <c r="DP145" s="9">
        <f t="shared" si="130"/>
        <v>0.12465862909213658</v>
      </c>
      <c r="DQ145" s="9">
        <f t="shared" si="130"/>
        <v>0.13234631057548168</v>
      </c>
      <c r="DR145" s="9">
        <f t="shared" si="130"/>
        <v>0.13971515820448274</v>
      </c>
      <c r="DS145" s="9">
        <f t="shared" si="131"/>
        <v>0.14674741977976666</v>
      </c>
      <c r="DT145" s="9">
        <f t="shared" si="131"/>
        <v>0.15342615396724521</v>
      </c>
      <c r="DU145" s="9">
        <f t="shared" si="131"/>
        <v>0.15973527111127278</v>
      </c>
      <c r="DV145" s="9">
        <f t="shared" si="131"/>
        <v>0.16565957199603595</v>
      </c>
      <c r="DW145" s="9">
        <f t="shared" si="131"/>
        <v>0.17118478446179586</v>
      </c>
      <c r="DX145" s="9">
        <f t="shared" si="131"/>
        <v>0.17629759778777107</v>
      </c>
      <c r="DY145" s="9">
        <f t="shared" si="131"/>
        <v>0.18098569475882972</v>
      </c>
      <c r="DZ145" s="9">
        <f t="shared" si="131"/>
        <v>0.18523778133873978</v>
      </c>
      <c r="EA145" s="9">
        <f t="shared" si="131"/>
        <v>0.18904361387849136</v>
      </c>
      <c r="EB145" s="9">
        <f t="shared" si="131"/>
        <v>0.19239402379414475</v>
      </c>
      <c r="EC145" s="9">
        <f t="shared" si="131"/>
        <v>0.1952809396547518</v>
      </c>
      <c r="ED145" s="9">
        <f t="shared" si="131"/>
        <v>0.19769740662714042</v>
      </c>
      <c r="EE145" s="9">
        <f t="shared" si="131"/>
        <v>0.19963760323071653</v>
      </c>
      <c r="EF145" s="9">
        <f t="shared" si="131"/>
        <v>0.20109685536192101</v>
      </c>
      <c r="EG145" s="9">
        <f t="shared" si="131"/>
        <v>0.20207164755455442</v>
      </c>
      <c r="EH145" s="9">
        <f t="shared" si="131"/>
        <v>0.20255963144884298</v>
      </c>
      <c r="EI145" s="9">
        <f t="shared" si="128"/>
        <v>0.20255963144884298</v>
      </c>
    </row>
    <row r="146" spans="7:139" x14ac:dyDescent="0.2">
      <c r="G146" s="6">
        <v>1.1044661672776617</v>
      </c>
      <c r="H146" s="9">
        <f t="shared" ref="H146:Q155" si="132">$B$4*EXP(-$B$5*($B$1^2+$B$2^2)*$B$6)*$B$1/$B$2*SIN($B$1*H$67)*COS($B$2*$G146)</f>
        <v>-7.106838225967276E-3</v>
      </c>
      <c r="I146" s="9">
        <f t="shared" si="132"/>
        <v>-7.0897172301954093E-3</v>
      </c>
      <c r="J146" s="9">
        <f t="shared" si="132"/>
        <v>-7.0555164846301159E-3</v>
      </c>
      <c r="K146" s="9">
        <f t="shared" si="132"/>
        <v>-7.0043183818630931E-3</v>
      </c>
      <c r="L146" s="9">
        <f t="shared" si="132"/>
        <v>-6.9362462626083293E-3</v>
      </c>
      <c r="M146" s="9">
        <f t="shared" si="132"/>
        <v>-6.8514641185635225E-3</v>
      </c>
      <c r="N146" s="9">
        <f t="shared" si="132"/>
        <v>-6.7501761973397176E-3</v>
      </c>
      <c r="O146" s="9">
        <f t="shared" si="132"/>
        <v>-6.632626510410914E-3</v>
      </c>
      <c r="P146" s="9">
        <f t="shared" si="132"/>
        <v>-6.4990982452690638E-3</v>
      </c>
      <c r="Q146" s="9">
        <f t="shared" si="132"/>
        <v>-6.349913083200584E-3</v>
      </c>
      <c r="R146" s="9">
        <f t="shared" ref="R146:AA155" si="133">$B$4*EXP(-$B$5*($B$1^2+$B$2^2)*$B$6)*$B$1/$B$2*SIN($B$1*R$67)*COS($B$2*$G146)</f>
        <v>-6.185430424327976E-3</v>
      </c>
      <c r="S146" s="9">
        <f t="shared" si="133"/>
        <v>-6.0060465217834447E-3</v>
      </c>
      <c r="T146" s="9">
        <f t="shared" si="133"/>
        <v>-5.8121935271003931E-3</v>
      </c>
      <c r="U146" s="9">
        <f t="shared" si="133"/>
        <v>-5.6043384491225295E-3</v>
      </c>
      <c r="V146" s="9">
        <f t="shared" si="133"/>
        <v>-5.3829820289386559E-3</v>
      </c>
      <c r="W146" s="9">
        <f t="shared" si="133"/>
        <v>-5.1486575335535304E-3</v>
      </c>
      <c r="X146" s="9">
        <f t="shared" si="133"/>
        <v>-4.9019294712009361E-3</v>
      </c>
      <c r="Y146" s="9">
        <f t="shared" si="133"/>
        <v>-4.6433922313939072E-3</v>
      </c>
      <c r="Z146" s="9">
        <f t="shared" si="133"/>
        <v>-4.3736686529883247E-3</v>
      </c>
      <c r="AA146" s="9">
        <f t="shared" si="133"/>
        <v>-4.0934085237095651E-3</v>
      </c>
      <c r="AB146" s="9">
        <f t="shared" ref="AB146:AK155" si="134">$B$4*EXP(-$B$5*($B$1^2+$B$2^2)*$B$6)*$B$1/$B$2*SIN($B$1*AB$67)*COS($B$2*$G146)</f>
        <v>-3.8032870147569463E-3</v>
      </c>
      <c r="AC146" s="9">
        <f t="shared" si="134"/>
        <v>-3.5040030542571811E-3</v>
      </c>
      <c r="AD146" s="9">
        <f t="shared" si="134"/>
        <v>-3.1962776434852902E-3</v>
      </c>
      <c r="AE146" s="9">
        <f t="shared" si="134"/>
        <v>-2.8808521199093868E-3</v>
      </c>
      <c r="AF146" s="9">
        <f t="shared" si="134"/>
        <v>-2.5584863712437779E-3</v>
      </c>
      <c r="AG146" s="9">
        <f t="shared" si="134"/>
        <v>-2.2299570048129038E-3</v>
      </c>
      <c r="AH146" s="9">
        <f t="shared" si="134"/>
        <v>-1.8960554766362695E-3</v>
      </c>
      <c r="AI146" s="9">
        <f t="shared" si="134"/>
        <v>-1.5575861847415733E-3</v>
      </c>
      <c r="AJ146" s="9">
        <f t="shared" si="134"/>
        <v>-1.2153645312993977E-3</v>
      </c>
      <c r="AK146" s="9">
        <f t="shared" si="134"/>
        <v>-8.7021495824796168E-4</v>
      </c>
      <c r="AL146" s="9">
        <f t="shared" ref="AL146:AU155" si="135">$B$4*EXP(-$B$5*($B$1^2+$B$2^2)*$B$6)*$B$1/$B$2*SIN($B$1*AL$67)*COS($B$2*$G146)</f>
        <v>-5.2296896114027822E-4</v>
      </c>
      <c r="AM146" s="9">
        <f t="shared" si="135"/>
        <v>-1.7446308599853674E-4</v>
      </c>
      <c r="AN146" s="7">
        <f t="shared" si="135"/>
        <v>1.7446308599853674E-4</v>
      </c>
      <c r="AO146" s="9">
        <f t="shared" si="135"/>
        <v>5.2296896114027822E-4</v>
      </c>
      <c r="AP146" s="9">
        <f t="shared" si="135"/>
        <v>8.7021495824796168E-4</v>
      </c>
      <c r="AQ146" s="9">
        <f t="shared" si="135"/>
        <v>1.2153645312993977E-3</v>
      </c>
      <c r="AR146" s="9">
        <f t="shared" si="135"/>
        <v>1.5575861847415733E-3</v>
      </c>
      <c r="AS146" s="9">
        <f t="shared" si="135"/>
        <v>1.8960554766362695E-3</v>
      </c>
      <c r="AT146" s="9">
        <f t="shared" si="135"/>
        <v>2.2299570048129038E-3</v>
      </c>
      <c r="AU146" s="9">
        <f t="shared" si="135"/>
        <v>2.5584863712437779E-3</v>
      </c>
      <c r="AV146" s="9">
        <f t="shared" ref="AV146:BE155" si="136">$B$4*EXP(-$B$5*($B$1^2+$B$2^2)*$B$6)*$B$1/$B$2*SIN($B$1*AV$67)*COS($B$2*$G146)</f>
        <v>2.8808521199093868E-3</v>
      </c>
      <c r="AW146" s="9">
        <f t="shared" si="136"/>
        <v>3.1962776434852902E-3</v>
      </c>
      <c r="AX146" s="9">
        <f t="shared" si="136"/>
        <v>3.5040030542571811E-3</v>
      </c>
      <c r="AY146" s="9">
        <f t="shared" si="136"/>
        <v>3.8032870147569463E-3</v>
      </c>
      <c r="AZ146" s="9">
        <f t="shared" si="136"/>
        <v>4.0934085237095651E-3</v>
      </c>
      <c r="BA146" s="9">
        <f t="shared" si="136"/>
        <v>4.3736686529883247E-3</v>
      </c>
      <c r="BB146" s="9">
        <f t="shared" si="136"/>
        <v>4.6433922313939072E-3</v>
      </c>
      <c r="BC146" s="9">
        <f t="shared" si="136"/>
        <v>4.9019294712009361E-3</v>
      </c>
      <c r="BD146" s="9">
        <f t="shared" si="136"/>
        <v>5.1486575335535304E-3</v>
      </c>
      <c r="BE146" s="9">
        <f t="shared" si="136"/>
        <v>5.3829820289386559E-3</v>
      </c>
      <c r="BF146" s="9">
        <f t="shared" ref="BF146:BT155" si="137">$B$4*EXP(-$B$5*($B$1^2+$B$2^2)*$B$6)*$B$1/$B$2*SIN($B$1*BF$67)*COS($B$2*$G146)</f>
        <v>5.6043384491225295E-3</v>
      </c>
      <c r="BG146" s="9">
        <f t="shared" si="137"/>
        <v>5.8121935271003931E-3</v>
      </c>
      <c r="BH146" s="9">
        <f t="shared" si="137"/>
        <v>6.0060465217834447E-3</v>
      </c>
      <c r="BI146" s="9">
        <f t="shared" si="137"/>
        <v>6.185430424327976E-3</v>
      </c>
      <c r="BJ146" s="9">
        <f t="shared" si="137"/>
        <v>6.349913083200584E-3</v>
      </c>
      <c r="BK146" s="9">
        <f t="shared" si="137"/>
        <v>6.4990982452690638E-3</v>
      </c>
      <c r="BL146" s="9">
        <f t="shared" si="137"/>
        <v>6.632626510410914E-3</v>
      </c>
      <c r="BM146" s="9">
        <f t="shared" si="137"/>
        <v>6.7501761973397176E-3</v>
      </c>
      <c r="BN146" s="9">
        <f t="shared" si="137"/>
        <v>6.8514641185635225E-3</v>
      </c>
      <c r="BO146" s="9">
        <f t="shared" si="137"/>
        <v>6.9362462626083293E-3</v>
      </c>
      <c r="BP146" s="9">
        <f t="shared" si="137"/>
        <v>7.0043183818630931E-3</v>
      </c>
      <c r="BQ146" s="9">
        <f t="shared" si="137"/>
        <v>7.0555164846301159E-3</v>
      </c>
      <c r="BR146" s="9">
        <f t="shared" si="137"/>
        <v>7.0897172301954093E-3</v>
      </c>
      <c r="BS146" s="9">
        <f t="shared" si="137"/>
        <v>7.106838225967276E-3</v>
      </c>
      <c r="BT146" s="9">
        <f t="shared" si="137"/>
        <v>7.106838225967276E-3</v>
      </c>
      <c r="BV146" s="6">
        <v>1.1044661672776617</v>
      </c>
      <c r="BW146" s="9">
        <f t="shared" si="126"/>
        <v>-0.22473795756406995</v>
      </c>
      <c r="BX146" s="9">
        <f t="shared" si="126"/>
        <v>-0.22419654413957787</v>
      </c>
      <c r="BY146" s="9">
        <f t="shared" si="126"/>
        <v>-0.22311502160295557</v>
      </c>
      <c r="BZ146" s="9">
        <f t="shared" si="126"/>
        <v>-0.22149599543672391</v>
      </c>
      <c r="CA146" s="9">
        <f t="shared" si="126"/>
        <v>-0.21934336601672735</v>
      </c>
      <c r="CB146" s="9">
        <f t="shared" si="126"/>
        <v>-0.21666231921578666</v>
      </c>
      <c r="CC146" s="9">
        <f t="shared" si="126"/>
        <v>-0.21345931391047732</v>
      </c>
      <c r="CD146" s="9">
        <f t="shared" si="126"/>
        <v>-0.20974206642112991</v>
      </c>
      <c r="CE146" s="9">
        <f t="shared" si="126"/>
        <v>-0.20551953192253875</v>
      </c>
      <c r="CF146" s="9">
        <f t="shared" si="126"/>
        <v>-0.20080188287016124</v>
      </c>
      <c r="CG146" s="9">
        <f t="shared" si="126"/>
        <v>-0.19560048449378178</v>
      </c>
      <c r="CH146" s="9">
        <f t="shared" si="126"/>
        <v>-0.18992786741767784</v>
      </c>
      <c r="CI146" s="9">
        <f t="shared" si="126"/>
        <v>-0.18379769747324831</v>
      </c>
      <c r="CJ146" s="9">
        <f t="shared" si="126"/>
        <v>-0.17722474277682876</v>
      </c>
      <c r="CK146" s="9">
        <f t="shared" si="126"/>
        <v>-0.1702248381520057</v>
      </c>
      <c r="CL146" s="9">
        <f t="shared" si="126"/>
        <v>-0.1628148469821396</v>
      </c>
      <c r="CM146" s="9">
        <f t="shared" si="129"/>
        <v>-0.15501262058499718</v>
      </c>
      <c r="CN146" s="9">
        <f t="shared" si="129"/>
        <v>-0.14683695520736356</v>
      </c>
      <c r="CO146" s="9">
        <f t="shared" si="129"/>
        <v>-0.13830754674323709</v>
      </c>
      <c r="CP146" s="9">
        <f t="shared" si="129"/>
        <v>-0.12944494328469583</v>
      </c>
      <c r="CQ146" s="9">
        <f t="shared" si="129"/>
        <v>-0.12027049561974378</v>
      </c>
      <c r="CR146" s="9">
        <f t="shared" si="129"/>
        <v>-0.11080630579639254</v>
      </c>
      <c r="CS146" s="9">
        <f t="shared" si="129"/>
        <v>-0.10107517387689165</v>
      </c>
      <c r="CT146" s="9">
        <f t="shared" si="129"/>
        <v>-9.1100543010381715E-2</v>
      </c>
      <c r="CU146" s="9">
        <f t="shared" si="129"/>
        <v>-8.0906442956294608E-2</v>
      </c>
      <c r="CV146" s="9">
        <f t="shared" si="129"/>
        <v>-7.0517432194558374E-2</v>
      </c>
      <c r="CW146" s="9">
        <f t="shared" si="129"/>
        <v>-5.9958538762067831E-2</v>
      </c>
      <c r="CX146" s="9">
        <f t="shared" si="129"/>
        <v>-4.9255199957951759E-2</v>
      </c>
      <c r="CY146" s="9">
        <f t="shared" si="129"/>
        <v>-3.8433201062890984E-2</v>
      </c>
      <c r="CZ146" s="9">
        <f t="shared" si="129"/>
        <v>-2.7518613220118886E-2</v>
      </c>
      <c r="DA146" s="9">
        <f t="shared" si="129"/>
        <v>-1.6537730627753672E-2</v>
      </c>
      <c r="DB146" s="9">
        <f t="shared" si="129"/>
        <v>-5.5170071937720756E-3</v>
      </c>
      <c r="DC146" s="7">
        <f t="shared" si="130"/>
        <v>5.5170071937720756E-3</v>
      </c>
      <c r="DD146" s="9">
        <f t="shared" si="130"/>
        <v>1.6537730627753672E-2</v>
      </c>
      <c r="DE146" s="9">
        <f t="shared" si="130"/>
        <v>2.7518613220118886E-2</v>
      </c>
      <c r="DF146" s="9">
        <f t="shared" si="130"/>
        <v>3.8433201062890984E-2</v>
      </c>
      <c r="DG146" s="9">
        <f t="shared" si="130"/>
        <v>4.9255199957951759E-2</v>
      </c>
      <c r="DH146" s="9">
        <f t="shared" si="130"/>
        <v>5.9958538762067831E-2</v>
      </c>
      <c r="DI146" s="9">
        <f t="shared" si="130"/>
        <v>7.0517432194558374E-2</v>
      </c>
      <c r="DJ146" s="9">
        <f t="shared" si="130"/>
        <v>8.0906442956294608E-2</v>
      </c>
      <c r="DK146" s="9">
        <f t="shared" si="130"/>
        <v>9.1100543010381715E-2</v>
      </c>
      <c r="DL146" s="9">
        <f t="shared" si="130"/>
        <v>0.10107517387689165</v>
      </c>
      <c r="DM146" s="9">
        <f t="shared" si="130"/>
        <v>0.11080630579639254</v>
      </c>
      <c r="DN146" s="9">
        <f t="shared" si="130"/>
        <v>0.12027049561974378</v>
      </c>
      <c r="DO146" s="9">
        <f t="shared" si="130"/>
        <v>0.12944494328469583</v>
      </c>
      <c r="DP146" s="9">
        <f t="shared" si="130"/>
        <v>0.13830754674323709</v>
      </c>
      <c r="DQ146" s="9">
        <f t="shared" si="130"/>
        <v>0.14683695520736356</v>
      </c>
      <c r="DR146" s="9">
        <f t="shared" si="130"/>
        <v>0.15501262058499718</v>
      </c>
      <c r="DS146" s="9">
        <f t="shared" si="131"/>
        <v>0.1628148469821396</v>
      </c>
      <c r="DT146" s="9">
        <f t="shared" si="131"/>
        <v>0.1702248381520057</v>
      </c>
      <c r="DU146" s="9">
        <f t="shared" si="131"/>
        <v>0.17722474277682876</v>
      </c>
      <c r="DV146" s="9">
        <f t="shared" si="131"/>
        <v>0.18379769747324831</v>
      </c>
      <c r="DW146" s="9">
        <f t="shared" si="131"/>
        <v>0.18992786741767784</v>
      </c>
      <c r="DX146" s="9">
        <f t="shared" si="131"/>
        <v>0.19560048449378178</v>
      </c>
      <c r="DY146" s="9">
        <f t="shared" si="131"/>
        <v>0.20080188287016124</v>
      </c>
      <c r="DZ146" s="9">
        <f t="shared" si="131"/>
        <v>0.20551953192253875</v>
      </c>
      <c r="EA146" s="9">
        <f t="shared" si="131"/>
        <v>0.20974206642112991</v>
      </c>
      <c r="EB146" s="9">
        <f t="shared" si="131"/>
        <v>0.21345931391047732</v>
      </c>
      <c r="EC146" s="9">
        <f t="shared" si="131"/>
        <v>0.21666231921578666</v>
      </c>
      <c r="ED146" s="9">
        <f t="shared" si="131"/>
        <v>0.21934336601672735</v>
      </c>
      <c r="EE146" s="9">
        <f t="shared" si="131"/>
        <v>0.22149599543672391</v>
      </c>
      <c r="EF146" s="9">
        <f t="shared" si="131"/>
        <v>0.22311502160295557</v>
      </c>
      <c r="EG146" s="9">
        <f t="shared" si="131"/>
        <v>0.22419654413957787</v>
      </c>
      <c r="EH146" s="9">
        <f t="shared" si="131"/>
        <v>0.22473795756406995</v>
      </c>
      <c r="EI146" s="9">
        <f t="shared" si="128"/>
        <v>0.22473795756406995</v>
      </c>
    </row>
    <row r="147" spans="7:139" x14ac:dyDescent="0.2">
      <c r="G147" s="6">
        <v>1.0553787820653211</v>
      </c>
      <c r="H147" s="9">
        <f t="shared" si="132"/>
        <v>-7.7910574823365237E-3</v>
      </c>
      <c r="I147" s="9">
        <f t="shared" si="132"/>
        <v>-7.772288142445535E-3</v>
      </c>
      <c r="J147" s="9">
        <f t="shared" si="132"/>
        <v>-7.7347946796473581E-3</v>
      </c>
      <c r="K147" s="9">
        <f t="shared" si="132"/>
        <v>-7.6786674189779115E-3</v>
      </c>
      <c r="L147" s="9">
        <f t="shared" si="132"/>
        <v>-7.6040415759243158E-3</v>
      </c>
      <c r="M147" s="9">
        <f t="shared" si="132"/>
        <v>-7.5110969306789368E-3</v>
      </c>
      <c r="N147" s="9">
        <f t="shared" si="132"/>
        <v>-7.400057395033164E-3</v>
      </c>
      <c r="O147" s="9">
        <f t="shared" si="132"/>
        <v>-7.2711904729542785E-3</v>
      </c>
      <c r="P147" s="9">
        <f t="shared" si="132"/>
        <v>-7.1248066161449814E-3</v>
      </c>
      <c r="Q147" s="9">
        <f t="shared" si="132"/>
        <v>-6.9612584761380349E-3</v>
      </c>
      <c r="R147" s="9">
        <f t="shared" si="133"/>
        <v>-6.7809400547278421E-3</v>
      </c>
      <c r="S147" s="9">
        <f t="shared" si="133"/>
        <v>-6.5842857547856086E-3</v>
      </c>
      <c r="T147" s="9">
        <f t="shared" si="133"/>
        <v>-6.3717693337447777E-3</v>
      </c>
      <c r="U147" s="9">
        <f t="shared" si="133"/>
        <v>-6.1439027622778768E-3</v>
      </c>
      <c r="V147" s="9">
        <f t="shared" si="133"/>
        <v>-5.9012349909143219E-3</v>
      </c>
      <c r="W147" s="9">
        <f t="shared" si="133"/>
        <v>-5.6443506275705192E-3</v>
      </c>
      <c r="X147" s="9">
        <f t="shared" si="133"/>
        <v>-5.3738685291781722E-3</v>
      </c>
      <c r="Y147" s="9">
        <f t="shared" si="133"/>
        <v>-5.0904403108037437E-3</v>
      </c>
      <c r="Z147" s="9">
        <f t="shared" si="133"/>
        <v>-4.7947487758506768E-3</v>
      </c>
      <c r="AA147" s="9">
        <f t="shared" si="133"/>
        <v>-4.4875062711261949E-3</v>
      </c>
      <c r="AB147" s="9">
        <f t="shared" si="134"/>
        <v>-4.1694529707354405E-3</v>
      </c>
      <c r="AC147" s="9">
        <f t="shared" si="134"/>
        <v>-3.8413550929372381E-3</v>
      </c>
      <c r="AD147" s="9">
        <f t="shared" si="134"/>
        <v>-3.5040030542571811E-3</v>
      </c>
      <c r="AE147" s="9">
        <f t="shared" si="134"/>
        <v>-3.1582095653049998E-3</v>
      </c>
      <c r="AF147" s="9">
        <f t="shared" si="134"/>
        <v>-2.8048076728835109E-3</v>
      </c>
      <c r="AG147" s="9">
        <f t="shared" si="134"/>
        <v>-2.4446487531059099E-3</v>
      </c>
      <c r="AH147" s="9">
        <f t="shared" si="134"/>
        <v>-2.0786004603561342E-3</v>
      </c>
      <c r="AI147" s="9">
        <f t="shared" si="134"/>
        <v>-1.7075446370334632E-3</v>
      </c>
      <c r="AJ147" s="9">
        <f t="shared" si="134"/>
        <v>-1.3323751891169324E-3</v>
      </c>
      <c r="AK147" s="9">
        <f t="shared" si="134"/>
        <v>-9.5399593266753588E-4</v>
      </c>
      <c r="AL147" s="9">
        <f t="shared" si="135"/>
        <v>-5.7331841645616834E-4</v>
      </c>
      <c r="AM147" s="9">
        <f t="shared" si="135"/>
        <v>-1.9125972596279538E-4</v>
      </c>
      <c r="AN147" s="7">
        <f t="shared" si="135"/>
        <v>1.9125972596279538E-4</v>
      </c>
      <c r="AO147" s="9">
        <f t="shared" si="135"/>
        <v>5.7331841645616834E-4</v>
      </c>
      <c r="AP147" s="9">
        <f t="shared" si="135"/>
        <v>9.5399593266753588E-4</v>
      </c>
      <c r="AQ147" s="9">
        <f t="shared" si="135"/>
        <v>1.3323751891169324E-3</v>
      </c>
      <c r="AR147" s="9">
        <f t="shared" si="135"/>
        <v>1.7075446370334632E-3</v>
      </c>
      <c r="AS147" s="9">
        <f t="shared" si="135"/>
        <v>2.0786004603561342E-3</v>
      </c>
      <c r="AT147" s="9">
        <f t="shared" si="135"/>
        <v>2.4446487531059099E-3</v>
      </c>
      <c r="AU147" s="9">
        <f t="shared" si="135"/>
        <v>2.8048076728835109E-3</v>
      </c>
      <c r="AV147" s="9">
        <f t="shared" si="136"/>
        <v>3.1582095653049998E-3</v>
      </c>
      <c r="AW147" s="9">
        <f t="shared" si="136"/>
        <v>3.5040030542571811E-3</v>
      </c>
      <c r="AX147" s="9">
        <f t="shared" si="136"/>
        <v>3.8413550929372381E-3</v>
      </c>
      <c r="AY147" s="9">
        <f t="shared" si="136"/>
        <v>4.1694529707354405E-3</v>
      </c>
      <c r="AZ147" s="9">
        <f t="shared" si="136"/>
        <v>4.4875062711261949E-3</v>
      </c>
      <c r="BA147" s="9">
        <f t="shared" si="136"/>
        <v>4.7947487758506768E-3</v>
      </c>
      <c r="BB147" s="9">
        <f t="shared" si="136"/>
        <v>5.0904403108037437E-3</v>
      </c>
      <c r="BC147" s="9">
        <f t="shared" si="136"/>
        <v>5.3738685291781722E-3</v>
      </c>
      <c r="BD147" s="9">
        <f t="shared" si="136"/>
        <v>5.6443506275705192E-3</v>
      </c>
      <c r="BE147" s="9">
        <f t="shared" si="136"/>
        <v>5.9012349909143219E-3</v>
      </c>
      <c r="BF147" s="9">
        <f t="shared" si="137"/>
        <v>6.1439027622778768E-3</v>
      </c>
      <c r="BG147" s="9">
        <f t="shared" si="137"/>
        <v>6.3717693337447777E-3</v>
      </c>
      <c r="BH147" s="9">
        <f t="shared" si="137"/>
        <v>6.5842857547856086E-3</v>
      </c>
      <c r="BI147" s="9">
        <f t="shared" si="137"/>
        <v>6.7809400547278421E-3</v>
      </c>
      <c r="BJ147" s="9">
        <f t="shared" si="137"/>
        <v>6.9612584761380349E-3</v>
      </c>
      <c r="BK147" s="9">
        <f t="shared" si="137"/>
        <v>7.1248066161449814E-3</v>
      </c>
      <c r="BL147" s="9">
        <f t="shared" si="137"/>
        <v>7.2711904729542785E-3</v>
      </c>
      <c r="BM147" s="9">
        <f t="shared" si="137"/>
        <v>7.400057395033164E-3</v>
      </c>
      <c r="BN147" s="9">
        <f t="shared" si="137"/>
        <v>7.5110969306789368E-3</v>
      </c>
      <c r="BO147" s="9">
        <f t="shared" si="137"/>
        <v>7.6040415759243158E-3</v>
      </c>
      <c r="BP147" s="9">
        <f t="shared" si="137"/>
        <v>7.6786674189779115E-3</v>
      </c>
      <c r="BQ147" s="9">
        <f t="shared" si="137"/>
        <v>7.7347946796473581E-3</v>
      </c>
      <c r="BR147" s="9">
        <f t="shared" si="137"/>
        <v>7.772288142445535E-3</v>
      </c>
      <c r="BS147" s="9">
        <f t="shared" si="137"/>
        <v>7.7910574823365237E-3</v>
      </c>
      <c r="BT147" s="9">
        <f t="shared" si="137"/>
        <v>7.7910574823365237E-3</v>
      </c>
      <c r="BV147" s="6">
        <v>1.0553787820653211</v>
      </c>
      <c r="BW147" s="9">
        <f t="shared" si="126"/>
        <v>-0.24637487025480487</v>
      </c>
      <c r="BX147" s="9">
        <f t="shared" si="126"/>
        <v>-0.24578133161247109</v>
      </c>
      <c r="BY147" s="9">
        <f t="shared" si="126"/>
        <v>-0.2445956842143808</v>
      </c>
      <c r="BZ147" s="9">
        <f t="shared" si="126"/>
        <v>-0.2428207843889664</v>
      </c>
      <c r="CA147" s="9">
        <f t="shared" si="126"/>
        <v>-0.24046090802537023</v>
      </c>
      <c r="CB147" s="9">
        <f t="shared" si="126"/>
        <v>-0.23752174027245287</v>
      </c>
      <c r="CC147" s="9">
        <f t="shared" si="126"/>
        <v>-0.23401036184277188</v>
      </c>
      <c r="CD147" s="9">
        <f t="shared" si="126"/>
        <v>-0.2299352319545247</v>
      </c>
      <c r="CE147" s="9">
        <f t="shared" si="126"/>
        <v>-0.2253061679525514</v>
      </c>
      <c r="CF147" s="9">
        <f t="shared" si="126"/>
        <v>-0.22013432165749083</v>
      </c>
      <c r="CG147" s="9">
        <f t="shared" si="126"/>
        <v>-0.21443215250006803</v>
      </c>
      <c r="CH147" s="9">
        <f t="shared" si="126"/>
        <v>-0.20821339750523427</v>
      </c>
      <c r="CI147" s="9">
        <f t="shared" si="126"/>
        <v>-0.2014930381984707</v>
      </c>
      <c r="CJ147" s="9">
        <f t="shared" si="126"/>
        <v>-0.19428726451398126</v>
      </c>
      <c r="CK147" s="9">
        <f t="shared" si="126"/>
        <v>-0.18661343579172313</v>
      </c>
      <c r="CL147" s="9">
        <f t="shared" si="126"/>
        <v>-0.17849003895723625</v>
      </c>
      <c r="CM147" s="9">
        <f t="shared" si="129"/>
        <v>-0.1699366439850204</v>
      </c>
      <c r="CN147" s="9">
        <f t="shared" si="129"/>
        <v>-0.16097385675275261</v>
      </c>
      <c r="CO147" s="9">
        <f t="shared" si="129"/>
        <v>-0.15162326939992282</v>
      </c>
      <c r="CP147" s="9">
        <f t="shared" si="129"/>
        <v>-0.14190740831047871</v>
      </c>
      <c r="CQ147" s="9">
        <f t="shared" si="129"/>
        <v>-0.13184967984479368</v>
      </c>
      <c r="CR147" s="9">
        <f t="shared" si="129"/>
        <v>-0.12147431395169458</v>
      </c>
      <c r="CS147" s="9">
        <f t="shared" si="129"/>
        <v>-0.11080630579639254</v>
      </c>
      <c r="CT147" s="9">
        <f t="shared" si="129"/>
        <v>-9.9871355544940893E-2</v>
      </c>
      <c r="CU147" s="9">
        <f t="shared" si="129"/>
        <v>-8.8695806450283868E-2</v>
      </c>
      <c r="CV147" s="9">
        <f t="shared" si="129"/>
        <v>-7.7306581389053025E-2</v>
      </c>
      <c r="CW147" s="9">
        <f t="shared" si="129"/>
        <v>-6.5731118001999114E-2</v>
      </c>
      <c r="CX147" s="9">
        <f t="shared" si="129"/>
        <v>-5.399730259431245E-2</v>
      </c>
      <c r="CY147" s="9">
        <f t="shared" si="129"/>
        <v>-4.213340295507096E-2</v>
      </c>
      <c r="CZ147" s="9">
        <f t="shared" si="129"/>
        <v>-3.0168000257660463E-2</v>
      </c>
      <c r="DA147" s="9">
        <f t="shared" si="129"/>
        <v>-1.8129920205224526E-2</v>
      </c>
      <c r="DB147" s="9">
        <f t="shared" si="129"/>
        <v>-6.0481635870207407E-3</v>
      </c>
      <c r="DC147" s="7">
        <f t="shared" si="130"/>
        <v>6.0481635870207407E-3</v>
      </c>
      <c r="DD147" s="9">
        <f t="shared" si="130"/>
        <v>1.8129920205224526E-2</v>
      </c>
      <c r="DE147" s="9">
        <f t="shared" si="130"/>
        <v>3.0168000257660463E-2</v>
      </c>
      <c r="DF147" s="9">
        <f t="shared" si="130"/>
        <v>4.213340295507096E-2</v>
      </c>
      <c r="DG147" s="9">
        <f t="shared" si="130"/>
        <v>5.399730259431245E-2</v>
      </c>
      <c r="DH147" s="9">
        <f t="shared" si="130"/>
        <v>6.5731118001999114E-2</v>
      </c>
      <c r="DI147" s="9">
        <f t="shared" si="130"/>
        <v>7.7306581389053025E-2</v>
      </c>
      <c r="DJ147" s="9">
        <f t="shared" si="130"/>
        <v>8.8695806450283868E-2</v>
      </c>
      <c r="DK147" s="9">
        <f t="shared" si="130"/>
        <v>9.9871355544940893E-2</v>
      </c>
      <c r="DL147" s="9">
        <f t="shared" si="130"/>
        <v>0.11080630579639254</v>
      </c>
      <c r="DM147" s="9">
        <f t="shared" si="130"/>
        <v>0.12147431395169458</v>
      </c>
      <c r="DN147" s="9">
        <f t="shared" si="130"/>
        <v>0.13184967984479368</v>
      </c>
      <c r="DO147" s="9">
        <f t="shared" si="130"/>
        <v>0.14190740831047871</v>
      </c>
      <c r="DP147" s="9">
        <f t="shared" si="130"/>
        <v>0.15162326939992282</v>
      </c>
      <c r="DQ147" s="9">
        <f t="shared" si="130"/>
        <v>0.16097385675275261</v>
      </c>
      <c r="DR147" s="9">
        <f t="shared" si="130"/>
        <v>0.1699366439850204</v>
      </c>
      <c r="DS147" s="9">
        <f t="shared" si="131"/>
        <v>0.17849003895723625</v>
      </c>
      <c r="DT147" s="9">
        <f t="shared" si="131"/>
        <v>0.18661343579172313</v>
      </c>
      <c r="DU147" s="9">
        <f t="shared" si="131"/>
        <v>0.19428726451398126</v>
      </c>
      <c r="DV147" s="9">
        <f t="shared" si="131"/>
        <v>0.2014930381984707</v>
      </c>
      <c r="DW147" s="9">
        <f t="shared" si="131"/>
        <v>0.20821339750523427</v>
      </c>
      <c r="DX147" s="9">
        <f t="shared" si="131"/>
        <v>0.21443215250006803</v>
      </c>
      <c r="DY147" s="9">
        <f t="shared" si="131"/>
        <v>0.22013432165749083</v>
      </c>
      <c r="DZ147" s="9">
        <f t="shared" si="131"/>
        <v>0.2253061679525514</v>
      </c>
      <c r="EA147" s="9">
        <f t="shared" si="131"/>
        <v>0.2299352319545247</v>
      </c>
      <c r="EB147" s="9">
        <f t="shared" si="131"/>
        <v>0.23401036184277188</v>
      </c>
      <c r="EC147" s="9">
        <f t="shared" si="131"/>
        <v>0.23752174027245287</v>
      </c>
      <c r="ED147" s="9">
        <f t="shared" si="131"/>
        <v>0.24046090802537023</v>
      </c>
      <c r="EE147" s="9">
        <f t="shared" si="131"/>
        <v>0.2428207843889664</v>
      </c>
      <c r="EF147" s="9">
        <f t="shared" si="131"/>
        <v>0.2445956842143808</v>
      </c>
      <c r="EG147" s="9">
        <f t="shared" si="131"/>
        <v>0.24578133161247109</v>
      </c>
      <c r="EH147" s="9">
        <f t="shared" si="131"/>
        <v>0.24637487025480487</v>
      </c>
      <c r="EI147" s="9">
        <f t="shared" si="128"/>
        <v>0.24637487025480487</v>
      </c>
    </row>
    <row r="148" spans="7:139" x14ac:dyDescent="0.2">
      <c r="G148" s="6">
        <v>1.0062913968529805</v>
      </c>
      <c r="H148" s="9">
        <f t="shared" si="132"/>
        <v>-8.4565073988147835E-3</v>
      </c>
      <c r="I148" s="9">
        <f t="shared" si="132"/>
        <v>-8.4361349317884707E-3</v>
      </c>
      <c r="J148" s="9">
        <f t="shared" si="132"/>
        <v>-8.3954390767933297E-3</v>
      </c>
      <c r="K148" s="9">
        <f t="shared" si="132"/>
        <v>-8.3345178737085808E-3</v>
      </c>
      <c r="L148" s="9">
        <f t="shared" si="132"/>
        <v>-8.2535180870485191E-3</v>
      </c>
      <c r="M148" s="9">
        <f t="shared" si="132"/>
        <v>-8.1526348523939546E-3</v>
      </c>
      <c r="N148" s="9">
        <f t="shared" si="132"/>
        <v>-8.0321112062934977E-3</v>
      </c>
      <c r="O148" s="9">
        <f t="shared" si="132"/>
        <v>-7.8922375007672279E-3</v>
      </c>
      <c r="P148" s="9">
        <f t="shared" si="132"/>
        <v>-7.7333507038232505E-3</v>
      </c>
      <c r="Q148" s="9">
        <f t="shared" si="132"/>
        <v>-7.5558335876722386E-3</v>
      </c>
      <c r="R148" s="9">
        <f t="shared" si="133"/>
        <v>-7.3601138065956659E-3</v>
      </c>
      <c r="S148" s="9">
        <f t="shared" si="133"/>
        <v>-7.1466628666891734E-3</v>
      </c>
      <c r="T148" s="9">
        <f t="shared" si="133"/>
        <v>-6.9159949899630915E-3</v>
      </c>
      <c r="U148" s="9">
        <f t="shared" si="133"/>
        <v>-6.668665875536571E-3</v>
      </c>
      <c r="V148" s="9">
        <f t="shared" si="133"/>
        <v>-6.4052713609097376E-3</v>
      </c>
      <c r="W148" s="9">
        <f t="shared" si="133"/>
        <v>-6.1264459865389637E-3</v>
      </c>
      <c r="X148" s="9">
        <f t="shared" si="133"/>
        <v>-5.8328614671733251E-3</v>
      </c>
      <c r="Y148" s="9">
        <f t="shared" si="133"/>
        <v>-5.5252250736349418E-3</v>
      </c>
      <c r="Z148" s="9">
        <f t="shared" si="133"/>
        <v>-5.2042779289416122E-3</v>
      </c>
      <c r="AA148" s="9">
        <f t="shared" si="133"/>
        <v>-4.870793222876554E-3</v>
      </c>
      <c r="AB148" s="9">
        <f t="shared" si="134"/>
        <v>-4.5255743493064849E-3</v>
      </c>
      <c r="AC148" s="9">
        <f t="shared" si="134"/>
        <v>-4.1694529707354414E-3</v>
      </c>
      <c r="AD148" s="9">
        <f t="shared" si="134"/>
        <v>-3.8032870147569468E-3</v>
      </c>
      <c r="AE148" s="9">
        <f t="shared" si="134"/>
        <v>-3.4279586072313056E-3</v>
      </c>
      <c r="AF148" s="9">
        <f t="shared" si="134"/>
        <v>-3.0443719471671309E-3</v>
      </c>
      <c r="AG148" s="9">
        <f t="shared" si="134"/>
        <v>-2.6534511284267421E-3</v>
      </c>
      <c r="AH148" s="9">
        <f t="shared" si="134"/>
        <v>-2.2561379135031031E-3</v>
      </c>
      <c r="AI148" s="9">
        <f t="shared" si="134"/>
        <v>-1.8533894647314933E-3</v>
      </c>
      <c r="AJ148" s="9">
        <f t="shared" si="134"/>
        <v>-1.4461760384016011E-3</v>
      </c>
      <c r="AK148" s="9">
        <f t="shared" si="134"/>
        <v>-1.0354786473251391E-3</v>
      </c>
      <c r="AL148" s="9">
        <f t="shared" si="135"/>
        <v>-6.2228669749005313E-4</v>
      </c>
      <c r="AM148" s="9">
        <f t="shared" si="135"/>
        <v>-2.0759560449483617E-4</v>
      </c>
      <c r="AN148" s="7">
        <f t="shared" si="135"/>
        <v>2.0759560449483617E-4</v>
      </c>
      <c r="AO148" s="9">
        <f t="shared" si="135"/>
        <v>6.2228669749005313E-4</v>
      </c>
      <c r="AP148" s="9">
        <f t="shared" si="135"/>
        <v>1.0354786473251391E-3</v>
      </c>
      <c r="AQ148" s="9">
        <f t="shared" si="135"/>
        <v>1.4461760384016011E-3</v>
      </c>
      <c r="AR148" s="9">
        <f t="shared" si="135"/>
        <v>1.8533894647314933E-3</v>
      </c>
      <c r="AS148" s="9">
        <f t="shared" si="135"/>
        <v>2.2561379135031031E-3</v>
      </c>
      <c r="AT148" s="9">
        <f t="shared" si="135"/>
        <v>2.6534511284267421E-3</v>
      </c>
      <c r="AU148" s="9">
        <f t="shared" si="135"/>
        <v>3.0443719471671309E-3</v>
      </c>
      <c r="AV148" s="9">
        <f t="shared" si="136"/>
        <v>3.4279586072313056E-3</v>
      </c>
      <c r="AW148" s="9">
        <f t="shared" si="136"/>
        <v>3.8032870147569468E-3</v>
      </c>
      <c r="AX148" s="9">
        <f t="shared" si="136"/>
        <v>4.1694529707354414E-3</v>
      </c>
      <c r="AY148" s="9">
        <f t="shared" si="136"/>
        <v>4.5255743493064849E-3</v>
      </c>
      <c r="AZ148" s="9">
        <f t="shared" si="136"/>
        <v>4.870793222876554E-3</v>
      </c>
      <c r="BA148" s="9">
        <f t="shared" si="136"/>
        <v>5.2042779289416122E-3</v>
      </c>
      <c r="BB148" s="9">
        <f t="shared" si="136"/>
        <v>5.5252250736349418E-3</v>
      </c>
      <c r="BC148" s="9">
        <f t="shared" si="136"/>
        <v>5.8328614671733251E-3</v>
      </c>
      <c r="BD148" s="9">
        <f t="shared" si="136"/>
        <v>6.1264459865389637E-3</v>
      </c>
      <c r="BE148" s="9">
        <f t="shared" si="136"/>
        <v>6.4052713609097376E-3</v>
      </c>
      <c r="BF148" s="9">
        <f t="shared" si="137"/>
        <v>6.668665875536571E-3</v>
      </c>
      <c r="BG148" s="9">
        <f t="shared" si="137"/>
        <v>6.9159949899630915E-3</v>
      </c>
      <c r="BH148" s="9">
        <f t="shared" si="137"/>
        <v>7.1466628666891734E-3</v>
      </c>
      <c r="BI148" s="9">
        <f t="shared" si="137"/>
        <v>7.3601138065956659E-3</v>
      </c>
      <c r="BJ148" s="9">
        <f t="shared" si="137"/>
        <v>7.5558335876722386E-3</v>
      </c>
      <c r="BK148" s="9">
        <f t="shared" si="137"/>
        <v>7.7333507038232505E-3</v>
      </c>
      <c r="BL148" s="9">
        <f t="shared" si="137"/>
        <v>7.8922375007672279E-3</v>
      </c>
      <c r="BM148" s="9">
        <f t="shared" si="137"/>
        <v>8.0321112062934977E-3</v>
      </c>
      <c r="BN148" s="9">
        <f t="shared" si="137"/>
        <v>8.1526348523939546E-3</v>
      </c>
      <c r="BO148" s="9">
        <f t="shared" si="137"/>
        <v>8.2535180870485191E-3</v>
      </c>
      <c r="BP148" s="9">
        <f t="shared" si="137"/>
        <v>8.3345178737085808E-3</v>
      </c>
      <c r="BQ148" s="9">
        <f t="shared" si="137"/>
        <v>8.3954390767933297E-3</v>
      </c>
      <c r="BR148" s="9">
        <f t="shared" si="137"/>
        <v>8.4361349317884707E-3</v>
      </c>
      <c r="BS148" s="9">
        <f t="shared" si="137"/>
        <v>8.4565073988147835E-3</v>
      </c>
      <c r="BT148" s="9">
        <f t="shared" si="137"/>
        <v>8.4565073988147835E-3</v>
      </c>
      <c r="BV148" s="6">
        <v>1.0062913968529805</v>
      </c>
      <c r="BW148" s="9">
        <f t="shared" si="126"/>
        <v>-0.26741824430320604</v>
      </c>
      <c r="BX148" s="9">
        <f t="shared" si="126"/>
        <v>-0.26677401032960779</v>
      </c>
      <c r="BY148" s="9">
        <f t="shared" si="126"/>
        <v>-0.26548709439848189</v>
      </c>
      <c r="BZ148" s="9">
        <f t="shared" si="126"/>
        <v>-0.26356059680302707</v>
      </c>
      <c r="CA148" s="9">
        <f t="shared" si="126"/>
        <v>-0.26099915864469192</v>
      </c>
      <c r="CB148" s="9">
        <f t="shared" si="126"/>
        <v>-0.25780895065235537</v>
      </c>
      <c r="CC148" s="9">
        <f t="shared" si="126"/>
        <v>-0.25399765831650023</v>
      </c>
      <c r="CD148" s="9">
        <f t="shared" si="126"/>
        <v>-0.24957446337419331</v>
      </c>
      <c r="CE148" s="9">
        <f t="shared" si="126"/>
        <v>-0.24455002168947679</v>
      </c>
      <c r="CF148" s="9">
        <f t="shared" si="126"/>
        <v>-0.23893643758245819</v>
      </c>
      <c r="CG148" s="9">
        <f t="shared" si="126"/>
        <v>-0.23274723466894326</v>
      </c>
      <c r="CH148" s="9">
        <f t="shared" si="126"/>
        <v>-0.22599732328086083</v>
      </c>
      <c r="CI148" s="9">
        <f t="shared" si="126"/>
        <v>-0.21870296454596722</v>
      </c>
      <c r="CJ148" s="9">
        <f t="shared" si="126"/>
        <v>-0.21088173121336506</v>
      </c>
      <c r="CK148" s="9">
        <f t="shared" si="126"/>
        <v>-0.20255246531921178</v>
      </c>
      <c r="CL148" s="9">
        <f t="shared" si="126"/>
        <v>-0.19373523279460395</v>
      </c>
      <c r="CM148" s="9">
        <f t="shared" si="129"/>
        <v>-0.18445127512499163</v>
      </c>
      <c r="CN148" s="9">
        <f t="shared" si="129"/>
        <v>-0.17472295817757966</v>
      </c>
      <c r="CO148" s="9">
        <f t="shared" si="129"/>
        <v>-0.16457371831999421</v>
      </c>
      <c r="CP148" s="9">
        <f t="shared" si="129"/>
        <v>-0.15402800596002067</v>
      </c>
      <c r="CQ148" s="9">
        <f t="shared" si="129"/>
        <v>-0.14311122664242948</v>
      </c>
      <c r="CR148" s="9">
        <f t="shared" si="129"/>
        <v>-0.1318496798447937</v>
      </c>
      <c r="CS148" s="9">
        <f t="shared" si="129"/>
        <v>-0.12027049561974379</v>
      </c>
      <c r="CT148" s="9">
        <f t="shared" si="129"/>
        <v>-0.1084015692362947</v>
      </c>
      <c r="CU148" s="9">
        <f t="shared" si="129"/>
        <v>-9.6271493977699282E-2</v>
      </c>
      <c r="CV148" s="9">
        <f t="shared" si="129"/>
        <v>-8.3909492257724649E-2</v>
      </c>
      <c r="CW148" s="9">
        <f t="shared" si="129"/>
        <v>-7.1345345221297624E-2</v>
      </c>
      <c r="CX148" s="9">
        <f t="shared" si="129"/>
        <v>-5.8609320999118322E-2</v>
      </c>
      <c r="CY148" s="9">
        <f t="shared" si="129"/>
        <v>-4.5732101789081915E-2</v>
      </c>
      <c r="CZ148" s="9">
        <f t="shared" si="129"/>
        <v>-3.2744709940176593E-2</v>
      </c>
      <c r="DA148" s="9">
        <f t="shared" si="129"/>
        <v>-1.9678433216927534E-2</v>
      </c>
      <c r="DB148" s="9">
        <f t="shared" si="129"/>
        <v>-6.5647494244317085E-3</v>
      </c>
      <c r="DC148" s="7">
        <f t="shared" si="130"/>
        <v>6.5647494244317085E-3</v>
      </c>
      <c r="DD148" s="9">
        <f t="shared" si="130"/>
        <v>1.9678433216927534E-2</v>
      </c>
      <c r="DE148" s="9">
        <f t="shared" si="130"/>
        <v>3.2744709940176593E-2</v>
      </c>
      <c r="DF148" s="9">
        <f t="shared" si="130"/>
        <v>4.5732101789081915E-2</v>
      </c>
      <c r="DG148" s="9">
        <f t="shared" si="130"/>
        <v>5.8609320999118322E-2</v>
      </c>
      <c r="DH148" s="9">
        <f t="shared" si="130"/>
        <v>7.1345345221297624E-2</v>
      </c>
      <c r="DI148" s="9">
        <f t="shared" si="130"/>
        <v>8.3909492257724649E-2</v>
      </c>
      <c r="DJ148" s="9">
        <f t="shared" si="130"/>
        <v>9.6271493977699282E-2</v>
      </c>
      <c r="DK148" s="9">
        <f t="shared" si="130"/>
        <v>0.1084015692362947</v>
      </c>
      <c r="DL148" s="9">
        <f t="shared" si="130"/>
        <v>0.12027049561974379</v>
      </c>
      <c r="DM148" s="9">
        <f t="shared" si="130"/>
        <v>0.1318496798447937</v>
      </c>
      <c r="DN148" s="9">
        <f t="shared" si="130"/>
        <v>0.14311122664242948</v>
      </c>
      <c r="DO148" s="9">
        <f t="shared" si="130"/>
        <v>0.15402800596002067</v>
      </c>
      <c r="DP148" s="9">
        <f t="shared" si="130"/>
        <v>0.16457371831999421</v>
      </c>
      <c r="DQ148" s="9">
        <f t="shared" si="130"/>
        <v>0.17472295817757966</v>
      </c>
      <c r="DR148" s="9">
        <f t="shared" si="130"/>
        <v>0.18445127512499163</v>
      </c>
      <c r="DS148" s="9">
        <f t="shared" si="131"/>
        <v>0.19373523279460395</v>
      </c>
      <c r="DT148" s="9">
        <f t="shared" si="131"/>
        <v>0.20255246531921178</v>
      </c>
      <c r="DU148" s="9">
        <f t="shared" si="131"/>
        <v>0.21088173121336506</v>
      </c>
      <c r="DV148" s="9">
        <f t="shared" si="131"/>
        <v>0.21870296454596722</v>
      </c>
      <c r="DW148" s="9">
        <f t="shared" si="131"/>
        <v>0.22599732328086083</v>
      </c>
      <c r="DX148" s="9">
        <f t="shared" si="131"/>
        <v>0.23274723466894326</v>
      </c>
      <c r="DY148" s="9">
        <f t="shared" si="131"/>
        <v>0.23893643758245819</v>
      </c>
      <c r="DZ148" s="9">
        <f t="shared" si="131"/>
        <v>0.24455002168947679</v>
      </c>
      <c r="EA148" s="9">
        <f t="shared" si="131"/>
        <v>0.24957446337419331</v>
      </c>
      <c r="EB148" s="9">
        <f t="shared" si="131"/>
        <v>0.25399765831650023</v>
      </c>
      <c r="EC148" s="9">
        <f t="shared" si="131"/>
        <v>0.25780895065235537</v>
      </c>
      <c r="ED148" s="9">
        <f t="shared" si="131"/>
        <v>0.26099915864469192</v>
      </c>
      <c r="EE148" s="9">
        <f t="shared" si="131"/>
        <v>0.26356059680302707</v>
      </c>
      <c r="EF148" s="9">
        <f t="shared" si="131"/>
        <v>0.26548709439848189</v>
      </c>
      <c r="EG148" s="9">
        <f t="shared" si="131"/>
        <v>0.26677401032960779</v>
      </c>
      <c r="EH148" s="9">
        <f t="shared" si="131"/>
        <v>0.26741824430320604</v>
      </c>
      <c r="EI148" s="9">
        <f t="shared" si="128"/>
        <v>0.26741824430320604</v>
      </c>
    </row>
    <row r="149" spans="7:139" x14ac:dyDescent="0.2">
      <c r="G149" s="6">
        <v>0.95720401164064006</v>
      </c>
      <c r="H149" s="9">
        <f t="shared" si="132"/>
        <v>-9.1015848482667305E-3</v>
      </c>
      <c r="I149" s="9">
        <f t="shared" si="132"/>
        <v>-9.0796583331625765E-3</v>
      </c>
      <c r="J149" s="9">
        <f t="shared" si="132"/>
        <v>-9.0358581258496908E-3</v>
      </c>
      <c r="K149" s="9">
        <f t="shared" si="132"/>
        <v>-8.9702897448639372E-3</v>
      </c>
      <c r="L149" s="9">
        <f t="shared" si="132"/>
        <v>-8.8831111501782196E-3</v>
      </c>
      <c r="M149" s="9">
        <f t="shared" si="132"/>
        <v>-8.7745323626630799E-3</v>
      </c>
      <c r="N149" s="9">
        <f t="shared" si="132"/>
        <v>-8.6448149581280203E-3</v>
      </c>
      <c r="O149" s="9">
        <f t="shared" si="132"/>
        <v>-8.4942714371624688E-3</v>
      </c>
      <c r="P149" s="9">
        <f t="shared" si="132"/>
        <v>-8.3232644722944869E-3</v>
      </c>
      <c r="Q149" s="9">
        <f t="shared" si="132"/>
        <v>-8.1322060342808814E-3</v>
      </c>
      <c r="R149" s="9">
        <f t="shared" si="133"/>
        <v>-7.9215563996335708E-3</v>
      </c>
      <c r="S149" s="9">
        <f t="shared" si="133"/>
        <v>-7.6918230417731479E-3</v>
      </c>
      <c r="T149" s="9">
        <f t="shared" si="133"/>
        <v>-7.4435594084809676E-3</v>
      </c>
      <c r="U149" s="9">
        <f t="shared" si="133"/>
        <v>-7.1773635885949531E-3</v>
      </c>
      <c r="V149" s="9">
        <f t="shared" si="133"/>
        <v>-6.893876871161211E-3</v>
      </c>
      <c r="W149" s="9">
        <f t="shared" si="133"/>
        <v>-6.5937822005125444E-3</v>
      </c>
      <c r="X149" s="9">
        <f t="shared" si="133"/>
        <v>-6.2778025309957325E-3</v>
      </c>
      <c r="Y149" s="9">
        <f t="shared" si="133"/>
        <v>-5.9466990853111936E-3</v>
      </c>
      <c r="Z149" s="9">
        <f t="shared" si="133"/>
        <v>-5.6012695206608181E-3</v>
      </c>
      <c r="AA149" s="9">
        <f t="shared" si="133"/>
        <v>-5.2423460071219039E-3</v>
      </c>
      <c r="AB149" s="9">
        <f t="shared" si="134"/>
        <v>-4.8707932228765523E-3</v>
      </c>
      <c r="AC149" s="9">
        <f t="shared" si="134"/>
        <v>-4.487506271126194E-3</v>
      </c>
      <c r="AD149" s="9">
        <f t="shared" si="134"/>
        <v>-4.0934085237095651E-3</v>
      </c>
      <c r="AE149" s="9">
        <f t="shared" si="134"/>
        <v>-3.6894493966190783E-3</v>
      </c>
      <c r="AF149" s="9">
        <f t="shared" si="134"/>
        <v>-3.2766020627745356E-3</v>
      </c>
      <c r="AG149" s="9">
        <f t="shared" si="134"/>
        <v>-2.855861107564325E-3</v>
      </c>
      <c r="AH149" s="9">
        <f t="shared" si="134"/>
        <v>-2.4282401328021008E-3</v>
      </c>
      <c r="AI149" s="9">
        <f t="shared" si="134"/>
        <v>-1.994769314871241E-3</v>
      </c>
      <c r="AJ149" s="9">
        <f t="shared" si="134"/>
        <v>-1.5564929229396995E-3</v>
      </c>
      <c r="AK149" s="9">
        <f t="shared" si="134"/>
        <v>-1.1144668032241182E-3</v>
      </c>
      <c r="AL149" s="9">
        <f t="shared" si="135"/>
        <v>-6.6975583536380695E-4</v>
      </c>
      <c r="AM149" s="9">
        <f t="shared" si="135"/>
        <v>-2.2343136703242147E-4</v>
      </c>
      <c r="AN149" s="7">
        <f t="shared" si="135"/>
        <v>2.2343136703242147E-4</v>
      </c>
      <c r="AO149" s="9">
        <f t="shared" si="135"/>
        <v>6.6975583536380695E-4</v>
      </c>
      <c r="AP149" s="9">
        <f t="shared" si="135"/>
        <v>1.1144668032241182E-3</v>
      </c>
      <c r="AQ149" s="9">
        <f t="shared" si="135"/>
        <v>1.5564929229396995E-3</v>
      </c>
      <c r="AR149" s="9">
        <f t="shared" si="135"/>
        <v>1.994769314871241E-3</v>
      </c>
      <c r="AS149" s="9">
        <f t="shared" si="135"/>
        <v>2.4282401328021008E-3</v>
      </c>
      <c r="AT149" s="9">
        <f t="shared" si="135"/>
        <v>2.855861107564325E-3</v>
      </c>
      <c r="AU149" s="9">
        <f t="shared" si="135"/>
        <v>3.2766020627745356E-3</v>
      </c>
      <c r="AV149" s="9">
        <f t="shared" si="136"/>
        <v>3.6894493966190783E-3</v>
      </c>
      <c r="AW149" s="9">
        <f t="shared" si="136"/>
        <v>4.0934085237095651E-3</v>
      </c>
      <c r="AX149" s="9">
        <f t="shared" si="136"/>
        <v>4.487506271126194E-3</v>
      </c>
      <c r="AY149" s="9">
        <f t="shared" si="136"/>
        <v>4.8707932228765523E-3</v>
      </c>
      <c r="AZ149" s="9">
        <f t="shared" si="136"/>
        <v>5.2423460071219039E-3</v>
      </c>
      <c r="BA149" s="9">
        <f t="shared" si="136"/>
        <v>5.6012695206608181E-3</v>
      </c>
      <c r="BB149" s="9">
        <f t="shared" si="136"/>
        <v>5.9466990853111936E-3</v>
      </c>
      <c r="BC149" s="9">
        <f t="shared" si="136"/>
        <v>6.2778025309957325E-3</v>
      </c>
      <c r="BD149" s="9">
        <f t="shared" si="136"/>
        <v>6.5937822005125444E-3</v>
      </c>
      <c r="BE149" s="9">
        <f t="shared" si="136"/>
        <v>6.893876871161211E-3</v>
      </c>
      <c r="BF149" s="9">
        <f t="shared" si="137"/>
        <v>7.1773635885949531E-3</v>
      </c>
      <c r="BG149" s="9">
        <f t="shared" si="137"/>
        <v>7.4435594084809676E-3</v>
      </c>
      <c r="BH149" s="9">
        <f t="shared" si="137"/>
        <v>7.6918230417731479E-3</v>
      </c>
      <c r="BI149" s="9">
        <f t="shared" si="137"/>
        <v>7.9215563996335708E-3</v>
      </c>
      <c r="BJ149" s="9">
        <f t="shared" si="137"/>
        <v>8.1322060342808814E-3</v>
      </c>
      <c r="BK149" s="9">
        <f t="shared" si="137"/>
        <v>8.3232644722944869E-3</v>
      </c>
      <c r="BL149" s="9">
        <f t="shared" si="137"/>
        <v>8.4942714371624688E-3</v>
      </c>
      <c r="BM149" s="9">
        <f t="shared" si="137"/>
        <v>8.6448149581280203E-3</v>
      </c>
      <c r="BN149" s="9">
        <f t="shared" si="137"/>
        <v>8.7745323626630799E-3</v>
      </c>
      <c r="BO149" s="9">
        <f t="shared" si="137"/>
        <v>8.8831111501782196E-3</v>
      </c>
      <c r="BP149" s="9">
        <f t="shared" si="137"/>
        <v>8.9702897448639372E-3</v>
      </c>
      <c r="BQ149" s="9">
        <f t="shared" si="137"/>
        <v>9.0358581258496908E-3</v>
      </c>
      <c r="BR149" s="9">
        <f t="shared" si="137"/>
        <v>9.0796583331625765E-3</v>
      </c>
      <c r="BS149" s="9">
        <f t="shared" si="137"/>
        <v>9.1015848482667305E-3</v>
      </c>
      <c r="BT149" s="9">
        <f t="shared" si="137"/>
        <v>9.1015848482667305E-3</v>
      </c>
      <c r="BV149" s="6">
        <v>0.95720401164064006</v>
      </c>
      <c r="BW149" s="9">
        <f t="shared" si="126"/>
        <v>-0.28781738437800891</v>
      </c>
      <c r="BX149" s="9">
        <f t="shared" si="126"/>
        <v>-0.28712400708921682</v>
      </c>
      <c r="BY149" s="9">
        <f t="shared" si="126"/>
        <v>-0.28573892291825403</v>
      </c>
      <c r="BZ149" s="9">
        <f t="shared" si="126"/>
        <v>-0.28366546865420744</v>
      </c>
      <c r="CA149" s="9">
        <f t="shared" si="126"/>
        <v>-0.28090863943001226</v>
      </c>
      <c r="CB149" s="9">
        <f t="shared" si="126"/>
        <v>-0.27747507668873927</v>
      </c>
      <c r="CC149" s="9">
        <f t="shared" si="126"/>
        <v>-0.27337305218377683</v>
      </c>
      <c r="CD149" s="9">
        <f t="shared" si="126"/>
        <v>-0.26861244805145229</v>
      </c>
      <c r="CE149" s="9">
        <f t="shared" si="126"/>
        <v>-0.26320473300410013</v>
      </c>
      <c r="CF149" s="9">
        <f t="shared" si="126"/>
        <v>-0.25716293470092921</v>
      </c>
      <c r="CG149" s="9">
        <f t="shared" si="126"/>
        <v>-0.25050160836325097</v>
      </c>
      <c r="CH149" s="9">
        <f t="shared" si="126"/>
        <v>-0.24323680170967618</v>
      </c>
      <c r="CI149" s="9">
        <f t="shared" si="126"/>
        <v>-0.2353860162957552</v>
      </c>
      <c r="CJ149" s="9">
        <f t="shared" si="126"/>
        <v>-0.22696816535119771</v>
      </c>
      <c r="CK149" s="9">
        <f t="shared" si="126"/>
        <v>-0.21800352821624583</v>
      </c>
      <c r="CL149" s="9">
        <f t="shared" si="126"/>
        <v>-0.20851370148696718</v>
      </c>
      <c r="CM149" s="9">
        <f t="shared" si="129"/>
        <v>-0.19852154698716315</v>
      </c>
      <c r="CN149" s="9">
        <f t="shared" si="129"/>
        <v>-0.18805113669223325</v>
      </c>
      <c r="CO149" s="9">
        <f t="shared" si="129"/>
        <v>-0.1771276947376775</v>
      </c>
      <c r="CP149" s="9">
        <f t="shared" si="129"/>
        <v>-0.165777536651945</v>
      </c>
      <c r="CQ149" s="9">
        <f t="shared" si="129"/>
        <v>-0.15402800596002064</v>
      </c>
      <c r="CR149" s="9">
        <f t="shared" si="129"/>
        <v>-0.14190740831047871</v>
      </c>
      <c r="CS149" s="9">
        <f t="shared" si="129"/>
        <v>-0.12944494328469583</v>
      </c>
      <c r="CT149" s="9">
        <f t="shared" si="129"/>
        <v>-0.11667063405250219</v>
      </c>
      <c r="CU149" s="9">
        <f t="shared" si="129"/>
        <v>-0.10361525504373544</v>
      </c>
      <c r="CV149" s="9">
        <f t="shared" si="129"/>
        <v>-9.0310257809943895E-2</v>
      </c>
      <c r="CW149" s="9">
        <f t="shared" si="129"/>
        <v>-7.6787695254843816E-2</v>
      </c>
      <c r="CX149" s="9">
        <f t="shared" si="129"/>
        <v>-6.3080144416067088E-2</v>
      </c>
      <c r="CY149" s="9">
        <f t="shared" si="129"/>
        <v>-4.9220627984223955E-2</v>
      </c>
      <c r="CZ149" s="9">
        <f t="shared" si="129"/>
        <v>-3.5242534748348986E-2</v>
      </c>
      <c r="DA149" s="9">
        <f t="shared" si="129"/>
        <v>-2.1179539159383781E-2</v>
      </c>
      <c r="DB149" s="9">
        <f t="shared" si="129"/>
        <v>-7.0655202054750827E-3</v>
      </c>
      <c r="DC149" s="7">
        <f t="shared" si="130"/>
        <v>7.0655202054750827E-3</v>
      </c>
      <c r="DD149" s="9">
        <f t="shared" si="130"/>
        <v>2.1179539159383781E-2</v>
      </c>
      <c r="DE149" s="9">
        <f t="shared" si="130"/>
        <v>3.5242534748348986E-2</v>
      </c>
      <c r="DF149" s="9">
        <f t="shared" si="130"/>
        <v>4.9220627984223955E-2</v>
      </c>
      <c r="DG149" s="9">
        <f t="shared" si="130"/>
        <v>6.3080144416067088E-2</v>
      </c>
      <c r="DH149" s="9">
        <f t="shared" si="130"/>
        <v>7.6787695254843816E-2</v>
      </c>
      <c r="DI149" s="9">
        <f t="shared" si="130"/>
        <v>9.0310257809943895E-2</v>
      </c>
      <c r="DJ149" s="9">
        <f t="shared" si="130"/>
        <v>0.10361525504373544</v>
      </c>
      <c r="DK149" s="9">
        <f t="shared" si="130"/>
        <v>0.11667063405250219</v>
      </c>
      <c r="DL149" s="9">
        <f t="shared" si="130"/>
        <v>0.12944494328469583</v>
      </c>
      <c r="DM149" s="9">
        <f t="shared" si="130"/>
        <v>0.14190740831047871</v>
      </c>
      <c r="DN149" s="9">
        <f t="shared" si="130"/>
        <v>0.15402800596002064</v>
      </c>
      <c r="DO149" s="9">
        <f t="shared" si="130"/>
        <v>0.165777536651945</v>
      </c>
      <c r="DP149" s="9">
        <f t="shared" si="130"/>
        <v>0.1771276947376775</v>
      </c>
      <c r="DQ149" s="9">
        <f t="shared" si="130"/>
        <v>0.18805113669223325</v>
      </c>
      <c r="DR149" s="9">
        <f t="shared" si="130"/>
        <v>0.19852154698716315</v>
      </c>
      <c r="DS149" s="9">
        <f t="shared" si="131"/>
        <v>0.20851370148696718</v>
      </c>
      <c r="DT149" s="9">
        <f t="shared" si="131"/>
        <v>0.21800352821624583</v>
      </c>
      <c r="DU149" s="9">
        <f t="shared" si="131"/>
        <v>0.22696816535119771</v>
      </c>
      <c r="DV149" s="9">
        <f t="shared" si="131"/>
        <v>0.2353860162957552</v>
      </c>
      <c r="DW149" s="9">
        <f t="shared" si="131"/>
        <v>0.24323680170967618</v>
      </c>
      <c r="DX149" s="9">
        <f t="shared" si="131"/>
        <v>0.25050160836325097</v>
      </c>
      <c r="DY149" s="9">
        <f t="shared" si="131"/>
        <v>0.25716293470092921</v>
      </c>
      <c r="DZ149" s="9">
        <f t="shared" si="131"/>
        <v>0.26320473300410013</v>
      </c>
      <c r="EA149" s="9">
        <f t="shared" si="131"/>
        <v>0.26861244805145229</v>
      </c>
      <c r="EB149" s="9">
        <f t="shared" si="131"/>
        <v>0.27337305218377683</v>
      </c>
      <c r="EC149" s="9">
        <f t="shared" si="131"/>
        <v>0.27747507668873927</v>
      </c>
      <c r="ED149" s="9">
        <f t="shared" si="131"/>
        <v>0.28090863943001226</v>
      </c>
      <c r="EE149" s="9">
        <f t="shared" si="131"/>
        <v>0.28366546865420744</v>
      </c>
      <c r="EF149" s="9">
        <f t="shared" si="131"/>
        <v>0.28573892291825403</v>
      </c>
      <c r="EG149" s="9">
        <f t="shared" si="131"/>
        <v>0.28712400708921682</v>
      </c>
      <c r="EH149" s="9">
        <f t="shared" si="131"/>
        <v>0.28781738437800891</v>
      </c>
      <c r="EI149" s="9">
        <f t="shared" si="128"/>
        <v>0.28781738437800891</v>
      </c>
    </row>
    <row r="150" spans="7:139" x14ac:dyDescent="0.2">
      <c r="G150" s="6">
        <v>0.9081166264282996</v>
      </c>
      <c r="H150" s="9">
        <f t="shared" si="132"/>
        <v>-9.7247357826145235E-3</v>
      </c>
      <c r="I150" s="9">
        <f t="shared" si="132"/>
        <v>-9.7013080423279489E-3</v>
      </c>
      <c r="J150" s="9">
        <f t="shared" si="132"/>
        <v>-9.6545090012331823E-3</v>
      </c>
      <c r="K150" s="9">
        <f t="shared" si="132"/>
        <v>-9.5844514023193314E-3</v>
      </c>
      <c r="L150" s="9">
        <f t="shared" si="132"/>
        <v>-9.4913040204784981E-3</v>
      </c>
      <c r="M150" s="9">
        <f t="shared" si="132"/>
        <v>-9.3752912559122836E-3</v>
      </c>
      <c r="N150" s="9">
        <f t="shared" si="132"/>
        <v>-9.2366925935320494E-3</v>
      </c>
      <c r="O150" s="9">
        <f t="shared" si="132"/>
        <v>-9.0758419296552758E-3</v>
      </c>
      <c r="P150" s="9">
        <f t="shared" si="132"/>
        <v>-8.8931267676201006E-3</v>
      </c>
      <c r="Q150" s="9">
        <f t="shared" si="132"/>
        <v>-8.6889872842558172E-3</v>
      </c>
      <c r="R150" s="9">
        <f t="shared" si="133"/>
        <v>-8.4639152694583625E-3</v>
      </c>
      <c r="S150" s="9">
        <f t="shared" si="133"/>
        <v>-8.2184529414253624E-3</v>
      </c>
      <c r="T150" s="9">
        <f t="shared" si="133"/>
        <v>-7.9531916404050104E-3</v>
      </c>
      <c r="U150" s="9">
        <f t="shared" si="133"/>
        <v>-7.6687704041056076E-3</v>
      </c>
      <c r="V150" s="9">
        <f t="shared" si="133"/>
        <v>-7.3658744281977582E-3</v>
      </c>
      <c r="W150" s="9">
        <f t="shared" si="133"/>
        <v>-7.0452334156179807E-3</v>
      </c>
      <c r="X150" s="9">
        <f t="shared" si="133"/>
        <v>-6.707619818650412E-3</v>
      </c>
      <c r="Y150" s="9">
        <f t="shared" si="133"/>
        <v>-6.3538469780216088E-3</v>
      </c>
      <c r="Z150" s="9">
        <f t="shared" si="133"/>
        <v>-5.9847671634914845E-3</v>
      </c>
      <c r="AA150" s="9">
        <f t="shared" si="133"/>
        <v>-5.6012695206608181E-3</v>
      </c>
      <c r="AB150" s="9">
        <f t="shared" si="134"/>
        <v>-5.2042779289416113E-3</v>
      </c>
      <c r="AC150" s="9">
        <f t="shared" si="134"/>
        <v>-4.794748775850676E-3</v>
      </c>
      <c r="AD150" s="9">
        <f t="shared" si="134"/>
        <v>-4.3736686529883247E-3</v>
      </c>
      <c r="AE150" s="9">
        <f t="shared" si="134"/>
        <v>-3.9420519792527954E-3</v>
      </c>
      <c r="AF150" s="9">
        <f t="shared" si="134"/>
        <v>-3.5009385570162711E-3</v>
      </c>
      <c r="AG150" s="9">
        <f t="shared" si="134"/>
        <v>-3.0513910671498951E-3</v>
      </c>
      <c r="AH150" s="9">
        <f t="shared" si="134"/>
        <v>-2.594492508932462E-3</v>
      </c>
      <c r="AI150" s="9">
        <f t="shared" si="134"/>
        <v>-2.1313435910103071E-3</v>
      </c>
      <c r="AJ150" s="9">
        <f t="shared" si="134"/>
        <v>-1.6630600796937577E-3</v>
      </c>
      <c r="AK150" s="9">
        <f t="shared" si="134"/>
        <v>-1.1907701109783674E-3</v>
      </c>
      <c r="AL150" s="9">
        <f t="shared" si="135"/>
        <v>-7.1561147276648666E-4</v>
      </c>
      <c r="AM150" s="9">
        <f t="shared" si="135"/>
        <v>-2.3872886383654926E-4</v>
      </c>
      <c r="AN150" s="7">
        <f t="shared" si="135"/>
        <v>2.3872886383654926E-4</v>
      </c>
      <c r="AO150" s="9">
        <f t="shared" si="135"/>
        <v>7.1561147276648666E-4</v>
      </c>
      <c r="AP150" s="9">
        <f t="shared" si="135"/>
        <v>1.1907701109783674E-3</v>
      </c>
      <c r="AQ150" s="9">
        <f t="shared" si="135"/>
        <v>1.6630600796937577E-3</v>
      </c>
      <c r="AR150" s="9">
        <f t="shared" si="135"/>
        <v>2.1313435910103071E-3</v>
      </c>
      <c r="AS150" s="9">
        <f t="shared" si="135"/>
        <v>2.594492508932462E-3</v>
      </c>
      <c r="AT150" s="9">
        <f t="shared" si="135"/>
        <v>3.0513910671498951E-3</v>
      </c>
      <c r="AU150" s="9">
        <f t="shared" si="135"/>
        <v>3.5009385570162711E-3</v>
      </c>
      <c r="AV150" s="9">
        <f t="shared" si="136"/>
        <v>3.9420519792527954E-3</v>
      </c>
      <c r="AW150" s="9">
        <f t="shared" si="136"/>
        <v>4.3736686529883247E-3</v>
      </c>
      <c r="AX150" s="9">
        <f t="shared" si="136"/>
        <v>4.794748775850676E-3</v>
      </c>
      <c r="AY150" s="9">
        <f t="shared" si="136"/>
        <v>5.2042779289416113E-3</v>
      </c>
      <c r="AZ150" s="9">
        <f t="shared" si="136"/>
        <v>5.6012695206608181E-3</v>
      </c>
      <c r="BA150" s="9">
        <f t="shared" si="136"/>
        <v>5.9847671634914845E-3</v>
      </c>
      <c r="BB150" s="9">
        <f t="shared" si="136"/>
        <v>6.3538469780216088E-3</v>
      </c>
      <c r="BC150" s="9">
        <f t="shared" si="136"/>
        <v>6.707619818650412E-3</v>
      </c>
      <c r="BD150" s="9">
        <f t="shared" si="136"/>
        <v>7.0452334156179807E-3</v>
      </c>
      <c r="BE150" s="9">
        <f t="shared" si="136"/>
        <v>7.3658744281977582E-3</v>
      </c>
      <c r="BF150" s="9">
        <f t="shared" si="137"/>
        <v>7.6687704041056076E-3</v>
      </c>
      <c r="BG150" s="9">
        <f t="shared" si="137"/>
        <v>7.9531916404050104E-3</v>
      </c>
      <c r="BH150" s="9">
        <f t="shared" si="137"/>
        <v>8.2184529414253624E-3</v>
      </c>
      <c r="BI150" s="9">
        <f t="shared" si="137"/>
        <v>8.4639152694583625E-3</v>
      </c>
      <c r="BJ150" s="9">
        <f t="shared" si="137"/>
        <v>8.6889872842558172E-3</v>
      </c>
      <c r="BK150" s="9">
        <f t="shared" si="137"/>
        <v>8.8931267676201006E-3</v>
      </c>
      <c r="BL150" s="9">
        <f t="shared" si="137"/>
        <v>9.0758419296552758E-3</v>
      </c>
      <c r="BM150" s="9">
        <f t="shared" si="137"/>
        <v>9.2366925935320494E-3</v>
      </c>
      <c r="BN150" s="9">
        <f t="shared" si="137"/>
        <v>9.3752912559122836E-3</v>
      </c>
      <c r="BO150" s="9">
        <f t="shared" si="137"/>
        <v>9.4913040204784981E-3</v>
      </c>
      <c r="BP150" s="9">
        <f t="shared" si="137"/>
        <v>9.5844514023193314E-3</v>
      </c>
      <c r="BQ150" s="9">
        <f t="shared" si="137"/>
        <v>9.6545090012331823E-3</v>
      </c>
      <c r="BR150" s="9">
        <f t="shared" si="137"/>
        <v>9.7013080423279489E-3</v>
      </c>
      <c r="BS150" s="9">
        <f t="shared" si="137"/>
        <v>9.7247357826145235E-3</v>
      </c>
      <c r="BT150" s="9">
        <f t="shared" si="137"/>
        <v>9.7247357826145235E-3</v>
      </c>
      <c r="BV150" s="6">
        <v>0.9081166264282996</v>
      </c>
      <c r="BW150" s="9">
        <f t="shared" si="126"/>
        <v>-0.30752314716401968</v>
      </c>
      <c r="BX150" s="9">
        <f t="shared" si="126"/>
        <v>-0.30678229696665515</v>
      </c>
      <c r="BY150" s="9">
        <f t="shared" si="126"/>
        <v>-0.30530238134494231</v>
      </c>
      <c r="BZ150" s="9">
        <f t="shared" si="126"/>
        <v>-0.30308696554523917</v>
      </c>
      <c r="CA150" s="9">
        <f t="shared" si="126"/>
        <v>-0.30014138669825474</v>
      </c>
      <c r="CB150" s="9">
        <f t="shared" si="126"/>
        <v>-0.29647274096143367</v>
      </c>
      <c r="CC150" s="9">
        <f t="shared" si="126"/>
        <v>-0.29208986642369134</v>
      </c>
      <c r="CD150" s="9">
        <f t="shared" si="126"/>
        <v>-0.2870033218136836</v>
      </c>
      <c r="CE150" s="9">
        <f t="shared" si="126"/>
        <v>-0.28122536106290474</v>
      </c>
      <c r="CF150" s="9">
        <f t="shared" si="126"/>
        <v>-0.27476990378489291</v>
      </c>
      <c r="CG150" s="9">
        <f t="shared" si="126"/>
        <v>-0.26765250174166211</v>
      </c>
      <c r="CH150" s="9">
        <f t="shared" si="126"/>
        <v>-0.25989030137814534</v>
      </c>
      <c r="CI150" s="9">
        <f t="shared" si="126"/>
        <v>-0.25150200251490673</v>
      </c>
      <c r="CJ150" s="9">
        <f t="shared" si="126"/>
        <v>-0.24250781329863597</v>
      </c>
      <c r="CK150" s="9">
        <f t="shared" si="126"/>
        <v>-0.23292940151895308</v>
      </c>
      <c r="CL150" s="9">
        <f t="shared" si="126"/>
        <v>-0.22278984240880506</v>
      </c>
      <c r="CM150" s="9">
        <f t="shared" si="129"/>
        <v>-0.21211356305420875</v>
      </c>
      <c r="CN150" s="9">
        <f t="shared" si="129"/>
        <v>-0.20092628354726103</v>
      </c>
      <c r="CO150" s="9">
        <f t="shared" si="129"/>
        <v>-0.18925495502418402</v>
      </c>
      <c r="CP150" s="9">
        <f t="shared" si="129"/>
        <v>-0.1771276947376775</v>
      </c>
      <c r="CQ150" s="9">
        <f t="shared" si="129"/>
        <v>-0.16457371831999418</v>
      </c>
      <c r="CR150" s="9">
        <f t="shared" si="129"/>
        <v>-0.15162326939992279</v>
      </c>
      <c r="CS150" s="9">
        <f t="shared" si="129"/>
        <v>-0.13830754674323706</v>
      </c>
      <c r="CT150" s="9">
        <f t="shared" si="129"/>
        <v>-0.12465862909213658</v>
      </c>
      <c r="CU150" s="9">
        <f t="shared" si="129"/>
        <v>-0.11070939788474676</v>
      </c>
      <c r="CV150" s="9">
        <f t="shared" si="129"/>
        <v>-9.6493458040854643E-2</v>
      </c>
      <c r="CW150" s="9">
        <f t="shared" si="129"/>
        <v>-8.2045057004713345E-2</v>
      </c>
      <c r="CX150" s="9">
        <f t="shared" si="129"/>
        <v>-6.7399002239949449E-2</v>
      </c>
      <c r="CY150" s="9">
        <f t="shared" si="129"/>
        <v>-5.2590577375334152E-2</v>
      </c>
      <c r="CZ150" s="9">
        <f t="shared" si="129"/>
        <v>-3.7655457203431136E-2</v>
      </c>
      <c r="DA150" s="9">
        <f t="shared" si="129"/>
        <v>-2.2629621736896536E-2</v>
      </c>
      <c r="DB150" s="9">
        <f t="shared" si="129"/>
        <v>-7.5492695294769874E-3</v>
      </c>
      <c r="DC150" s="7">
        <f t="shared" si="130"/>
        <v>7.5492695294769874E-3</v>
      </c>
      <c r="DD150" s="9">
        <f t="shared" si="130"/>
        <v>2.2629621736896536E-2</v>
      </c>
      <c r="DE150" s="9">
        <f t="shared" si="130"/>
        <v>3.7655457203431136E-2</v>
      </c>
      <c r="DF150" s="9">
        <f t="shared" si="130"/>
        <v>5.2590577375334152E-2</v>
      </c>
      <c r="DG150" s="9">
        <f t="shared" si="130"/>
        <v>6.7399002239949449E-2</v>
      </c>
      <c r="DH150" s="9">
        <f t="shared" si="130"/>
        <v>8.2045057004713345E-2</v>
      </c>
      <c r="DI150" s="9">
        <f t="shared" si="130"/>
        <v>9.6493458040854643E-2</v>
      </c>
      <c r="DJ150" s="9">
        <f t="shared" si="130"/>
        <v>0.11070939788474676</v>
      </c>
      <c r="DK150" s="9">
        <f t="shared" si="130"/>
        <v>0.12465862909213658</v>
      </c>
      <c r="DL150" s="9">
        <f t="shared" si="130"/>
        <v>0.13830754674323706</v>
      </c>
      <c r="DM150" s="9">
        <f t="shared" si="130"/>
        <v>0.15162326939992279</v>
      </c>
      <c r="DN150" s="9">
        <f t="shared" si="130"/>
        <v>0.16457371831999418</v>
      </c>
      <c r="DO150" s="9">
        <f t="shared" si="130"/>
        <v>0.1771276947376775</v>
      </c>
      <c r="DP150" s="9">
        <f t="shared" si="130"/>
        <v>0.18925495502418402</v>
      </c>
      <c r="DQ150" s="9">
        <f t="shared" si="130"/>
        <v>0.20092628354726103</v>
      </c>
      <c r="DR150" s="9">
        <f t="shared" si="130"/>
        <v>0.21211356305420875</v>
      </c>
      <c r="DS150" s="9">
        <f t="shared" si="131"/>
        <v>0.22278984240880506</v>
      </c>
      <c r="DT150" s="9">
        <f t="shared" si="131"/>
        <v>0.23292940151895308</v>
      </c>
      <c r="DU150" s="9">
        <f t="shared" si="131"/>
        <v>0.24250781329863597</v>
      </c>
      <c r="DV150" s="9">
        <f t="shared" si="131"/>
        <v>0.25150200251490673</v>
      </c>
      <c r="DW150" s="9">
        <f t="shared" si="131"/>
        <v>0.25989030137814534</v>
      </c>
      <c r="DX150" s="9">
        <f t="shared" si="131"/>
        <v>0.26765250174166211</v>
      </c>
      <c r="DY150" s="9">
        <f t="shared" si="131"/>
        <v>0.27476990378489291</v>
      </c>
      <c r="DZ150" s="9">
        <f t="shared" si="131"/>
        <v>0.28122536106290474</v>
      </c>
      <c r="EA150" s="9">
        <f t="shared" si="131"/>
        <v>0.2870033218136836</v>
      </c>
      <c r="EB150" s="9">
        <f t="shared" si="131"/>
        <v>0.29208986642369134</v>
      </c>
      <c r="EC150" s="9">
        <f t="shared" si="131"/>
        <v>0.29647274096143367</v>
      </c>
      <c r="ED150" s="9">
        <f t="shared" si="131"/>
        <v>0.30014138669825474</v>
      </c>
      <c r="EE150" s="9">
        <f t="shared" si="131"/>
        <v>0.30308696554523917</v>
      </c>
      <c r="EF150" s="9">
        <f t="shared" si="131"/>
        <v>0.30530238134494231</v>
      </c>
      <c r="EG150" s="9">
        <f t="shared" si="131"/>
        <v>0.30678229696665515</v>
      </c>
      <c r="EH150" s="9">
        <f t="shared" si="131"/>
        <v>0.30752314716401968</v>
      </c>
      <c r="EI150" s="9">
        <f t="shared" si="128"/>
        <v>0.30752314716401968</v>
      </c>
    </row>
    <row r="151" spans="7:139" x14ac:dyDescent="0.2">
      <c r="G151" s="6">
        <v>0.85902924121595903</v>
      </c>
      <c r="H151" s="9">
        <f t="shared" si="132"/>
        <v>-1.0324458976675745E-2</v>
      </c>
      <c r="I151" s="9">
        <f t="shared" si="132"/>
        <v>-1.0299586450685129E-2</v>
      </c>
      <c r="J151" s="9">
        <f t="shared" si="132"/>
        <v>-1.024990131879759E-2</v>
      </c>
      <c r="K151" s="9">
        <f t="shared" si="132"/>
        <v>-1.0175523276847745E-2</v>
      </c>
      <c r="L151" s="9">
        <f t="shared" si="132"/>
        <v>-1.0076631508053397E-2</v>
      </c>
      <c r="M151" s="9">
        <f t="shared" si="132"/>
        <v>-9.9534642513474676E-3</v>
      </c>
      <c r="N151" s="9">
        <f t="shared" si="132"/>
        <v>-9.8063182274395425E-3</v>
      </c>
      <c r="O151" s="9">
        <f t="shared" si="132"/>
        <v>-9.6355479239896812E-3</v>
      </c>
      <c r="P151" s="9">
        <f t="shared" si="132"/>
        <v>-9.4415647416166096E-3</v>
      </c>
      <c r="Q151" s="9">
        <f t="shared" si="132"/>
        <v>-9.2248360027975818E-3</v>
      </c>
      <c r="R151" s="9">
        <f t="shared" si="133"/>
        <v>-8.9858838260476106E-3</v>
      </c>
      <c r="S151" s="9">
        <f t="shared" si="133"/>
        <v>-8.725283868090225E-3</v>
      </c>
      <c r="T151" s="9">
        <f t="shared" si="133"/>
        <v>-8.4436639370500041E-3</v>
      </c>
      <c r="U151" s="9">
        <f t="shared" si="133"/>
        <v>-8.1417024800078171E-3</v>
      </c>
      <c r="V151" s="9">
        <f t="shared" si="133"/>
        <v>-7.8201269485623764E-3</v>
      </c>
      <c r="W151" s="9">
        <f t="shared" si="133"/>
        <v>-7.4797120463356275E-3</v>
      </c>
      <c r="X151" s="9">
        <f t="shared" si="133"/>
        <v>-7.1212778626438562E-3</v>
      </c>
      <c r="Y151" s="9">
        <f t="shared" si="133"/>
        <v>-6.7456878968307037E-3</v>
      </c>
      <c r="Z151" s="9">
        <f t="shared" si="133"/>
        <v>-6.3538469780216088E-3</v>
      </c>
      <c r="AA151" s="9">
        <f t="shared" si="133"/>
        <v>-5.9466990853111945E-3</v>
      </c>
      <c r="AB151" s="9">
        <f t="shared" si="134"/>
        <v>-5.5252250736349401E-3</v>
      </c>
      <c r="AC151" s="9">
        <f t="shared" si="134"/>
        <v>-5.0904403108037429E-3</v>
      </c>
      <c r="AD151" s="9">
        <f t="shared" si="134"/>
        <v>-4.6433922313939072E-3</v>
      </c>
      <c r="AE151" s="9">
        <f t="shared" si="134"/>
        <v>-4.1851578133855188E-3</v>
      </c>
      <c r="AF151" s="9">
        <f t="shared" si="134"/>
        <v>-3.7168409836281541E-3</v>
      </c>
      <c r="AG151" s="9">
        <f t="shared" si="134"/>
        <v>-3.2395699583844103E-3</v>
      </c>
      <c r="AH151" s="9">
        <f t="shared" si="134"/>
        <v>-2.7544945253581013E-3</v>
      </c>
      <c r="AI151" s="9">
        <f t="shared" si="134"/>
        <v>-2.2627832737549796E-3</v>
      </c>
      <c r="AJ151" s="9">
        <f t="shared" si="134"/>
        <v>-1.7656207790489749E-3</v>
      </c>
      <c r="AK151" s="9">
        <f t="shared" si="134"/>
        <v>-1.2642047492361264E-3</v>
      </c>
      <c r="AL151" s="9">
        <f t="shared" si="135"/>
        <v>-7.5974313945110995E-4</v>
      </c>
      <c r="AM151" s="9">
        <f t="shared" si="135"/>
        <v>-2.5345124189751598E-4</v>
      </c>
      <c r="AN151" s="7">
        <f t="shared" si="135"/>
        <v>2.5345124189751598E-4</v>
      </c>
      <c r="AO151" s="9">
        <f t="shared" si="135"/>
        <v>7.5974313945110995E-4</v>
      </c>
      <c r="AP151" s="9">
        <f t="shared" si="135"/>
        <v>1.2642047492361264E-3</v>
      </c>
      <c r="AQ151" s="9">
        <f t="shared" si="135"/>
        <v>1.7656207790489749E-3</v>
      </c>
      <c r="AR151" s="9">
        <f t="shared" si="135"/>
        <v>2.2627832737549796E-3</v>
      </c>
      <c r="AS151" s="9">
        <f t="shared" si="135"/>
        <v>2.7544945253581013E-3</v>
      </c>
      <c r="AT151" s="9">
        <f t="shared" si="135"/>
        <v>3.2395699583844103E-3</v>
      </c>
      <c r="AU151" s="9">
        <f t="shared" si="135"/>
        <v>3.7168409836281541E-3</v>
      </c>
      <c r="AV151" s="9">
        <f t="shared" si="136"/>
        <v>4.1851578133855188E-3</v>
      </c>
      <c r="AW151" s="9">
        <f t="shared" si="136"/>
        <v>4.6433922313939072E-3</v>
      </c>
      <c r="AX151" s="9">
        <f t="shared" si="136"/>
        <v>5.0904403108037429E-3</v>
      </c>
      <c r="AY151" s="9">
        <f t="shared" si="136"/>
        <v>5.5252250736349401E-3</v>
      </c>
      <c r="AZ151" s="9">
        <f t="shared" si="136"/>
        <v>5.9466990853111945E-3</v>
      </c>
      <c r="BA151" s="9">
        <f t="shared" si="136"/>
        <v>6.3538469780216088E-3</v>
      </c>
      <c r="BB151" s="9">
        <f t="shared" si="136"/>
        <v>6.7456878968307037E-3</v>
      </c>
      <c r="BC151" s="9">
        <f t="shared" si="136"/>
        <v>7.1212778626438562E-3</v>
      </c>
      <c r="BD151" s="9">
        <f t="shared" si="136"/>
        <v>7.4797120463356275E-3</v>
      </c>
      <c r="BE151" s="9">
        <f t="shared" si="136"/>
        <v>7.8201269485623764E-3</v>
      </c>
      <c r="BF151" s="9">
        <f t="shared" si="137"/>
        <v>8.1417024800078171E-3</v>
      </c>
      <c r="BG151" s="9">
        <f t="shared" si="137"/>
        <v>8.4436639370500041E-3</v>
      </c>
      <c r="BH151" s="9">
        <f t="shared" si="137"/>
        <v>8.725283868090225E-3</v>
      </c>
      <c r="BI151" s="9">
        <f t="shared" si="137"/>
        <v>8.9858838260476106E-3</v>
      </c>
      <c r="BJ151" s="9">
        <f t="shared" si="137"/>
        <v>9.2248360027975818E-3</v>
      </c>
      <c r="BK151" s="9">
        <f t="shared" si="137"/>
        <v>9.4415647416166096E-3</v>
      </c>
      <c r="BL151" s="9">
        <f t="shared" si="137"/>
        <v>9.6355479239896812E-3</v>
      </c>
      <c r="BM151" s="9">
        <f t="shared" si="137"/>
        <v>9.8063182274395425E-3</v>
      </c>
      <c r="BN151" s="9">
        <f t="shared" si="137"/>
        <v>9.9534642513474676E-3</v>
      </c>
      <c r="BO151" s="9">
        <f t="shared" si="137"/>
        <v>1.0076631508053397E-2</v>
      </c>
      <c r="BP151" s="9">
        <f t="shared" si="137"/>
        <v>1.0175523276847745E-2</v>
      </c>
      <c r="BQ151" s="9">
        <f t="shared" si="137"/>
        <v>1.024990131879759E-2</v>
      </c>
      <c r="BR151" s="9">
        <f t="shared" si="137"/>
        <v>1.0299586450685129E-2</v>
      </c>
      <c r="BS151" s="9">
        <f t="shared" si="137"/>
        <v>1.0324458976675745E-2</v>
      </c>
      <c r="BT151" s="9">
        <f t="shared" si="137"/>
        <v>1.0324458976675745E-2</v>
      </c>
      <c r="BV151" s="6">
        <v>0.85902924121595903</v>
      </c>
      <c r="BW151" s="9">
        <f t="shared" si="126"/>
        <v>-0.32648805975266598</v>
      </c>
      <c r="BX151" s="9">
        <f t="shared" si="126"/>
        <v>-0.32570152141974523</v>
      </c>
      <c r="BY151" s="9">
        <f t="shared" si="126"/>
        <v>-0.32413033959364029</v>
      </c>
      <c r="BZ151" s="9">
        <f t="shared" si="126"/>
        <v>-0.32177829938898966</v>
      </c>
      <c r="CA151" s="9">
        <f t="shared" si="126"/>
        <v>-0.31865106707666063</v>
      </c>
      <c r="CB151" s="9">
        <f t="shared" si="126"/>
        <v>-0.3147561764332068</v>
      </c>
      <c r="CC151" s="9">
        <f t="shared" si="126"/>
        <v>-0.31010301059134043</v>
      </c>
      <c r="CD151" s="9">
        <f t="shared" si="126"/>
        <v>-0.30470277943514373</v>
      </c>
      <c r="CE151" s="9">
        <f t="shared" si="126"/>
        <v>-0.29856849259447643</v>
      </c>
      <c r="CF151" s="9">
        <f t="shared" si="126"/>
        <v>-0.29171492810363764</v>
      </c>
      <c r="CG151" s="9">
        <f t="shared" si="126"/>
        <v>-0.28415859679978722</v>
      </c>
      <c r="CH151" s="9">
        <f t="shared" si="126"/>
        <v>-0.27591770254689263</v>
      </c>
      <c r="CI151" s="9">
        <f t="shared" si="126"/>
        <v>-0.26701209838102613</v>
      </c>
      <c r="CJ151" s="9">
        <f t="shared" si="126"/>
        <v>-0.25746323868266208</v>
      </c>
      <c r="CK151" s="9">
        <f t="shared" si="126"/>
        <v>-0.2472941274911952</v>
      </c>
      <c r="CL151" s="9">
        <f t="shared" si="126"/>
        <v>-0.23652926308619471</v>
      </c>
      <c r="CM151" s="9">
        <f t="shared" si="129"/>
        <v>-0.22519457896890291</v>
      </c>
      <c r="CN151" s="9">
        <f t="shared" si="129"/>
        <v>-0.21331738138615955</v>
      </c>
      <c r="CO151" s="9">
        <f t="shared" si="129"/>
        <v>-0.20092628354726103</v>
      </c>
      <c r="CP151" s="9">
        <f t="shared" si="129"/>
        <v>-0.18805113669223325</v>
      </c>
      <c r="CQ151" s="9">
        <f t="shared" si="129"/>
        <v>-0.17472295817757963</v>
      </c>
      <c r="CR151" s="9">
        <f t="shared" si="129"/>
        <v>-0.16097385675275261</v>
      </c>
      <c r="CS151" s="9">
        <f t="shared" si="129"/>
        <v>-0.14683695520736353</v>
      </c>
      <c r="CT151" s="9">
        <f t="shared" si="129"/>
        <v>-0.13234631057548168</v>
      </c>
      <c r="CU151" s="9">
        <f t="shared" si="129"/>
        <v>-0.11753683208925576</v>
      </c>
      <c r="CV151" s="9">
        <f t="shared" si="129"/>
        <v>-0.10244419707951627</v>
      </c>
      <c r="CW151" s="9">
        <f t="shared" si="129"/>
        <v>-8.7104765025960262E-2</v>
      </c>
      <c r="CX151" s="9">
        <f t="shared" si="129"/>
        <v>-7.1555489963980423E-2</v>
      </c>
      <c r="CY151" s="9">
        <f t="shared" si="129"/>
        <v>-5.5833831459156637E-2</v>
      </c>
      <c r="CZ151" s="9">
        <f t="shared" si="129"/>
        <v>-3.9977664363881706E-2</v>
      </c>
      <c r="DA151" s="9">
        <f t="shared" si="129"/>
        <v>-2.4025187573524346E-2</v>
      </c>
      <c r="DB151" s="9">
        <f t="shared" si="129"/>
        <v>-8.0148320019444667E-3</v>
      </c>
      <c r="DC151" s="7">
        <f t="shared" si="130"/>
        <v>8.0148320019444667E-3</v>
      </c>
      <c r="DD151" s="9">
        <f t="shared" si="130"/>
        <v>2.4025187573524346E-2</v>
      </c>
      <c r="DE151" s="9">
        <f t="shared" si="130"/>
        <v>3.9977664363881706E-2</v>
      </c>
      <c r="DF151" s="9">
        <f t="shared" si="130"/>
        <v>5.5833831459156637E-2</v>
      </c>
      <c r="DG151" s="9">
        <f t="shared" si="130"/>
        <v>7.1555489963980423E-2</v>
      </c>
      <c r="DH151" s="9">
        <f t="shared" si="130"/>
        <v>8.7104765025960262E-2</v>
      </c>
      <c r="DI151" s="9">
        <f t="shared" si="130"/>
        <v>0.10244419707951627</v>
      </c>
      <c r="DJ151" s="9">
        <f t="shared" si="130"/>
        <v>0.11753683208925576</v>
      </c>
      <c r="DK151" s="9">
        <f t="shared" si="130"/>
        <v>0.13234631057548168</v>
      </c>
      <c r="DL151" s="9">
        <f t="shared" si="130"/>
        <v>0.14683695520736353</v>
      </c>
      <c r="DM151" s="9">
        <f t="shared" si="130"/>
        <v>0.16097385675275261</v>
      </c>
      <c r="DN151" s="9">
        <f t="shared" si="130"/>
        <v>0.17472295817757963</v>
      </c>
      <c r="DO151" s="9">
        <f t="shared" si="130"/>
        <v>0.18805113669223325</v>
      </c>
      <c r="DP151" s="9">
        <f t="shared" si="130"/>
        <v>0.20092628354726103</v>
      </c>
      <c r="DQ151" s="9">
        <f t="shared" si="130"/>
        <v>0.21331738138615955</v>
      </c>
      <c r="DR151" s="9">
        <f t="shared" si="130"/>
        <v>0.22519457896890291</v>
      </c>
      <c r="DS151" s="9">
        <f t="shared" si="131"/>
        <v>0.23652926308619471</v>
      </c>
      <c r="DT151" s="9">
        <f t="shared" si="131"/>
        <v>0.2472941274911952</v>
      </c>
      <c r="DU151" s="9">
        <f t="shared" si="131"/>
        <v>0.25746323868266208</v>
      </c>
      <c r="DV151" s="9">
        <f t="shared" si="131"/>
        <v>0.26701209838102613</v>
      </c>
      <c r="DW151" s="9">
        <f t="shared" si="131"/>
        <v>0.27591770254689263</v>
      </c>
      <c r="DX151" s="9">
        <f t="shared" si="131"/>
        <v>0.28415859679978722</v>
      </c>
      <c r="DY151" s="9">
        <f t="shared" si="131"/>
        <v>0.29171492810363764</v>
      </c>
      <c r="DZ151" s="9">
        <f t="shared" si="131"/>
        <v>0.29856849259447643</v>
      </c>
      <c r="EA151" s="9">
        <f t="shared" si="131"/>
        <v>0.30470277943514373</v>
      </c>
      <c r="EB151" s="9">
        <f t="shared" si="131"/>
        <v>0.31010301059134043</v>
      </c>
      <c r="EC151" s="9">
        <f t="shared" si="131"/>
        <v>0.3147561764332068</v>
      </c>
      <c r="ED151" s="9">
        <f t="shared" si="131"/>
        <v>0.31865106707666063</v>
      </c>
      <c r="EE151" s="9">
        <f t="shared" si="131"/>
        <v>0.32177829938898966</v>
      </c>
      <c r="EF151" s="9">
        <f t="shared" si="131"/>
        <v>0.32413033959364029</v>
      </c>
      <c r="EG151" s="9">
        <f t="shared" si="131"/>
        <v>0.32570152141974523</v>
      </c>
      <c r="EH151" s="9">
        <f t="shared" si="131"/>
        <v>0.32648805975266598</v>
      </c>
      <c r="EI151" s="9">
        <f t="shared" si="128"/>
        <v>0.32648805975266598</v>
      </c>
    </row>
    <row r="152" spans="7:139" x14ac:dyDescent="0.2">
      <c r="G152" s="6">
        <v>0.80994185600361857</v>
      </c>
      <c r="H152" s="9">
        <f t="shared" si="132"/>
        <v>-1.0899309644746355E-2</v>
      </c>
      <c r="I152" s="9">
        <f t="shared" si="132"/>
        <v>-1.0873052253145384E-2</v>
      </c>
      <c r="J152" s="9">
        <f t="shared" si="132"/>
        <v>-1.0820600726299692E-2</v>
      </c>
      <c r="K152" s="9">
        <f t="shared" si="132"/>
        <v>-1.0742081424531657E-2</v>
      </c>
      <c r="L152" s="9">
        <f t="shared" si="132"/>
        <v>-1.0637683507716716E-2</v>
      </c>
      <c r="M152" s="9">
        <f t="shared" si="132"/>
        <v>-1.0507658479580654E-2</v>
      </c>
      <c r="N152" s="9">
        <f t="shared" si="132"/>
        <v>-1.0352319581805099E-2</v>
      </c>
      <c r="O152" s="9">
        <f t="shared" si="132"/>
        <v>-1.0172041039400873E-2</v>
      </c>
      <c r="P152" s="9">
        <f t="shared" si="132"/>
        <v>-9.9672571591671658E-3</v>
      </c>
      <c r="Q152" s="9">
        <f t="shared" si="132"/>
        <v>-9.738461283408403E-3</v>
      </c>
      <c r="R152" s="9">
        <f t="shared" si="133"/>
        <v>-9.4862046014294443E-3</v>
      </c>
      <c r="S152" s="9">
        <f t="shared" si="133"/>
        <v>-9.2110948216722523E-3</v>
      </c>
      <c r="T152" s="9">
        <f t="shared" si="133"/>
        <v>-8.9137947076930318E-3</v>
      </c>
      <c r="U152" s="9">
        <f t="shared" si="133"/>
        <v>-8.5950204815067738E-3</v>
      </c>
      <c r="V152" s="9">
        <f t="shared" si="133"/>
        <v>-8.2555400981456847E-3</v>
      </c>
      <c r="W152" s="9">
        <f t="shared" si="133"/>
        <v>-7.8961713955882536E-3</v>
      </c>
      <c r="X152" s="9">
        <f t="shared" si="133"/>
        <v>-7.5177801245159184E-3</v>
      </c>
      <c r="Y152" s="9">
        <f t="shared" si="133"/>
        <v>-7.121277862643857E-3</v>
      </c>
      <c r="Z152" s="9">
        <f t="shared" si="133"/>
        <v>-6.7076198186504128E-3</v>
      </c>
      <c r="AA152" s="9">
        <f t="shared" si="133"/>
        <v>-6.2778025309957342E-3</v>
      </c>
      <c r="AB152" s="9">
        <f t="shared" si="134"/>
        <v>-5.8328614671733243E-3</v>
      </c>
      <c r="AC152" s="9">
        <f t="shared" si="134"/>
        <v>-5.3738685291781722E-3</v>
      </c>
      <c r="AD152" s="9">
        <f t="shared" si="134"/>
        <v>-4.9019294712009361E-3</v>
      </c>
      <c r="AE152" s="9">
        <f t="shared" si="134"/>
        <v>-4.4181812357692663E-3</v>
      </c>
      <c r="AF152" s="9">
        <f t="shared" si="134"/>
        <v>-3.9237892147536563E-3</v>
      </c>
      <c r="AG152" s="9">
        <f t="shared" si="134"/>
        <v>-3.4199444418363616E-3</v>
      </c>
      <c r="AH152" s="9">
        <f t="shared" si="134"/>
        <v>-2.907860723206927E-3</v>
      </c>
      <c r="AI152" s="9">
        <f t="shared" si="134"/>
        <v>-2.3887717133967692E-3</v>
      </c>
      <c r="AJ152" s="9">
        <f t="shared" si="134"/>
        <v>-1.8639279432973478E-3</v>
      </c>
      <c r="AK152" s="9">
        <f t="shared" si="134"/>
        <v>-1.3345938075217175E-3</v>
      </c>
      <c r="AL152" s="9">
        <f t="shared" si="135"/>
        <v>-8.0204451836715575E-4</v>
      </c>
      <c r="AM152" s="9">
        <f t="shared" si="135"/>
        <v>-2.6756303371704463E-4</v>
      </c>
      <c r="AN152" s="7">
        <f t="shared" si="135"/>
        <v>2.6756303371704463E-4</v>
      </c>
      <c r="AO152" s="9">
        <f t="shared" si="135"/>
        <v>8.0204451836715575E-4</v>
      </c>
      <c r="AP152" s="9">
        <f t="shared" si="135"/>
        <v>1.3345938075217175E-3</v>
      </c>
      <c r="AQ152" s="9">
        <f t="shared" si="135"/>
        <v>1.8639279432973478E-3</v>
      </c>
      <c r="AR152" s="9">
        <f t="shared" si="135"/>
        <v>2.3887717133967692E-3</v>
      </c>
      <c r="AS152" s="9">
        <f t="shared" si="135"/>
        <v>2.907860723206927E-3</v>
      </c>
      <c r="AT152" s="9">
        <f t="shared" si="135"/>
        <v>3.4199444418363616E-3</v>
      </c>
      <c r="AU152" s="9">
        <f t="shared" si="135"/>
        <v>3.9237892147536563E-3</v>
      </c>
      <c r="AV152" s="9">
        <f t="shared" si="136"/>
        <v>4.4181812357692663E-3</v>
      </c>
      <c r="AW152" s="9">
        <f t="shared" si="136"/>
        <v>4.9019294712009361E-3</v>
      </c>
      <c r="AX152" s="9">
        <f t="shared" si="136"/>
        <v>5.3738685291781722E-3</v>
      </c>
      <c r="AY152" s="9">
        <f t="shared" si="136"/>
        <v>5.8328614671733243E-3</v>
      </c>
      <c r="AZ152" s="9">
        <f t="shared" si="136"/>
        <v>6.2778025309957342E-3</v>
      </c>
      <c r="BA152" s="9">
        <f t="shared" si="136"/>
        <v>6.7076198186504128E-3</v>
      </c>
      <c r="BB152" s="9">
        <f t="shared" si="136"/>
        <v>7.121277862643857E-3</v>
      </c>
      <c r="BC152" s="9">
        <f t="shared" si="136"/>
        <v>7.5177801245159184E-3</v>
      </c>
      <c r="BD152" s="9">
        <f t="shared" si="136"/>
        <v>7.8961713955882536E-3</v>
      </c>
      <c r="BE152" s="9">
        <f t="shared" si="136"/>
        <v>8.2555400981456847E-3</v>
      </c>
      <c r="BF152" s="9">
        <f t="shared" si="137"/>
        <v>8.5950204815067738E-3</v>
      </c>
      <c r="BG152" s="9">
        <f t="shared" si="137"/>
        <v>8.9137947076930318E-3</v>
      </c>
      <c r="BH152" s="9">
        <f t="shared" si="137"/>
        <v>9.2110948216722523E-3</v>
      </c>
      <c r="BI152" s="9">
        <f t="shared" si="137"/>
        <v>9.4862046014294443E-3</v>
      </c>
      <c r="BJ152" s="9">
        <f t="shared" si="137"/>
        <v>9.738461283408403E-3</v>
      </c>
      <c r="BK152" s="9">
        <f t="shared" si="137"/>
        <v>9.9672571591671658E-3</v>
      </c>
      <c r="BL152" s="9">
        <f t="shared" si="137"/>
        <v>1.0172041039400873E-2</v>
      </c>
      <c r="BM152" s="9">
        <f t="shared" si="137"/>
        <v>1.0352319581805099E-2</v>
      </c>
      <c r="BN152" s="9">
        <f t="shared" si="137"/>
        <v>1.0507658479580654E-2</v>
      </c>
      <c r="BO152" s="9">
        <f t="shared" si="137"/>
        <v>1.0637683507716716E-2</v>
      </c>
      <c r="BP152" s="9">
        <f t="shared" si="137"/>
        <v>1.0742081424531657E-2</v>
      </c>
      <c r="BQ152" s="9">
        <f t="shared" si="137"/>
        <v>1.0820600726299692E-2</v>
      </c>
      <c r="BR152" s="9">
        <f t="shared" si="137"/>
        <v>1.0873052253145384E-2</v>
      </c>
      <c r="BS152" s="9">
        <f t="shared" si="137"/>
        <v>1.0899309644746355E-2</v>
      </c>
      <c r="BT152" s="9">
        <f t="shared" si="137"/>
        <v>1.0899309644746355E-2</v>
      </c>
      <c r="BV152" s="6">
        <v>0.80994185600361857</v>
      </c>
      <c r="BW152" s="9">
        <f t="shared" si="126"/>
        <v>-0.34466643400839148</v>
      </c>
      <c r="BX152" s="9">
        <f t="shared" si="126"/>
        <v>-0.34383610237965118</v>
      </c>
      <c r="BY152" s="9">
        <f t="shared" si="126"/>
        <v>-0.34217743946379259</v>
      </c>
      <c r="BZ152" s="9">
        <f t="shared" si="126"/>
        <v>-0.33969444112506181</v>
      </c>
      <c r="CA152" s="9">
        <f t="shared" si="126"/>
        <v>-0.33639308912394178</v>
      </c>
      <c r="CB152" s="9">
        <f t="shared" si="126"/>
        <v>-0.33228133670656745</v>
      </c>
      <c r="CC152" s="9">
        <f t="shared" si="126"/>
        <v>-0.32736908944465931</v>
      </c>
      <c r="CD152" s="9">
        <f t="shared" si="126"/>
        <v>-0.32166818137213327</v>
      </c>
      <c r="CE152" s="9">
        <f t="shared" si="126"/>
        <v>-0.31519234647587674</v>
      </c>
      <c r="CF152" s="9">
        <f t="shared" si="126"/>
        <v>-0.3079571856093708</v>
      </c>
      <c r="CG152" s="9">
        <f t="shared" si="126"/>
        <v>-0.29998012890886816</v>
      </c>
      <c r="CH152" s="9">
        <f t="shared" si="126"/>
        <v>-0.29128039380266807</v>
      </c>
      <c r="CI152" s="9">
        <f t="shared" si="126"/>
        <v>-0.28187893871464809</v>
      </c>
      <c r="CJ152" s="9">
        <f t="shared" si="126"/>
        <v>-0.27179841257358539</v>
      </c>
      <c r="CK152" s="9">
        <f t="shared" si="126"/>
        <v>-0.2610631002499037</v>
      </c>
      <c r="CL152" s="9">
        <f t="shared" si="126"/>
        <v>-0.2496988640512931</v>
      </c>
      <c r="CM152" s="9">
        <f t="shared" si="129"/>
        <v>-0.23773308141814548</v>
      </c>
      <c r="CN152" s="9">
        <f t="shared" si="129"/>
        <v>-0.22519457896890294</v>
      </c>
      <c r="CO152" s="9">
        <f t="shared" si="129"/>
        <v>-0.21211356305420878</v>
      </c>
      <c r="CP152" s="9">
        <f t="shared" si="129"/>
        <v>-0.19852154698716321</v>
      </c>
      <c r="CQ152" s="9">
        <f t="shared" si="129"/>
        <v>-0.18445127512499163</v>
      </c>
      <c r="CR152" s="9">
        <f t="shared" si="129"/>
        <v>-0.1699366439850204</v>
      </c>
      <c r="CS152" s="9">
        <f t="shared" si="129"/>
        <v>-0.15501262058499718</v>
      </c>
      <c r="CT152" s="9">
        <f t="shared" si="129"/>
        <v>-0.13971515820448274</v>
      </c>
      <c r="CU152" s="9">
        <f t="shared" si="129"/>
        <v>-0.12408110977025115</v>
      </c>
      <c r="CV152" s="9">
        <f t="shared" si="129"/>
        <v>-0.10814813907436144</v>
      </c>
      <c r="CW152" s="9">
        <f t="shared" si="129"/>
        <v>-9.1954630038783319E-2</v>
      </c>
      <c r="CX152" s="9">
        <f t="shared" si="129"/>
        <v>-7.5539594245167457E-2</v>
      </c>
      <c r="CY152" s="9">
        <f t="shared" si="129"/>
        <v>-5.894257695252797E-2</v>
      </c>
      <c r="CZ152" s="9">
        <f t="shared" si="129"/>
        <v>-4.220356182924985E-2</v>
      </c>
      <c r="DA152" s="9">
        <f t="shared" si="129"/>
        <v>-2.5362874628929642E-2</v>
      </c>
      <c r="DB152" s="9">
        <f t="shared" si="129"/>
        <v>-8.461086042102892E-3</v>
      </c>
      <c r="DC152" s="7">
        <f t="shared" si="130"/>
        <v>8.461086042102892E-3</v>
      </c>
      <c r="DD152" s="9">
        <f t="shared" si="130"/>
        <v>2.5362874628929642E-2</v>
      </c>
      <c r="DE152" s="9">
        <f t="shared" si="130"/>
        <v>4.220356182924985E-2</v>
      </c>
      <c r="DF152" s="9">
        <f t="shared" si="130"/>
        <v>5.894257695252797E-2</v>
      </c>
      <c r="DG152" s="9">
        <f t="shared" si="130"/>
        <v>7.5539594245167457E-2</v>
      </c>
      <c r="DH152" s="9">
        <f t="shared" si="130"/>
        <v>9.1954630038783319E-2</v>
      </c>
      <c r="DI152" s="9">
        <f t="shared" si="130"/>
        <v>0.10814813907436144</v>
      </c>
      <c r="DJ152" s="9">
        <f t="shared" si="130"/>
        <v>0.12408110977025115</v>
      </c>
      <c r="DK152" s="9">
        <f t="shared" si="130"/>
        <v>0.13971515820448274</v>
      </c>
      <c r="DL152" s="9">
        <f t="shared" si="130"/>
        <v>0.15501262058499718</v>
      </c>
      <c r="DM152" s="9">
        <f t="shared" si="130"/>
        <v>0.1699366439850204</v>
      </c>
      <c r="DN152" s="9">
        <f t="shared" si="130"/>
        <v>0.18445127512499163</v>
      </c>
      <c r="DO152" s="9">
        <f t="shared" si="130"/>
        <v>0.19852154698716321</v>
      </c>
      <c r="DP152" s="9">
        <f t="shared" si="130"/>
        <v>0.21211356305420878</v>
      </c>
      <c r="DQ152" s="9">
        <f t="shared" si="130"/>
        <v>0.22519457896890294</v>
      </c>
      <c r="DR152" s="9">
        <f t="shared" si="130"/>
        <v>0.23773308141814548</v>
      </c>
      <c r="DS152" s="9">
        <f t="shared" si="131"/>
        <v>0.2496988640512931</v>
      </c>
      <c r="DT152" s="9">
        <f t="shared" si="131"/>
        <v>0.2610631002499037</v>
      </c>
      <c r="DU152" s="9">
        <f t="shared" si="131"/>
        <v>0.27179841257358539</v>
      </c>
      <c r="DV152" s="9">
        <f t="shared" si="131"/>
        <v>0.28187893871464809</v>
      </c>
      <c r="DW152" s="9">
        <f t="shared" si="131"/>
        <v>0.29128039380266807</v>
      </c>
      <c r="DX152" s="9">
        <f t="shared" si="131"/>
        <v>0.29998012890886816</v>
      </c>
      <c r="DY152" s="9">
        <f t="shared" si="131"/>
        <v>0.3079571856093708</v>
      </c>
      <c r="DZ152" s="9">
        <f t="shared" si="131"/>
        <v>0.31519234647587674</v>
      </c>
      <c r="EA152" s="9">
        <f t="shared" si="131"/>
        <v>0.32166818137213327</v>
      </c>
      <c r="EB152" s="9">
        <f t="shared" si="131"/>
        <v>0.32736908944465931</v>
      </c>
      <c r="EC152" s="9">
        <f t="shared" si="131"/>
        <v>0.33228133670656745</v>
      </c>
      <c r="ED152" s="9">
        <f t="shared" si="131"/>
        <v>0.33639308912394178</v>
      </c>
      <c r="EE152" s="9">
        <f t="shared" si="131"/>
        <v>0.33969444112506181</v>
      </c>
      <c r="EF152" s="9">
        <f t="shared" si="131"/>
        <v>0.34217743946379259</v>
      </c>
      <c r="EG152" s="9">
        <f t="shared" si="131"/>
        <v>0.34383610237965118</v>
      </c>
      <c r="EH152" s="9">
        <f t="shared" si="131"/>
        <v>0.34466643400839148</v>
      </c>
      <c r="EI152" s="9">
        <f t="shared" si="128"/>
        <v>0.34466643400839148</v>
      </c>
    </row>
    <row r="153" spans="7:139" x14ac:dyDescent="0.2">
      <c r="G153" s="6">
        <v>0.76085447079127799</v>
      </c>
      <c r="H153" s="9">
        <f t="shared" si="132"/>
        <v>-1.1447902921215995E-2</v>
      </c>
      <c r="I153" s="9">
        <f t="shared" si="132"/>
        <v>-1.1420323920360914E-2</v>
      </c>
      <c r="J153" s="9">
        <f t="shared" si="132"/>
        <v>-1.136523235887945E-2</v>
      </c>
      <c r="K153" s="9">
        <f t="shared" si="132"/>
        <v>-1.1282760957168663E-2</v>
      </c>
      <c r="L153" s="9">
        <f t="shared" si="132"/>
        <v>-1.1173108396058916E-2</v>
      </c>
      <c r="M153" s="9">
        <f t="shared" si="132"/>
        <v>-1.1036538838174348E-2</v>
      </c>
      <c r="N153" s="9">
        <f t="shared" si="132"/>
        <v>-1.0873381291541988E-2</v>
      </c>
      <c r="O153" s="9">
        <f t="shared" si="132"/>
        <v>-1.0684028816982582E-2</v>
      </c>
      <c r="P153" s="9">
        <f t="shared" si="132"/>
        <v>-1.046893758119267E-2</v>
      </c>
      <c r="Q153" s="9">
        <f t="shared" si="132"/>
        <v>-1.0228625757799028E-2</v>
      </c>
      <c r="R153" s="9">
        <f t="shared" si="133"/>
        <v>-9.9636722790330447E-3</v>
      </c>
      <c r="S153" s="9">
        <f t="shared" si="133"/>
        <v>-9.674715441032251E-3</v>
      </c>
      <c r="T153" s="9">
        <f t="shared" si="133"/>
        <v>-9.362451366129022E-3</v>
      </c>
      <c r="U153" s="9">
        <f t="shared" si="133"/>
        <v>-9.0276323258309012E-3</v>
      </c>
      <c r="V153" s="9">
        <f t="shared" si="133"/>
        <v>-8.6710649285326492E-3</v>
      </c>
      <c r="W153" s="9">
        <f t="shared" si="133"/>
        <v>-8.2936081763259773E-3</v>
      </c>
      <c r="X153" s="9">
        <f t="shared" si="133"/>
        <v>-7.8961713955882536E-3</v>
      </c>
      <c r="Y153" s="9">
        <f t="shared" si="133"/>
        <v>-7.4797120463356284E-3</v>
      </c>
      <c r="Z153" s="9">
        <f t="shared" si="133"/>
        <v>-7.0452334156179816E-3</v>
      </c>
      <c r="AA153" s="9">
        <f t="shared" si="133"/>
        <v>-6.5937822005125461E-3</v>
      </c>
      <c r="AB153" s="9">
        <f t="shared" si="134"/>
        <v>-6.1264459865389628E-3</v>
      </c>
      <c r="AC153" s="9">
        <f t="shared" si="134"/>
        <v>-5.6443506275705192E-3</v>
      </c>
      <c r="AD153" s="9">
        <f t="shared" si="134"/>
        <v>-5.1486575335535313E-3</v>
      </c>
      <c r="AE153" s="9">
        <f t="shared" si="134"/>
        <v>-4.6405608725690753E-3</v>
      </c>
      <c r="AF153" s="9">
        <f t="shared" si="134"/>
        <v>-4.1212846939774729E-3</v>
      </c>
      <c r="AG153" s="9">
        <f t="shared" si="134"/>
        <v>-3.5920799795761747E-3</v>
      </c>
      <c r="AH153" s="9">
        <f t="shared" si="134"/>
        <v>-3.0542216298750291E-3</v>
      </c>
      <c r="AI153" s="9">
        <f t="shared" si="134"/>
        <v>-2.5090053927492957E-3</v>
      </c>
      <c r="AJ153" s="9">
        <f t="shared" si="134"/>
        <v>-1.9577447418695115E-3</v>
      </c>
      <c r="AK153" s="9">
        <f t="shared" si="134"/>
        <v>-1.4017677124283773E-3</v>
      </c>
      <c r="AL153" s="9">
        <f t="shared" si="135"/>
        <v>-8.4241370178765238E-4</v>
      </c>
      <c r="AM153" s="9">
        <f t="shared" si="135"/>
        <v>-2.8103024275259514E-4</v>
      </c>
      <c r="AN153" s="7">
        <f t="shared" si="135"/>
        <v>2.8103024275259514E-4</v>
      </c>
      <c r="AO153" s="9">
        <f t="shared" si="135"/>
        <v>8.4241370178765238E-4</v>
      </c>
      <c r="AP153" s="9">
        <f t="shared" si="135"/>
        <v>1.4017677124283773E-3</v>
      </c>
      <c r="AQ153" s="9">
        <f t="shared" si="135"/>
        <v>1.9577447418695115E-3</v>
      </c>
      <c r="AR153" s="9">
        <f t="shared" si="135"/>
        <v>2.5090053927492957E-3</v>
      </c>
      <c r="AS153" s="9">
        <f t="shared" si="135"/>
        <v>3.0542216298750291E-3</v>
      </c>
      <c r="AT153" s="9">
        <f t="shared" si="135"/>
        <v>3.5920799795761747E-3</v>
      </c>
      <c r="AU153" s="9">
        <f t="shared" si="135"/>
        <v>4.1212846939774729E-3</v>
      </c>
      <c r="AV153" s="9">
        <f t="shared" si="136"/>
        <v>4.6405608725690753E-3</v>
      </c>
      <c r="AW153" s="9">
        <f t="shared" si="136"/>
        <v>5.1486575335535313E-3</v>
      </c>
      <c r="AX153" s="9">
        <f t="shared" si="136"/>
        <v>5.6443506275705192E-3</v>
      </c>
      <c r="AY153" s="9">
        <f t="shared" si="136"/>
        <v>6.1264459865389628E-3</v>
      </c>
      <c r="AZ153" s="9">
        <f t="shared" si="136"/>
        <v>6.5937822005125461E-3</v>
      </c>
      <c r="BA153" s="9">
        <f t="shared" si="136"/>
        <v>7.0452334156179816E-3</v>
      </c>
      <c r="BB153" s="9">
        <f t="shared" si="136"/>
        <v>7.4797120463356284E-3</v>
      </c>
      <c r="BC153" s="9">
        <f t="shared" si="136"/>
        <v>7.8961713955882536E-3</v>
      </c>
      <c r="BD153" s="9">
        <f t="shared" si="136"/>
        <v>8.2936081763259773E-3</v>
      </c>
      <c r="BE153" s="9">
        <f t="shared" si="136"/>
        <v>8.6710649285326492E-3</v>
      </c>
      <c r="BF153" s="9">
        <f t="shared" si="137"/>
        <v>9.0276323258309012E-3</v>
      </c>
      <c r="BG153" s="9">
        <f t="shared" si="137"/>
        <v>9.362451366129022E-3</v>
      </c>
      <c r="BH153" s="9">
        <f t="shared" si="137"/>
        <v>9.674715441032251E-3</v>
      </c>
      <c r="BI153" s="9">
        <f t="shared" si="137"/>
        <v>9.9636722790330447E-3</v>
      </c>
      <c r="BJ153" s="9">
        <f t="shared" si="137"/>
        <v>1.0228625757799028E-2</v>
      </c>
      <c r="BK153" s="9">
        <f t="shared" si="137"/>
        <v>1.046893758119267E-2</v>
      </c>
      <c r="BL153" s="9">
        <f t="shared" si="137"/>
        <v>1.0684028816982582E-2</v>
      </c>
      <c r="BM153" s="9">
        <f t="shared" si="137"/>
        <v>1.0873381291541988E-2</v>
      </c>
      <c r="BN153" s="9">
        <f t="shared" si="137"/>
        <v>1.1036538838174348E-2</v>
      </c>
      <c r="BO153" s="9">
        <f t="shared" si="137"/>
        <v>1.1173108396058916E-2</v>
      </c>
      <c r="BP153" s="9">
        <f t="shared" si="137"/>
        <v>1.1282760957168663E-2</v>
      </c>
      <c r="BQ153" s="9">
        <f t="shared" si="137"/>
        <v>1.136523235887945E-2</v>
      </c>
      <c r="BR153" s="9">
        <f t="shared" si="137"/>
        <v>1.1420323920360914E-2</v>
      </c>
      <c r="BS153" s="9">
        <f t="shared" si="137"/>
        <v>1.1447902921215995E-2</v>
      </c>
      <c r="BT153" s="9">
        <f t="shared" si="137"/>
        <v>1.1447902921215995E-2</v>
      </c>
      <c r="BV153" s="6">
        <v>0.76085447079127799</v>
      </c>
      <c r="BW153" s="9">
        <f t="shared" si="126"/>
        <v>-0.36201447663537673</v>
      </c>
      <c r="BX153" s="9">
        <f t="shared" si="126"/>
        <v>-0.36114235205243889</v>
      </c>
      <c r="BY153" s="9">
        <f t="shared" si="126"/>
        <v>-0.35940020391107264</v>
      </c>
      <c r="BZ153" s="9">
        <f t="shared" si="126"/>
        <v>-0.3567922291987447</v>
      </c>
      <c r="CA153" s="9">
        <f t="shared" si="126"/>
        <v>-0.35332471075496863</v>
      </c>
      <c r="CB153" s="9">
        <f t="shared" si="126"/>
        <v>-0.34900600213539423</v>
      </c>
      <c r="CC153" s="9">
        <f t="shared" si="126"/>
        <v>-0.34384650748736029</v>
      </c>
      <c r="CD153" s="9">
        <f t="shared" si="126"/>
        <v>-0.33785865648539226</v>
      </c>
      <c r="CE153" s="9">
        <f t="shared" si="126"/>
        <v>-0.33105687438702769</v>
      </c>
      <c r="CF153" s="9">
        <f t="shared" si="126"/>
        <v>-0.32345754728110726</v>
      </c>
      <c r="CG153" s="9">
        <f t="shared" si="126"/>
        <v>-0.31507898261225159</v>
      </c>
      <c r="CH153" s="9">
        <f t="shared" si="126"/>
        <v>-0.30594136507662362</v>
      </c>
      <c r="CI153" s="9">
        <f t="shared" si="126"/>
        <v>-0.29606670799522733</v>
      </c>
      <c r="CJ153" s="9">
        <f t="shared" si="126"/>
        <v>-0.28547880028188966</v>
      </c>
      <c r="CK153" s="9">
        <f t="shared" si="126"/>
        <v>-0.27420314913368327</v>
      </c>
      <c r="CL153" s="9">
        <f t="shared" si="126"/>
        <v>-0.26226691858185452</v>
      </c>
      <c r="CM153" s="9">
        <f t="shared" si="129"/>
        <v>-0.2496988640512931</v>
      </c>
      <c r="CN153" s="9">
        <f t="shared" si="129"/>
        <v>-0.23652926308619474</v>
      </c>
      <c r="CO153" s="9">
        <f t="shared" si="129"/>
        <v>-0.22278984240880512</v>
      </c>
      <c r="CP153" s="9">
        <f t="shared" si="129"/>
        <v>-0.20851370148696721</v>
      </c>
      <c r="CQ153" s="9">
        <f t="shared" si="129"/>
        <v>-0.19373523279460395</v>
      </c>
      <c r="CR153" s="9">
        <f t="shared" si="129"/>
        <v>-0.17849003895723625</v>
      </c>
      <c r="CS153" s="9">
        <f t="shared" si="129"/>
        <v>-0.1628148469821396</v>
      </c>
      <c r="CT153" s="9">
        <f t="shared" si="129"/>
        <v>-0.14674741977976669</v>
      </c>
      <c r="CU153" s="9">
        <f t="shared" si="129"/>
        <v>-0.1303264651895884</v>
      </c>
      <c r="CV153" s="9">
        <f t="shared" si="129"/>
        <v>-0.11359154272951826</v>
      </c>
      <c r="CW153" s="9">
        <f t="shared" si="129"/>
        <v>-9.6582968293568605E-2</v>
      </c>
      <c r="CX153" s="9">
        <f t="shared" si="129"/>
        <v>-7.9341717027330894E-2</v>
      </c>
      <c r="CY153" s="9">
        <f t="shared" si="129"/>
        <v>-6.1909324615260677E-2</v>
      </c>
      <c r="CZ153" s="9">
        <f t="shared" si="129"/>
        <v>-4.4327787217575909E-2</v>
      </c>
      <c r="DA153" s="9">
        <f t="shared" si="129"/>
        <v>-2.6639460297828401E-2</v>
      </c>
      <c r="DB153" s="9">
        <f t="shared" si="129"/>
        <v>-8.8869565848822812E-3</v>
      </c>
      <c r="DC153" s="7">
        <f t="shared" si="130"/>
        <v>8.8869565848822812E-3</v>
      </c>
      <c r="DD153" s="9">
        <f t="shared" si="130"/>
        <v>2.6639460297828401E-2</v>
      </c>
      <c r="DE153" s="9">
        <f t="shared" si="130"/>
        <v>4.4327787217575909E-2</v>
      </c>
      <c r="DF153" s="9">
        <f t="shared" si="130"/>
        <v>6.1909324615260677E-2</v>
      </c>
      <c r="DG153" s="9">
        <f t="shared" si="130"/>
        <v>7.9341717027330894E-2</v>
      </c>
      <c r="DH153" s="9">
        <f t="shared" si="130"/>
        <v>9.6582968293568605E-2</v>
      </c>
      <c r="DI153" s="9">
        <f t="shared" si="130"/>
        <v>0.11359154272951826</v>
      </c>
      <c r="DJ153" s="9">
        <f t="shared" si="130"/>
        <v>0.1303264651895884</v>
      </c>
      <c r="DK153" s="9">
        <f t="shared" si="130"/>
        <v>0.14674741977976669</v>
      </c>
      <c r="DL153" s="9">
        <f t="shared" si="130"/>
        <v>0.1628148469821396</v>
      </c>
      <c r="DM153" s="9">
        <f t="shared" si="130"/>
        <v>0.17849003895723625</v>
      </c>
      <c r="DN153" s="9">
        <f t="shared" si="130"/>
        <v>0.19373523279460395</v>
      </c>
      <c r="DO153" s="9">
        <f t="shared" si="130"/>
        <v>0.20851370148696721</v>
      </c>
      <c r="DP153" s="9">
        <f t="shared" si="130"/>
        <v>0.22278984240880512</v>
      </c>
      <c r="DQ153" s="9">
        <f t="shared" si="130"/>
        <v>0.23652926308619474</v>
      </c>
      <c r="DR153" s="9">
        <f t="shared" si="130"/>
        <v>0.2496988640512931</v>
      </c>
      <c r="DS153" s="9">
        <f t="shared" si="131"/>
        <v>0.26226691858185452</v>
      </c>
      <c r="DT153" s="9">
        <f t="shared" si="131"/>
        <v>0.27420314913368327</v>
      </c>
      <c r="DU153" s="9">
        <f t="shared" si="131"/>
        <v>0.28547880028188966</v>
      </c>
      <c r="DV153" s="9">
        <f t="shared" si="131"/>
        <v>0.29606670799522733</v>
      </c>
      <c r="DW153" s="9">
        <f t="shared" si="131"/>
        <v>0.30594136507662362</v>
      </c>
      <c r="DX153" s="9">
        <f t="shared" si="131"/>
        <v>0.31507898261225159</v>
      </c>
      <c r="DY153" s="9">
        <f t="shared" si="131"/>
        <v>0.32345754728110726</v>
      </c>
      <c r="DZ153" s="9">
        <f t="shared" si="131"/>
        <v>0.33105687438702769</v>
      </c>
      <c r="EA153" s="9">
        <f t="shared" si="131"/>
        <v>0.33785865648539226</v>
      </c>
      <c r="EB153" s="9">
        <f t="shared" si="131"/>
        <v>0.34384650748736029</v>
      </c>
      <c r="EC153" s="9">
        <f t="shared" si="131"/>
        <v>0.34900600213539423</v>
      </c>
      <c r="ED153" s="9">
        <f t="shared" si="131"/>
        <v>0.35332471075496863</v>
      </c>
      <c r="EE153" s="9">
        <f t="shared" si="131"/>
        <v>0.3567922291987447</v>
      </c>
      <c r="EF153" s="9">
        <f t="shared" si="131"/>
        <v>0.35940020391107264</v>
      </c>
      <c r="EG153" s="9">
        <f t="shared" si="131"/>
        <v>0.36114235205243889</v>
      </c>
      <c r="EH153" s="9">
        <f t="shared" si="131"/>
        <v>0.36201447663537673</v>
      </c>
      <c r="EI153" s="9">
        <f t="shared" si="128"/>
        <v>0.36201447663537673</v>
      </c>
    </row>
    <row r="154" spans="7:139" x14ac:dyDescent="0.2">
      <c r="G154" s="6">
        <v>0.71176708557893753</v>
      </c>
      <c r="H154" s="9">
        <f t="shared" si="132"/>
        <v>-1.1968917196830554E-2</v>
      </c>
      <c r="I154" s="9">
        <f t="shared" si="132"/>
        <v>-1.1940083026950057E-2</v>
      </c>
      <c r="J154" s="9">
        <f t="shared" si="132"/>
        <v>-1.1882484151229883E-2</v>
      </c>
      <c r="K154" s="9">
        <f t="shared" si="132"/>
        <v>-1.1796259330406707E-2</v>
      </c>
      <c r="L154" s="9">
        <f t="shared" si="132"/>
        <v>-1.1681616287626295E-2</v>
      </c>
      <c r="M154" s="9">
        <f t="shared" si="132"/>
        <v>-1.1538831208020245E-2</v>
      </c>
      <c r="N154" s="9">
        <f t="shared" si="132"/>
        <v>-1.1368248073351829E-2</v>
      </c>
      <c r="O154" s="9">
        <f t="shared" si="132"/>
        <v>-1.117027783333378E-2</v>
      </c>
      <c r="P154" s="9">
        <f t="shared" si="132"/>
        <v>-1.0945397415614446E-2</v>
      </c>
      <c r="Q154" s="9">
        <f t="shared" si="132"/>
        <v>-1.069414857681731E-2</v>
      </c>
      <c r="R154" s="9">
        <f t="shared" si="133"/>
        <v>-1.0417136597401833E-2</v>
      </c>
      <c r="S154" s="9">
        <f t="shared" si="133"/>
        <v>-1.0115028823489813E-2</v>
      </c>
      <c r="T154" s="9">
        <f t="shared" si="133"/>
        <v>-9.7885530591701204E-3</v>
      </c>
      <c r="U154" s="9">
        <f t="shared" si="133"/>
        <v>-9.4384958131548975E-3</v>
      </c>
      <c r="V154" s="9">
        <f t="shared" si="133"/>
        <v>-9.0657004040111903E-3</v>
      </c>
      <c r="W154" s="9">
        <f t="shared" si="133"/>
        <v>-8.6710649285326492E-3</v>
      </c>
      <c r="X154" s="9">
        <f t="shared" si="133"/>
        <v>-8.2555400981456847E-3</v>
      </c>
      <c r="Y154" s="9">
        <f t="shared" si="133"/>
        <v>-7.8201269485623764E-3</v>
      </c>
      <c r="Z154" s="9">
        <f t="shared" si="133"/>
        <v>-7.3658744281977591E-3</v>
      </c>
      <c r="AA154" s="9">
        <f t="shared" si="133"/>
        <v>-6.8938768711612128E-3</v>
      </c>
      <c r="AB154" s="9">
        <f t="shared" si="134"/>
        <v>-6.4052713609097367E-3</v>
      </c>
      <c r="AC154" s="9">
        <f t="shared" si="134"/>
        <v>-5.9012349909143228E-3</v>
      </c>
      <c r="AD154" s="9">
        <f t="shared" si="134"/>
        <v>-5.3829820289386567E-3</v>
      </c>
      <c r="AE154" s="9">
        <f t="shared" si="134"/>
        <v>-4.8517609917617379E-3</v>
      </c>
      <c r="AF154" s="9">
        <f t="shared" si="134"/>
        <v>-4.3088516373915916E-3</v>
      </c>
      <c r="AG154" s="9">
        <f t="shared" si="134"/>
        <v>-3.7555618820161417E-3</v>
      </c>
      <c r="AH154" s="9">
        <f t="shared" si="134"/>
        <v>-3.1932246491185425E-3</v>
      </c>
      <c r="AI154" s="9">
        <f t="shared" si="134"/>
        <v>-2.6231946583477714E-3</v>
      </c>
      <c r="AJ154" s="9">
        <f t="shared" si="134"/>
        <v>-2.0468451618803245E-3</v>
      </c>
      <c r="AK154" s="9">
        <f t="shared" si="134"/>
        <v>-1.4655646361354463E-3</v>
      </c>
      <c r="AL154" s="9">
        <f t="shared" si="135"/>
        <v>-8.8075343681381663E-4</v>
      </c>
      <c r="AM154" s="9">
        <f t="shared" si="135"/>
        <v>-2.9382042531801245E-4</v>
      </c>
      <c r="AN154" s="7">
        <f t="shared" si="135"/>
        <v>2.9382042531801245E-4</v>
      </c>
      <c r="AO154" s="9">
        <f t="shared" si="135"/>
        <v>8.8075343681381663E-4</v>
      </c>
      <c r="AP154" s="9">
        <f t="shared" si="135"/>
        <v>1.4655646361354463E-3</v>
      </c>
      <c r="AQ154" s="9">
        <f t="shared" si="135"/>
        <v>2.0468451618803245E-3</v>
      </c>
      <c r="AR154" s="9">
        <f t="shared" si="135"/>
        <v>2.6231946583477714E-3</v>
      </c>
      <c r="AS154" s="9">
        <f t="shared" si="135"/>
        <v>3.1932246491185425E-3</v>
      </c>
      <c r="AT154" s="9">
        <f t="shared" si="135"/>
        <v>3.7555618820161417E-3</v>
      </c>
      <c r="AU154" s="9">
        <f t="shared" si="135"/>
        <v>4.3088516373915916E-3</v>
      </c>
      <c r="AV154" s="9">
        <f t="shared" si="136"/>
        <v>4.8517609917617379E-3</v>
      </c>
      <c r="AW154" s="9">
        <f t="shared" si="136"/>
        <v>5.3829820289386567E-3</v>
      </c>
      <c r="AX154" s="9">
        <f t="shared" si="136"/>
        <v>5.9012349909143228E-3</v>
      </c>
      <c r="AY154" s="9">
        <f t="shared" si="136"/>
        <v>6.4052713609097367E-3</v>
      </c>
      <c r="AZ154" s="9">
        <f t="shared" si="136"/>
        <v>6.8938768711612128E-3</v>
      </c>
      <c r="BA154" s="9">
        <f t="shared" si="136"/>
        <v>7.3658744281977591E-3</v>
      </c>
      <c r="BB154" s="9">
        <f t="shared" si="136"/>
        <v>7.8201269485623764E-3</v>
      </c>
      <c r="BC154" s="9">
        <f t="shared" si="136"/>
        <v>8.2555400981456847E-3</v>
      </c>
      <c r="BD154" s="9">
        <f t="shared" si="136"/>
        <v>8.6710649285326492E-3</v>
      </c>
      <c r="BE154" s="9">
        <f t="shared" si="136"/>
        <v>9.0657004040111903E-3</v>
      </c>
      <c r="BF154" s="9">
        <f t="shared" si="137"/>
        <v>9.4384958131548975E-3</v>
      </c>
      <c r="BG154" s="9">
        <f t="shared" si="137"/>
        <v>9.7885530591701204E-3</v>
      </c>
      <c r="BH154" s="9">
        <f t="shared" si="137"/>
        <v>1.0115028823489813E-2</v>
      </c>
      <c r="BI154" s="9">
        <f t="shared" si="137"/>
        <v>1.0417136597401833E-2</v>
      </c>
      <c r="BJ154" s="9">
        <f t="shared" si="137"/>
        <v>1.069414857681731E-2</v>
      </c>
      <c r="BK154" s="9">
        <f t="shared" si="137"/>
        <v>1.0945397415614446E-2</v>
      </c>
      <c r="BL154" s="9">
        <f t="shared" si="137"/>
        <v>1.117027783333378E-2</v>
      </c>
      <c r="BM154" s="9">
        <f t="shared" si="137"/>
        <v>1.1368248073351829E-2</v>
      </c>
      <c r="BN154" s="9">
        <f t="shared" si="137"/>
        <v>1.1538831208020245E-2</v>
      </c>
      <c r="BO154" s="9">
        <f t="shared" si="137"/>
        <v>1.1681616287626295E-2</v>
      </c>
      <c r="BP154" s="9">
        <f t="shared" si="137"/>
        <v>1.1796259330406707E-2</v>
      </c>
      <c r="BQ154" s="9">
        <f t="shared" si="137"/>
        <v>1.1882484151229883E-2</v>
      </c>
      <c r="BR154" s="9">
        <f t="shared" si="137"/>
        <v>1.1940083026950057E-2</v>
      </c>
      <c r="BS154" s="9">
        <f t="shared" si="137"/>
        <v>1.1968917196830554E-2</v>
      </c>
      <c r="BT154" s="9">
        <f t="shared" si="137"/>
        <v>1.1968917196830554E-2</v>
      </c>
      <c r="BV154" s="6">
        <v>0.71176708557893753</v>
      </c>
      <c r="BW154" s="9">
        <f t="shared" si="126"/>
        <v>-0.37849039467942402</v>
      </c>
      <c r="BX154" s="9">
        <f t="shared" si="126"/>
        <v>-0.37757857816679813</v>
      </c>
      <c r="BY154" s="9">
        <f t="shared" si="126"/>
        <v>-0.37575714178739089</v>
      </c>
      <c r="BZ154" s="9">
        <f t="shared" si="126"/>
        <v>-0.3730304735409794</v>
      </c>
      <c r="CA154" s="9">
        <f t="shared" si="126"/>
        <v>-0.3694051422101971</v>
      </c>
      <c r="CB154" s="9">
        <f t="shared" si="126"/>
        <v>-0.36488988153576141</v>
      </c>
      <c r="CC154" s="9">
        <f t="shared" si="126"/>
        <v>-0.35949556917612713</v>
      </c>
      <c r="CD154" s="9">
        <f t="shared" si="126"/>
        <v>-0.3532352005022546</v>
      </c>
      <c r="CE154" s="9">
        <f t="shared" si="126"/>
        <v>-0.34612385729062278</v>
      </c>
      <c r="CF154" s="9">
        <f t="shared" si="126"/>
        <v>-0.33817867138990843</v>
      </c>
      <c r="CG154" s="9">
        <f t="shared" si="126"/>
        <v>-0.32941878344886261</v>
      </c>
      <c r="CH154" s="9">
        <f t="shared" si="126"/>
        <v>-0.31986529680481079</v>
      </c>
      <c r="CI154" s="9">
        <f t="shared" si="126"/>
        <v>-0.30954122664386519</v>
      </c>
      <c r="CJ154" s="9">
        <f t="shared" si="126"/>
        <v>-0.29847144455532515</v>
      </c>
      <c r="CK154" s="9">
        <f t="shared" si="126"/>
        <v>-0.28668261861384042</v>
      </c>
      <c r="CL154" s="9">
        <f t="shared" si="126"/>
        <v>-0.27420314913368327</v>
      </c>
      <c r="CM154" s="9">
        <f t="shared" si="129"/>
        <v>-0.2610631002499037</v>
      </c>
      <c r="CN154" s="9">
        <f t="shared" si="129"/>
        <v>-0.24729412749119525</v>
      </c>
      <c r="CO154" s="9">
        <f t="shared" si="129"/>
        <v>-0.23292940151895311</v>
      </c>
      <c r="CP154" s="9">
        <f t="shared" si="129"/>
        <v>-0.21800352821624586</v>
      </c>
      <c r="CQ154" s="9">
        <f t="shared" si="129"/>
        <v>-0.20255246531921176</v>
      </c>
      <c r="CR154" s="9">
        <f t="shared" si="129"/>
        <v>-0.18661343579172313</v>
      </c>
      <c r="CS154" s="9">
        <f t="shared" si="129"/>
        <v>-0.1702248381520057</v>
      </c>
      <c r="CT154" s="9">
        <f t="shared" si="129"/>
        <v>-0.15342615396724524</v>
      </c>
      <c r="CU154" s="9">
        <f t="shared" si="129"/>
        <v>-0.13625785273903374</v>
      </c>
      <c r="CV154" s="9">
        <f t="shared" si="129"/>
        <v>-0.1187612944087956</v>
      </c>
      <c r="CW154" s="9">
        <f t="shared" si="129"/>
        <v>-0.10097862971806577</v>
      </c>
      <c r="CX154" s="9">
        <f t="shared" si="129"/>
        <v>-8.2952698663661811E-2</v>
      </c>
      <c r="CY154" s="9">
        <f t="shared" si="129"/>
        <v>-6.4726927292378805E-2</v>
      </c>
      <c r="CZ154" s="9">
        <f t="shared" si="129"/>
        <v>-4.6345223083839218E-2</v>
      </c>
      <c r="DA154" s="9">
        <f t="shared" si="129"/>
        <v>-2.7851869173528547E-2</v>
      </c>
      <c r="DB154" s="9">
        <f t="shared" si="129"/>
        <v>-9.2914176708432262E-3</v>
      </c>
      <c r="DC154" s="7">
        <f t="shared" si="130"/>
        <v>9.2914176708432262E-3</v>
      </c>
      <c r="DD154" s="9">
        <f t="shared" si="130"/>
        <v>2.7851869173528547E-2</v>
      </c>
      <c r="DE154" s="9">
        <f t="shared" si="130"/>
        <v>4.6345223083839218E-2</v>
      </c>
      <c r="DF154" s="9">
        <f t="shared" si="130"/>
        <v>6.4726927292378805E-2</v>
      </c>
      <c r="DG154" s="9">
        <f t="shared" si="130"/>
        <v>8.2952698663661811E-2</v>
      </c>
      <c r="DH154" s="9">
        <f t="shared" si="130"/>
        <v>0.10097862971806577</v>
      </c>
      <c r="DI154" s="9">
        <f t="shared" si="130"/>
        <v>0.1187612944087956</v>
      </c>
      <c r="DJ154" s="9">
        <f t="shared" si="130"/>
        <v>0.13625785273903374</v>
      </c>
      <c r="DK154" s="9">
        <f t="shared" si="130"/>
        <v>0.15342615396724524</v>
      </c>
      <c r="DL154" s="9">
        <f t="shared" si="130"/>
        <v>0.1702248381520057</v>
      </c>
      <c r="DM154" s="9">
        <f t="shared" si="130"/>
        <v>0.18661343579172313</v>
      </c>
      <c r="DN154" s="9">
        <f t="shared" si="130"/>
        <v>0.20255246531921176</v>
      </c>
      <c r="DO154" s="9">
        <f t="shared" si="130"/>
        <v>0.21800352821624586</v>
      </c>
      <c r="DP154" s="9">
        <f t="shared" si="130"/>
        <v>0.23292940151895311</v>
      </c>
      <c r="DQ154" s="9">
        <f t="shared" si="130"/>
        <v>0.24729412749119525</v>
      </c>
      <c r="DR154" s="9">
        <f t="shared" si="130"/>
        <v>0.2610631002499037</v>
      </c>
      <c r="DS154" s="9">
        <f t="shared" si="131"/>
        <v>0.27420314913368327</v>
      </c>
      <c r="DT154" s="9">
        <f t="shared" si="131"/>
        <v>0.28668261861384042</v>
      </c>
      <c r="DU154" s="9">
        <f t="shared" si="131"/>
        <v>0.29847144455532515</v>
      </c>
      <c r="DV154" s="9">
        <f t="shared" si="131"/>
        <v>0.30954122664386519</v>
      </c>
      <c r="DW154" s="9">
        <f t="shared" si="131"/>
        <v>0.31986529680481079</v>
      </c>
      <c r="DX154" s="9">
        <f t="shared" si="131"/>
        <v>0.32941878344886261</v>
      </c>
      <c r="DY154" s="9">
        <f t="shared" si="131"/>
        <v>0.33817867138990843</v>
      </c>
      <c r="DZ154" s="9">
        <f t="shared" si="131"/>
        <v>0.34612385729062278</v>
      </c>
      <c r="EA154" s="9">
        <f t="shared" si="131"/>
        <v>0.3532352005022546</v>
      </c>
      <c r="EB154" s="9">
        <f t="shared" si="131"/>
        <v>0.35949556917612713</v>
      </c>
      <c r="EC154" s="9">
        <f t="shared" si="131"/>
        <v>0.36488988153576141</v>
      </c>
      <c r="ED154" s="9">
        <f t="shared" si="131"/>
        <v>0.3694051422101971</v>
      </c>
      <c r="EE154" s="9">
        <f t="shared" si="131"/>
        <v>0.3730304735409794</v>
      </c>
      <c r="EF154" s="9">
        <f t="shared" si="131"/>
        <v>0.37575714178739089</v>
      </c>
      <c r="EG154" s="9">
        <f t="shared" si="131"/>
        <v>0.37757857816679813</v>
      </c>
      <c r="EH154" s="9">
        <f t="shared" si="131"/>
        <v>0.37849039467942402</v>
      </c>
      <c r="EI154" s="9">
        <f t="shared" si="128"/>
        <v>0.37849039467942402</v>
      </c>
    </row>
    <row r="155" spans="7:139" x14ac:dyDescent="0.2">
      <c r="G155" s="6">
        <v>0.66267970036659696</v>
      </c>
      <c r="H155" s="9">
        <f t="shared" si="132"/>
        <v>-1.246109730256462E-2</v>
      </c>
      <c r="I155" s="9">
        <f t="shared" si="132"/>
        <v>-1.2431077427699524E-2</v>
      </c>
      <c r="J155" s="9">
        <f t="shared" si="132"/>
        <v>-1.2371109998477315E-2</v>
      </c>
      <c r="K155" s="9">
        <f t="shared" si="132"/>
        <v>-1.2281339481687517E-2</v>
      </c>
      <c r="L155" s="9">
        <f t="shared" si="132"/>
        <v>-1.2161982142368041E-2</v>
      </c>
      <c r="M155" s="9">
        <f t="shared" si="132"/>
        <v>-1.2013325522803778E-2</v>
      </c>
      <c r="N155" s="9">
        <f t="shared" si="132"/>
        <v>-1.183572774981204E-2</v>
      </c>
      <c r="O155" s="9">
        <f t="shared" si="132"/>
        <v>-1.1629616671983692E-2</v>
      </c>
      <c r="P155" s="9">
        <f t="shared" si="132"/>
        <v>-1.1395488828958423E-2</v>
      </c>
      <c r="Q155" s="9">
        <f t="shared" si="132"/>
        <v>-1.1133908255217253E-2</v>
      </c>
      <c r="R155" s="9">
        <f t="shared" si="133"/>
        <v>-1.0845505121274079E-2</v>
      </c>
      <c r="S155" s="9">
        <f t="shared" si="133"/>
        <v>-1.0530974215539701E-2</v>
      </c>
      <c r="T155" s="9">
        <f t="shared" si="133"/>
        <v>-1.019107327051569E-2</v>
      </c>
      <c r="U155" s="9">
        <f t="shared" si="133"/>
        <v>-9.8266211373504112E-3</v>
      </c>
      <c r="V155" s="9">
        <f t="shared" si="133"/>
        <v>-9.4384958131548975E-3</v>
      </c>
      <c r="W155" s="9">
        <f t="shared" si="133"/>
        <v>-9.0276323258309012E-3</v>
      </c>
      <c r="X155" s="9">
        <f t="shared" si="133"/>
        <v>-8.5950204815067738E-3</v>
      </c>
      <c r="Y155" s="9">
        <f t="shared" si="133"/>
        <v>-8.1417024800078171E-3</v>
      </c>
      <c r="Z155" s="9">
        <f t="shared" si="133"/>
        <v>-7.6687704041056085E-3</v>
      </c>
      <c r="AA155" s="9">
        <f t="shared" si="133"/>
        <v>-7.1773635885949549E-3</v>
      </c>
      <c r="AB155" s="9">
        <f t="shared" si="134"/>
        <v>-6.6686658755365702E-3</v>
      </c>
      <c r="AC155" s="9">
        <f t="shared" si="134"/>
        <v>-6.1439027622778759E-3</v>
      </c>
      <c r="AD155" s="9">
        <f t="shared" si="134"/>
        <v>-5.6043384491225295E-3</v>
      </c>
      <c r="AE155" s="9">
        <f t="shared" si="134"/>
        <v>-5.0512727937611747E-3</v>
      </c>
      <c r="AF155" s="9">
        <f t="shared" si="134"/>
        <v>-4.4860381798004058E-3</v>
      </c>
      <c r="AG155" s="9">
        <f t="shared" si="134"/>
        <v>-3.9099963069339615E-3</v>
      </c>
      <c r="AH155" s="9">
        <f t="shared" si="134"/>
        <v>-3.3245349104888836E-3</v>
      </c>
      <c r="AI155" s="9">
        <f t="shared" si="134"/>
        <v>-2.7310644182495718E-3</v>
      </c>
      <c r="AJ155" s="9">
        <f t="shared" si="134"/>
        <v>-2.1310145526137057E-3</v>
      </c>
      <c r="AK155" s="9">
        <f t="shared" si="134"/>
        <v>-1.5258308862657641E-3</v>
      </c>
      <c r="AL155" s="9">
        <f t="shared" si="135"/>
        <v>-9.1697135966580673E-4</v>
      </c>
      <c r="AM155" s="9">
        <f t="shared" si="135"/>
        <v>-3.0590276874320905E-4</v>
      </c>
      <c r="AN155" s="7">
        <f t="shared" si="135"/>
        <v>3.0590276874320905E-4</v>
      </c>
      <c r="AO155" s="9">
        <f t="shared" si="135"/>
        <v>9.1697135966580673E-4</v>
      </c>
      <c r="AP155" s="9">
        <f t="shared" si="135"/>
        <v>1.5258308862657641E-3</v>
      </c>
      <c r="AQ155" s="9">
        <f t="shared" si="135"/>
        <v>2.1310145526137057E-3</v>
      </c>
      <c r="AR155" s="9">
        <f t="shared" si="135"/>
        <v>2.7310644182495718E-3</v>
      </c>
      <c r="AS155" s="9">
        <f t="shared" si="135"/>
        <v>3.3245349104888836E-3</v>
      </c>
      <c r="AT155" s="9">
        <f t="shared" si="135"/>
        <v>3.9099963069339615E-3</v>
      </c>
      <c r="AU155" s="9">
        <f t="shared" si="135"/>
        <v>4.4860381798004058E-3</v>
      </c>
      <c r="AV155" s="9">
        <f t="shared" si="136"/>
        <v>5.0512727937611747E-3</v>
      </c>
      <c r="AW155" s="9">
        <f t="shared" si="136"/>
        <v>5.6043384491225295E-3</v>
      </c>
      <c r="AX155" s="9">
        <f t="shared" si="136"/>
        <v>6.1439027622778759E-3</v>
      </c>
      <c r="AY155" s="9">
        <f t="shared" si="136"/>
        <v>6.6686658755365702E-3</v>
      </c>
      <c r="AZ155" s="9">
        <f t="shared" si="136"/>
        <v>7.1773635885949549E-3</v>
      </c>
      <c r="BA155" s="9">
        <f t="shared" si="136"/>
        <v>7.6687704041056085E-3</v>
      </c>
      <c r="BB155" s="9">
        <f t="shared" si="136"/>
        <v>8.1417024800078171E-3</v>
      </c>
      <c r="BC155" s="9">
        <f t="shared" si="136"/>
        <v>8.5950204815067738E-3</v>
      </c>
      <c r="BD155" s="9">
        <f t="shared" si="136"/>
        <v>9.0276323258309012E-3</v>
      </c>
      <c r="BE155" s="9">
        <f t="shared" si="136"/>
        <v>9.4384958131548975E-3</v>
      </c>
      <c r="BF155" s="9">
        <f t="shared" si="137"/>
        <v>9.8266211373504112E-3</v>
      </c>
      <c r="BG155" s="9">
        <f t="shared" si="137"/>
        <v>1.019107327051569E-2</v>
      </c>
      <c r="BH155" s="9">
        <f t="shared" si="137"/>
        <v>1.0530974215539701E-2</v>
      </c>
      <c r="BI155" s="9">
        <f t="shared" si="137"/>
        <v>1.0845505121274079E-2</v>
      </c>
      <c r="BJ155" s="9">
        <f t="shared" si="137"/>
        <v>1.1133908255217253E-2</v>
      </c>
      <c r="BK155" s="9">
        <f t="shared" si="137"/>
        <v>1.1395488828958423E-2</v>
      </c>
      <c r="BL155" s="9">
        <f t="shared" si="137"/>
        <v>1.1629616671983692E-2</v>
      </c>
      <c r="BM155" s="9">
        <f t="shared" si="137"/>
        <v>1.183572774981204E-2</v>
      </c>
      <c r="BN155" s="9">
        <f t="shared" si="137"/>
        <v>1.2013325522803778E-2</v>
      </c>
      <c r="BO155" s="9">
        <f t="shared" si="137"/>
        <v>1.2161982142368041E-2</v>
      </c>
      <c r="BP155" s="9">
        <f t="shared" si="137"/>
        <v>1.2281339481687517E-2</v>
      </c>
      <c r="BQ155" s="9">
        <f t="shared" si="137"/>
        <v>1.2371109998477315E-2</v>
      </c>
      <c r="BR155" s="9">
        <f t="shared" si="137"/>
        <v>1.2431077427699524E-2</v>
      </c>
      <c r="BS155" s="9">
        <f t="shared" si="137"/>
        <v>1.246109730256462E-2</v>
      </c>
      <c r="BT155" s="9">
        <f t="shared" si="137"/>
        <v>1.246109730256462E-2</v>
      </c>
      <c r="BV155" s="6">
        <v>0.66267970036659696</v>
      </c>
      <c r="BW155" s="9">
        <f t="shared" si="126"/>
        <v>-0.39405449621084554</v>
      </c>
      <c r="BX155" s="9">
        <f t="shared" si="126"/>
        <v>-0.39310518441437614</v>
      </c>
      <c r="BY155" s="9">
        <f t="shared" si="126"/>
        <v>-0.39120884779670495</v>
      </c>
      <c r="BZ155" s="9">
        <f t="shared" si="126"/>
        <v>-0.3883700547988434</v>
      </c>
      <c r="CA155" s="9">
        <f t="shared" si="126"/>
        <v>-0.38459564432177223</v>
      </c>
      <c r="CB155" s="9">
        <f t="shared" si="126"/>
        <v>-0.37989470925093005</v>
      </c>
      <c r="CC155" s="9">
        <f t="shared" si="126"/>
        <v>-0.37427857455065577</v>
      </c>
      <c r="CD155" s="9">
        <f t="shared" si="126"/>
        <v>-0.36776076998135765</v>
      </c>
      <c r="CE155" s="9">
        <f t="shared" si="126"/>
        <v>-0.36035699750513545</v>
      </c>
      <c r="CF155" s="9">
        <f t="shared" si="126"/>
        <v>-0.35208509345837818</v>
      </c>
      <c r="CG155" s="9">
        <f t="shared" si="126"/>
        <v>-0.34296498558246769</v>
      </c>
      <c r="CH155" s="9">
        <f t="shared" si="126"/>
        <v>-0.33301864501610423</v>
      </c>
      <c r="CI155" s="9">
        <f t="shared" si="126"/>
        <v>-0.32227003336490873</v>
      </c>
      <c r="CJ155" s="9">
        <f t="shared" si="126"/>
        <v>-0.31074504497581601</v>
      </c>
      <c r="CK155" s="9">
        <f t="shared" si="126"/>
        <v>-0.29847144455532515</v>
      </c>
      <c r="CL155" s="9">
        <f t="shared" si="126"/>
        <v>-0.28547880028188966</v>
      </c>
      <c r="CM155" s="9">
        <f t="shared" si="129"/>
        <v>-0.27179841257358539</v>
      </c>
      <c r="CN155" s="9">
        <f t="shared" si="129"/>
        <v>-0.25746323868266213</v>
      </c>
      <c r="CO155" s="9">
        <f t="shared" si="129"/>
        <v>-0.24250781329863602</v>
      </c>
      <c r="CP155" s="9">
        <f t="shared" si="129"/>
        <v>-0.22696816535119774</v>
      </c>
      <c r="CQ155" s="9">
        <f t="shared" si="129"/>
        <v>-0.21088173121336504</v>
      </c>
      <c r="CR155" s="9">
        <f t="shared" si="129"/>
        <v>-0.19428726451398126</v>
      </c>
      <c r="CS155" s="9">
        <f t="shared" si="129"/>
        <v>-0.17722474277682876</v>
      </c>
      <c r="CT155" s="9">
        <f t="shared" si="129"/>
        <v>-0.15973527111127281</v>
      </c>
      <c r="CU155" s="9">
        <f t="shared" si="129"/>
        <v>-0.14186098318645243</v>
      </c>
      <c r="CV155" s="9">
        <f t="shared" si="129"/>
        <v>-0.12364493972758132</v>
      </c>
      <c r="CW155" s="9">
        <f t="shared" si="129"/>
        <v>-0.10513102477888879</v>
      </c>
      <c r="CX155" s="9">
        <f t="shared" si="129"/>
        <v>-8.6363839983113727E-2</v>
      </c>
      <c r="CY155" s="9">
        <f t="shared" si="129"/>
        <v>-6.7388597132240366E-2</v>
      </c>
      <c r="CZ155" s="9">
        <f t="shared" si="129"/>
        <v>-4.825100924833145E-2</v>
      </c>
      <c r="DA155" s="9">
        <f t="shared" si="129"/>
        <v>-2.8997180456854049E-2</v>
      </c>
      <c r="DB155" s="9">
        <f t="shared" si="129"/>
        <v>-9.6734949178030397E-3</v>
      </c>
      <c r="DC155" s="7">
        <f t="shared" si="130"/>
        <v>9.6734949178030397E-3</v>
      </c>
      <c r="DD155" s="9">
        <f t="shared" si="130"/>
        <v>2.8997180456854049E-2</v>
      </c>
      <c r="DE155" s="9">
        <f t="shared" si="130"/>
        <v>4.825100924833145E-2</v>
      </c>
      <c r="DF155" s="9">
        <f t="shared" si="130"/>
        <v>6.7388597132240366E-2</v>
      </c>
      <c r="DG155" s="9">
        <f t="shared" si="130"/>
        <v>8.6363839983113727E-2</v>
      </c>
      <c r="DH155" s="9">
        <f t="shared" si="130"/>
        <v>0.10513102477888879</v>
      </c>
      <c r="DI155" s="9">
        <f t="shared" si="130"/>
        <v>0.12364493972758132</v>
      </c>
      <c r="DJ155" s="9">
        <f t="shared" si="130"/>
        <v>0.14186098318645243</v>
      </c>
      <c r="DK155" s="9">
        <f t="shared" si="130"/>
        <v>0.15973527111127281</v>
      </c>
      <c r="DL155" s="9">
        <f t="shared" si="130"/>
        <v>0.17722474277682876</v>
      </c>
      <c r="DM155" s="9">
        <f t="shared" si="130"/>
        <v>0.19428726451398126</v>
      </c>
      <c r="DN155" s="9">
        <f t="shared" si="130"/>
        <v>0.21088173121336504</v>
      </c>
      <c r="DO155" s="9">
        <f t="shared" si="130"/>
        <v>0.22696816535119774</v>
      </c>
      <c r="DP155" s="9">
        <f t="shared" si="130"/>
        <v>0.24250781329863602</v>
      </c>
      <c r="DQ155" s="9">
        <f t="shared" si="130"/>
        <v>0.25746323868266213</v>
      </c>
      <c r="DR155" s="9">
        <f t="shared" si="130"/>
        <v>0.27179841257358539</v>
      </c>
      <c r="DS155" s="9">
        <f t="shared" si="131"/>
        <v>0.28547880028188966</v>
      </c>
      <c r="DT155" s="9">
        <f t="shared" si="131"/>
        <v>0.29847144455532515</v>
      </c>
      <c r="DU155" s="9">
        <f t="shared" si="131"/>
        <v>0.31074504497581601</v>
      </c>
      <c r="DV155" s="9">
        <f t="shared" si="131"/>
        <v>0.32227003336490873</v>
      </c>
      <c r="DW155" s="9">
        <f t="shared" si="131"/>
        <v>0.33301864501610423</v>
      </c>
      <c r="DX155" s="9">
        <f t="shared" si="131"/>
        <v>0.34296498558246769</v>
      </c>
      <c r="DY155" s="9">
        <f t="shared" si="131"/>
        <v>0.35208509345837818</v>
      </c>
      <c r="DZ155" s="9">
        <f t="shared" si="131"/>
        <v>0.36035699750513545</v>
      </c>
      <c r="EA155" s="9">
        <f t="shared" si="131"/>
        <v>0.36776076998135765</v>
      </c>
      <c r="EB155" s="9">
        <f t="shared" si="131"/>
        <v>0.37427857455065577</v>
      </c>
      <c r="EC155" s="9">
        <f t="shared" si="131"/>
        <v>0.37989470925093005</v>
      </c>
      <c r="ED155" s="9">
        <f t="shared" si="131"/>
        <v>0.38459564432177223</v>
      </c>
      <c r="EE155" s="9">
        <f t="shared" si="131"/>
        <v>0.3883700547988434</v>
      </c>
      <c r="EF155" s="9">
        <f t="shared" si="131"/>
        <v>0.39120884779670495</v>
      </c>
      <c r="EG155" s="9">
        <f t="shared" si="131"/>
        <v>0.39310518441437614</v>
      </c>
      <c r="EH155" s="9">
        <f t="shared" si="131"/>
        <v>0.39405449621084554</v>
      </c>
      <c r="EI155" s="9">
        <f t="shared" si="128"/>
        <v>0.39405449621084554</v>
      </c>
    </row>
    <row r="156" spans="7:139" x14ac:dyDescent="0.2">
      <c r="G156" s="6">
        <v>0.6135923151542565</v>
      </c>
      <c r="H156" s="9">
        <f t="shared" ref="H156:Q165" si="138">$B$4*EXP(-$B$5*($B$1^2+$B$2^2)*$B$6)*$B$1/$B$2*SIN($B$1*H$67)*COS($B$2*$G156)</f>
        <v>-1.2923257533433591E-2</v>
      </c>
      <c r="I156" s="9">
        <f t="shared" si="138"/>
        <v>-1.2892124274091876E-2</v>
      </c>
      <c r="J156" s="9">
        <f t="shared" si="138"/>
        <v>-1.2829932758157154E-2</v>
      </c>
      <c r="K156" s="9">
        <f t="shared" si="138"/>
        <v>-1.2736832810438647E-2</v>
      </c>
      <c r="L156" s="9">
        <f t="shared" si="138"/>
        <v>-1.2613048716865E-2</v>
      </c>
      <c r="M156" s="9">
        <f t="shared" si="138"/>
        <v>-1.2458878684159833E-2</v>
      </c>
      <c r="N156" s="9">
        <f t="shared" si="138"/>
        <v>-1.2274694121435639E-2</v>
      </c>
      <c r="O156" s="9">
        <f t="shared" si="138"/>
        <v>-1.206093874543668E-2</v>
      </c>
      <c r="P156" s="9">
        <f t="shared" si="138"/>
        <v>-1.18181275115865E-2</v>
      </c>
      <c r="Q156" s="9">
        <f t="shared" si="138"/>
        <v>-1.1546845373415191E-2</v>
      </c>
      <c r="R156" s="9">
        <f t="shared" ref="R156:AA165" si="139">$B$4*EXP(-$B$5*($B$1^2+$B$2^2)*$B$6)*$B$1/$B$2*SIN($B$1*R$67)*COS($B$2*$G156)</f>
        <v>-1.1247745873355119E-2</v>
      </c>
      <c r="S156" s="9">
        <f t="shared" si="139"/>
        <v>-1.0921549568299953E-2</v>
      </c>
      <c r="T156" s="9">
        <f t="shared" si="139"/>
        <v>-1.0569042293719993E-2</v>
      </c>
      <c r="U156" s="9">
        <f t="shared" si="139"/>
        <v>-1.019107327051569E-2</v>
      </c>
      <c r="V156" s="9">
        <f t="shared" si="139"/>
        <v>-9.7885530591701186E-3</v>
      </c>
      <c r="W156" s="9">
        <f t="shared" si="139"/>
        <v>-9.362451366129022E-3</v>
      </c>
      <c r="X156" s="9">
        <f t="shared" si="139"/>
        <v>-8.9137947076930301E-3</v>
      </c>
      <c r="Y156" s="9">
        <f t="shared" si="139"/>
        <v>-8.4436639370500041E-3</v>
      </c>
      <c r="Z156" s="9">
        <f t="shared" si="139"/>
        <v>-7.9531916404050104E-3</v>
      </c>
      <c r="AA156" s="9">
        <f t="shared" si="139"/>
        <v>-7.4435594084809684E-3</v>
      </c>
      <c r="AB156" s="9">
        <f t="shared" ref="AB156:AK165" si="140">$B$4*EXP(-$B$5*($B$1^2+$B$2^2)*$B$6)*$B$1/$B$2*SIN($B$1*AB$67)*COS($B$2*$G156)</f>
        <v>-6.9159949899630898E-3</v>
      </c>
      <c r="AC156" s="9">
        <f t="shared" si="140"/>
        <v>-6.3717693337447768E-3</v>
      </c>
      <c r="AD156" s="9">
        <f t="shared" si="140"/>
        <v>-5.8121935271003931E-3</v>
      </c>
      <c r="AE156" s="9">
        <f t="shared" si="140"/>
        <v>-5.2386156371611974E-3</v>
      </c>
      <c r="AF156" s="9">
        <f t="shared" si="140"/>
        <v>-4.6524174633035421E-3</v>
      </c>
      <c r="AG156" s="9">
        <f t="shared" si="140"/>
        <v>-4.0550112082731486E-3</v>
      </c>
      <c r="AH156" s="9">
        <f t="shared" si="140"/>
        <v>-3.4478360760649899E-3</v>
      </c>
      <c r="AI156" s="9">
        <f t="shared" si="140"/>
        <v>-2.8323548047548179E-3</v>
      </c>
      <c r="AJ156" s="9">
        <f t="shared" si="140"/>
        <v>-2.2100501426350109E-3</v>
      </c>
      <c r="AK156" s="9">
        <f t="shared" si="140"/>
        <v>-1.5824212761440663E-3</v>
      </c>
      <c r="AL156" s="9">
        <f t="shared" ref="AL156:AU165" si="141">$B$4*EXP(-$B$5*($B$1^2+$B$2^2)*$B$6)*$B$1/$B$2*SIN($B$1*AL$67)*COS($B$2*$G156)</f>
        <v>-9.5098021819515653E-4</v>
      </c>
      <c r="AM156" s="9">
        <f t="shared" si="141"/>
        <v>-3.1724816560458512E-4</v>
      </c>
      <c r="AN156" s="7">
        <f t="shared" si="141"/>
        <v>3.1724816560458512E-4</v>
      </c>
      <c r="AO156" s="9">
        <f t="shared" si="141"/>
        <v>9.5098021819515653E-4</v>
      </c>
      <c r="AP156" s="9">
        <f t="shared" si="141"/>
        <v>1.5824212761440663E-3</v>
      </c>
      <c r="AQ156" s="9">
        <f t="shared" si="141"/>
        <v>2.2100501426350109E-3</v>
      </c>
      <c r="AR156" s="9">
        <f t="shared" si="141"/>
        <v>2.8323548047548179E-3</v>
      </c>
      <c r="AS156" s="9">
        <f t="shared" si="141"/>
        <v>3.4478360760649899E-3</v>
      </c>
      <c r="AT156" s="9">
        <f t="shared" si="141"/>
        <v>4.0550112082731486E-3</v>
      </c>
      <c r="AU156" s="9">
        <f t="shared" si="141"/>
        <v>4.6524174633035421E-3</v>
      </c>
      <c r="AV156" s="9">
        <f t="shared" ref="AV156:BE165" si="142">$B$4*EXP(-$B$5*($B$1^2+$B$2^2)*$B$6)*$B$1/$B$2*SIN($B$1*AV$67)*COS($B$2*$G156)</f>
        <v>5.2386156371611974E-3</v>
      </c>
      <c r="AW156" s="9">
        <f t="shared" si="142"/>
        <v>5.8121935271003931E-3</v>
      </c>
      <c r="AX156" s="9">
        <f t="shared" si="142"/>
        <v>6.3717693337447768E-3</v>
      </c>
      <c r="AY156" s="9">
        <f t="shared" si="142"/>
        <v>6.9159949899630898E-3</v>
      </c>
      <c r="AZ156" s="9">
        <f t="shared" si="142"/>
        <v>7.4435594084809684E-3</v>
      </c>
      <c r="BA156" s="9">
        <f t="shared" si="142"/>
        <v>7.9531916404050104E-3</v>
      </c>
      <c r="BB156" s="9">
        <f t="shared" si="142"/>
        <v>8.4436639370500041E-3</v>
      </c>
      <c r="BC156" s="9">
        <f t="shared" si="142"/>
        <v>8.9137947076930301E-3</v>
      </c>
      <c r="BD156" s="9">
        <f t="shared" si="142"/>
        <v>9.362451366129022E-3</v>
      </c>
      <c r="BE156" s="9">
        <f t="shared" si="142"/>
        <v>9.7885530591701186E-3</v>
      </c>
      <c r="BF156" s="9">
        <f t="shared" ref="BF156:BT165" si="143">$B$4*EXP(-$B$5*($B$1^2+$B$2^2)*$B$6)*$B$1/$B$2*SIN($B$1*BF$67)*COS($B$2*$G156)</f>
        <v>1.019107327051569E-2</v>
      </c>
      <c r="BG156" s="9">
        <f t="shared" si="143"/>
        <v>1.0569042293719993E-2</v>
      </c>
      <c r="BH156" s="9">
        <f t="shared" si="143"/>
        <v>1.0921549568299953E-2</v>
      </c>
      <c r="BI156" s="9">
        <f t="shared" si="143"/>
        <v>1.1247745873355119E-2</v>
      </c>
      <c r="BJ156" s="9">
        <f t="shared" si="143"/>
        <v>1.1546845373415191E-2</v>
      </c>
      <c r="BK156" s="9">
        <f t="shared" si="143"/>
        <v>1.18181275115865E-2</v>
      </c>
      <c r="BL156" s="9">
        <f t="shared" si="143"/>
        <v>1.206093874543668E-2</v>
      </c>
      <c r="BM156" s="9">
        <f t="shared" si="143"/>
        <v>1.2274694121435639E-2</v>
      </c>
      <c r="BN156" s="9">
        <f t="shared" si="143"/>
        <v>1.2458878684159833E-2</v>
      </c>
      <c r="BO156" s="9">
        <f t="shared" si="143"/>
        <v>1.2613048716865E-2</v>
      </c>
      <c r="BP156" s="9">
        <f t="shared" si="143"/>
        <v>1.2736832810438647E-2</v>
      </c>
      <c r="BQ156" s="9">
        <f t="shared" si="143"/>
        <v>1.2829932758157154E-2</v>
      </c>
      <c r="BR156" s="9">
        <f t="shared" si="143"/>
        <v>1.2892124274091876E-2</v>
      </c>
      <c r="BS156" s="9">
        <f t="shared" si="143"/>
        <v>1.2923257533433591E-2</v>
      </c>
      <c r="BT156" s="9">
        <f t="shared" si="143"/>
        <v>1.2923257533433591E-2</v>
      </c>
      <c r="BV156" s="6">
        <v>0.6135923151542565</v>
      </c>
      <c r="BW156" s="9">
        <f t="shared" si="126"/>
        <v>-0.40866928594579754</v>
      </c>
      <c r="BX156" s="9">
        <f t="shared" si="126"/>
        <v>-0.40768476584075225</v>
      </c>
      <c r="BY156" s="9">
        <f t="shared" si="126"/>
        <v>-0.40571809742582854</v>
      </c>
      <c r="BZ156" s="9">
        <f t="shared" si="126"/>
        <v>-0.40277401857749773</v>
      </c>
      <c r="CA156" s="9">
        <f t="shared" si="126"/>
        <v>-0.39885962183957629</v>
      </c>
      <c r="CB156" s="9">
        <f t="shared" si="126"/>
        <v>-0.39398433733666655</v>
      </c>
      <c r="CC156" s="9">
        <f t="shared" si="126"/>
        <v>-0.38815991005616057</v>
      </c>
      <c r="CD156" s="9">
        <f t="shared" si="126"/>
        <v>-0.38140037155353657</v>
      </c>
      <c r="CE156" s="9">
        <f t="shared" si="126"/>
        <v>-0.37372200614911305</v>
      </c>
      <c r="CF156" s="9">
        <f t="shared" si="126"/>
        <v>-0.36514331169769465</v>
      </c>
      <c r="CG156" s="9">
        <f t="shared" si="126"/>
        <v>-0.3556849550256197</v>
      </c>
      <c r="CH156" s="9">
        <f t="shared" si="126"/>
        <v>-0.34536972214256551</v>
      </c>
      <c r="CI156" s="9">
        <f t="shared" si="126"/>
        <v>-0.334222463348055</v>
      </c>
      <c r="CJ156" s="9">
        <f t="shared" si="126"/>
        <v>-0.32227003336490867</v>
      </c>
      <c r="CK156" s="9">
        <f t="shared" si="126"/>
        <v>-0.30954122664386519</v>
      </c>
      <c r="CL156" s="9">
        <f t="shared" si="126"/>
        <v>-0.29606670799522733</v>
      </c>
      <c r="CM156" s="9">
        <f t="shared" si="129"/>
        <v>-0.28187893871464803</v>
      </c>
      <c r="CN156" s="9">
        <f t="shared" si="129"/>
        <v>-0.26701209838102613</v>
      </c>
      <c r="CO156" s="9">
        <f t="shared" si="129"/>
        <v>-0.25150200251490673</v>
      </c>
      <c r="CP156" s="9">
        <f t="shared" si="129"/>
        <v>-0.2353860162957552</v>
      </c>
      <c r="CQ156" s="9">
        <f t="shared" si="129"/>
        <v>-0.21870296454596716</v>
      </c>
      <c r="CR156" s="9">
        <f t="shared" si="129"/>
        <v>-0.2014930381984707</v>
      </c>
      <c r="CS156" s="9">
        <f t="shared" si="129"/>
        <v>-0.18379769747324831</v>
      </c>
      <c r="CT156" s="9">
        <f t="shared" si="129"/>
        <v>-0.16565957199603595</v>
      </c>
      <c r="CU156" s="9">
        <f t="shared" si="129"/>
        <v>-0.14712235809982033</v>
      </c>
      <c r="CV156" s="9">
        <f t="shared" si="129"/>
        <v>-0.12823071355654567</v>
      </c>
      <c r="CW156" s="9">
        <f t="shared" si="129"/>
        <v>-0.10903014999262922</v>
      </c>
      <c r="CX156" s="9">
        <f t="shared" si="129"/>
        <v>-8.9566923247467331E-2</v>
      </c>
      <c r="CY156" s="9">
        <f t="shared" si="129"/>
        <v>-6.9887921939066358E-2</v>
      </c>
      <c r="CZ156" s="9">
        <f t="shared" si="129"/>
        <v>-5.0040554505255186E-2</v>
      </c>
      <c r="DA156" s="9">
        <f t="shared" si="129"/>
        <v>-3.0072634992605946E-2</v>
      </c>
      <c r="DB156" s="9">
        <f t="shared" si="129"/>
        <v>-1.0032267868207779E-2</v>
      </c>
      <c r="DC156" s="7">
        <f t="shared" si="130"/>
        <v>1.0032267868207779E-2</v>
      </c>
      <c r="DD156" s="9">
        <f t="shared" si="130"/>
        <v>3.0072634992605946E-2</v>
      </c>
      <c r="DE156" s="9">
        <f t="shared" si="130"/>
        <v>5.0040554505255186E-2</v>
      </c>
      <c r="DF156" s="9">
        <f t="shared" si="130"/>
        <v>6.9887921939066358E-2</v>
      </c>
      <c r="DG156" s="9">
        <f t="shared" si="130"/>
        <v>8.9566923247467331E-2</v>
      </c>
      <c r="DH156" s="9">
        <f t="shared" si="130"/>
        <v>0.10903014999262922</v>
      </c>
      <c r="DI156" s="9">
        <f t="shared" si="130"/>
        <v>0.12823071355654567</v>
      </c>
      <c r="DJ156" s="9">
        <f t="shared" si="130"/>
        <v>0.14712235809982033</v>
      </c>
      <c r="DK156" s="9">
        <f t="shared" si="130"/>
        <v>0.16565957199603595</v>
      </c>
      <c r="DL156" s="9">
        <f t="shared" si="130"/>
        <v>0.18379769747324831</v>
      </c>
      <c r="DM156" s="9">
        <f t="shared" si="130"/>
        <v>0.2014930381984707</v>
      </c>
      <c r="DN156" s="9">
        <f t="shared" si="130"/>
        <v>0.21870296454596716</v>
      </c>
      <c r="DO156" s="9">
        <f t="shared" si="130"/>
        <v>0.2353860162957552</v>
      </c>
      <c r="DP156" s="9">
        <f t="shared" si="130"/>
        <v>0.25150200251490673</v>
      </c>
      <c r="DQ156" s="9">
        <f t="shared" si="130"/>
        <v>0.26701209838102613</v>
      </c>
      <c r="DR156" s="9">
        <f t="shared" si="130"/>
        <v>0.28187893871464803</v>
      </c>
      <c r="DS156" s="9">
        <f t="shared" si="131"/>
        <v>0.29606670799522733</v>
      </c>
      <c r="DT156" s="9">
        <f t="shared" si="131"/>
        <v>0.30954122664386519</v>
      </c>
      <c r="DU156" s="9">
        <f t="shared" si="131"/>
        <v>0.32227003336490867</v>
      </c>
      <c r="DV156" s="9">
        <f t="shared" si="131"/>
        <v>0.334222463348055</v>
      </c>
      <c r="DW156" s="9">
        <f t="shared" si="131"/>
        <v>0.34536972214256551</v>
      </c>
      <c r="DX156" s="9">
        <f t="shared" si="131"/>
        <v>0.3556849550256197</v>
      </c>
      <c r="DY156" s="9">
        <f t="shared" si="131"/>
        <v>0.36514331169769465</v>
      </c>
      <c r="DZ156" s="9">
        <f t="shared" si="131"/>
        <v>0.37372200614911305</v>
      </c>
      <c r="EA156" s="9">
        <f t="shared" si="131"/>
        <v>0.38140037155353657</v>
      </c>
      <c r="EB156" s="9">
        <f t="shared" si="131"/>
        <v>0.38815991005616057</v>
      </c>
      <c r="EC156" s="9">
        <f t="shared" si="131"/>
        <v>0.39398433733666655</v>
      </c>
      <c r="ED156" s="9">
        <f t="shared" si="131"/>
        <v>0.39885962183957629</v>
      </c>
      <c r="EE156" s="9">
        <f t="shared" si="131"/>
        <v>0.40277401857749773</v>
      </c>
      <c r="EF156" s="9">
        <f t="shared" si="131"/>
        <v>0.40571809742582854</v>
      </c>
      <c r="EG156" s="9">
        <f t="shared" si="131"/>
        <v>0.40768476584075225</v>
      </c>
      <c r="EH156" s="9">
        <f t="shared" si="131"/>
        <v>0.40866928594579754</v>
      </c>
      <c r="EI156" s="9">
        <f t="shared" si="128"/>
        <v>0.40866928594579754</v>
      </c>
    </row>
    <row r="157" spans="7:139" x14ac:dyDescent="0.2">
      <c r="G157" s="6">
        <v>0.56450492994191592</v>
      </c>
      <c r="H157" s="9">
        <f t="shared" si="138"/>
        <v>-1.3354284504960848E-2</v>
      </c>
      <c r="I157" s="9">
        <f t="shared" si="138"/>
        <v>-1.332211286389122E-2</v>
      </c>
      <c r="J157" s="9">
        <f t="shared" si="138"/>
        <v>-1.3257847086053208E-2</v>
      </c>
      <c r="K157" s="9">
        <f t="shared" si="138"/>
        <v>-1.3161641993334638E-2</v>
      </c>
      <c r="L157" s="9">
        <f t="shared" si="138"/>
        <v>-1.3033729352230442E-2</v>
      </c>
      <c r="M157" s="9">
        <f t="shared" si="138"/>
        <v>-1.287441731549686E-2</v>
      </c>
      <c r="N157" s="9">
        <f t="shared" si="138"/>
        <v>-1.2684089679784474E-2</v>
      </c>
      <c r="O157" s="9">
        <f t="shared" si="138"/>
        <v>-1.2463204961038445E-2</v>
      </c>
      <c r="P157" s="9">
        <f t="shared" si="138"/>
        <v>-1.2212295289893451E-2</v>
      </c>
      <c r="Q157" s="9">
        <f t="shared" si="138"/>
        <v>-1.1931965129724368E-2</v>
      </c>
      <c r="R157" s="9">
        <f t="shared" si="139"/>
        <v>-1.1622889820441067E-2</v>
      </c>
      <c r="S157" s="9">
        <f t="shared" si="139"/>
        <v>-1.128581395153541E-2</v>
      </c>
      <c r="T157" s="9">
        <f t="shared" si="139"/>
        <v>-1.0921549568299955E-2</v>
      </c>
      <c r="U157" s="9">
        <f t="shared" si="139"/>
        <v>-1.0530974215539703E-2</v>
      </c>
      <c r="V157" s="9">
        <f t="shared" si="139"/>
        <v>-1.0115028823489813E-2</v>
      </c>
      <c r="W157" s="9">
        <f t="shared" si="139"/>
        <v>-9.674715441032251E-3</v>
      </c>
      <c r="X157" s="9">
        <f t="shared" si="139"/>
        <v>-9.2110948216722523E-3</v>
      </c>
      <c r="Y157" s="9">
        <f t="shared" si="139"/>
        <v>-8.725283868090225E-3</v>
      </c>
      <c r="Z157" s="9">
        <f t="shared" si="139"/>
        <v>-8.2184529414253641E-3</v>
      </c>
      <c r="AA157" s="9">
        <f t="shared" si="139"/>
        <v>-7.6918230417731496E-3</v>
      </c>
      <c r="AB157" s="9">
        <f t="shared" si="140"/>
        <v>-7.1466628666891725E-3</v>
      </c>
      <c r="AC157" s="9">
        <f t="shared" si="140"/>
        <v>-6.5842857547856078E-3</v>
      </c>
      <c r="AD157" s="9">
        <f t="shared" si="140"/>
        <v>-6.0060465217834447E-3</v>
      </c>
      <c r="AE157" s="9">
        <f t="shared" si="140"/>
        <v>-5.4133381966427621E-3</v>
      </c>
      <c r="AF157" s="9">
        <f t="shared" si="140"/>
        <v>-4.8075886656339393E-3</v>
      </c>
      <c r="AG157" s="9">
        <f t="shared" si="140"/>
        <v>-4.1902572324345726E-3</v>
      </c>
      <c r="AH157" s="9">
        <f t="shared" si="140"/>
        <v>-3.5628311025390829E-3</v>
      </c>
      <c r="AI157" s="9">
        <f t="shared" si="140"/>
        <v>-2.9268218004504295E-3</v>
      </c>
      <c r="AJ157" s="9">
        <f t="shared" si="140"/>
        <v>-2.2837615282851782E-3</v>
      </c>
      <c r="AK157" s="9">
        <f t="shared" si="140"/>
        <v>-1.6351994745644033E-3</v>
      </c>
      <c r="AL157" s="9">
        <f t="shared" si="141"/>
        <v>-9.8269808208284481E-4</v>
      </c>
      <c r="AM157" s="9">
        <f t="shared" si="141"/>
        <v>-3.2782928384736236E-4</v>
      </c>
      <c r="AN157" s="7">
        <f t="shared" si="141"/>
        <v>3.2782928384736236E-4</v>
      </c>
      <c r="AO157" s="9">
        <f t="shared" si="141"/>
        <v>9.8269808208284481E-4</v>
      </c>
      <c r="AP157" s="9">
        <f t="shared" si="141"/>
        <v>1.6351994745644033E-3</v>
      </c>
      <c r="AQ157" s="9">
        <f t="shared" si="141"/>
        <v>2.2837615282851782E-3</v>
      </c>
      <c r="AR157" s="9">
        <f t="shared" si="141"/>
        <v>2.9268218004504295E-3</v>
      </c>
      <c r="AS157" s="9">
        <f t="shared" si="141"/>
        <v>3.5628311025390829E-3</v>
      </c>
      <c r="AT157" s="9">
        <f t="shared" si="141"/>
        <v>4.1902572324345726E-3</v>
      </c>
      <c r="AU157" s="9">
        <f t="shared" si="141"/>
        <v>4.8075886656339393E-3</v>
      </c>
      <c r="AV157" s="9">
        <f t="shared" si="142"/>
        <v>5.4133381966427621E-3</v>
      </c>
      <c r="AW157" s="9">
        <f t="shared" si="142"/>
        <v>6.0060465217834447E-3</v>
      </c>
      <c r="AX157" s="9">
        <f t="shared" si="142"/>
        <v>6.5842857547856078E-3</v>
      </c>
      <c r="AY157" s="9">
        <f t="shared" si="142"/>
        <v>7.1466628666891725E-3</v>
      </c>
      <c r="AZ157" s="9">
        <f t="shared" si="142"/>
        <v>7.6918230417731496E-3</v>
      </c>
      <c r="BA157" s="9">
        <f t="shared" si="142"/>
        <v>8.2184529414253641E-3</v>
      </c>
      <c r="BB157" s="9">
        <f t="shared" si="142"/>
        <v>8.725283868090225E-3</v>
      </c>
      <c r="BC157" s="9">
        <f t="shared" si="142"/>
        <v>9.2110948216722523E-3</v>
      </c>
      <c r="BD157" s="9">
        <f t="shared" si="142"/>
        <v>9.674715441032251E-3</v>
      </c>
      <c r="BE157" s="9">
        <f t="shared" si="142"/>
        <v>1.0115028823489813E-2</v>
      </c>
      <c r="BF157" s="9">
        <f t="shared" si="143"/>
        <v>1.0530974215539703E-2</v>
      </c>
      <c r="BG157" s="9">
        <f t="shared" si="143"/>
        <v>1.0921549568299955E-2</v>
      </c>
      <c r="BH157" s="9">
        <f t="shared" si="143"/>
        <v>1.128581395153541E-2</v>
      </c>
      <c r="BI157" s="9">
        <f t="shared" si="143"/>
        <v>1.1622889820441067E-2</v>
      </c>
      <c r="BJ157" s="9">
        <f t="shared" si="143"/>
        <v>1.1931965129724368E-2</v>
      </c>
      <c r="BK157" s="9">
        <f t="shared" si="143"/>
        <v>1.2212295289893451E-2</v>
      </c>
      <c r="BL157" s="9">
        <f t="shared" si="143"/>
        <v>1.2463204961038445E-2</v>
      </c>
      <c r="BM157" s="9">
        <f t="shared" si="143"/>
        <v>1.2684089679784474E-2</v>
      </c>
      <c r="BN157" s="9">
        <f t="shared" si="143"/>
        <v>1.287441731549686E-2</v>
      </c>
      <c r="BO157" s="9">
        <f t="shared" si="143"/>
        <v>1.3033729352230442E-2</v>
      </c>
      <c r="BP157" s="9">
        <f t="shared" si="143"/>
        <v>1.3161641993334638E-2</v>
      </c>
      <c r="BQ157" s="9">
        <f t="shared" si="143"/>
        <v>1.3257847086053208E-2</v>
      </c>
      <c r="BR157" s="9">
        <f t="shared" si="143"/>
        <v>1.332211286389122E-2</v>
      </c>
      <c r="BS157" s="9">
        <f t="shared" si="143"/>
        <v>1.3354284504960848E-2</v>
      </c>
      <c r="BT157" s="9">
        <f t="shared" si="143"/>
        <v>1.3354284504960848E-2</v>
      </c>
      <c r="BV157" s="6">
        <v>0.56450492994191592</v>
      </c>
      <c r="BW157" s="9">
        <f t="shared" si="126"/>
        <v>-0.42229955557570437</v>
      </c>
      <c r="BX157" s="9">
        <f t="shared" si="126"/>
        <v>-0.42128219895725</v>
      </c>
      <c r="BY157" s="9">
        <f t="shared" si="126"/>
        <v>-0.41924993662154508</v>
      </c>
      <c r="BZ157" s="9">
        <f t="shared" si="126"/>
        <v>-0.41620766446656149</v>
      </c>
      <c r="CA157" s="9">
        <f t="shared" si="126"/>
        <v>-0.41216271159239209</v>
      </c>
      <c r="CB157" s="9">
        <f t="shared" si="126"/>
        <v>-0.40712482264480682</v>
      </c>
      <c r="CC157" s="9">
        <f t="shared" si="126"/>
        <v>-0.40110613433954739</v>
      </c>
      <c r="CD157" s="9">
        <f t="shared" si="126"/>
        <v>-0.39412114622391597</v>
      </c>
      <c r="CE157" s="9">
        <f t="shared" si="126"/>
        <v>-0.38618668574609583</v>
      </c>
      <c r="CF157" s="9">
        <f t="shared" si="126"/>
        <v>-0.37732186771635468</v>
      </c>
      <c r="CG157" s="9">
        <f t="shared" si="126"/>
        <v>-0.36754804825779253</v>
      </c>
      <c r="CH157" s="9">
        <f t="shared" si="126"/>
        <v>-0.35688877335757052</v>
      </c>
      <c r="CI157" s="9">
        <f t="shared" si="126"/>
        <v>-0.34536972214256556</v>
      </c>
      <c r="CJ157" s="9">
        <f t="shared" si="126"/>
        <v>-0.33301864501610423</v>
      </c>
      <c r="CK157" s="9">
        <f t="shared" si="126"/>
        <v>-0.31986529680481079</v>
      </c>
      <c r="CL157" s="9">
        <f t="shared" si="126"/>
        <v>-0.30594136507662356</v>
      </c>
      <c r="CM157" s="9">
        <f t="shared" si="129"/>
        <v>-0.29128039380266801</v>
      </c>
      <c r="CN157" s="9">
        <f t="shared" si="129"/>
        <v>-0.27591770254689268</v>
      </c>
      <c r="CO157" s="9">
        <f t="shared" si="129"/>
        <v>-0.25989030137814534</v>
      </c>
      <c r="CP157" s="9">
        <f t="shared" si="129"/>
        <v>-0.24323680170967621</v>
      </c>
      <c r="CQ157" s="9">
        <f t="shared" si="129"/>
        <v>-0.22599732328086081</v>
      </c>
      <c r="CR157" s="9">
        <f t="shared" si="129"/>
        <v>-0.20821339750523427</v>
      </c>
      <c r="CS157" s="9">
        <f t="shared" si="129"/>
        <v>-0.18992786741767786</v>
      </c>
      <c r="CT157" s="9">
        <f t="shared" si="129"/>
        <v>-0.17118478446179589</v>
      </c>
      <c r="CU157" s="9">
        <f t="shared" si="129"/>
        <v>-0.15202930236612916</v>
      </c>
      <c r="CV157" s="9">
        <f t="shared" si="129"/>
        <v>-0.13250756836486829</v>
      </c>
      <c r="CW157" s="9">
        <f t="shared" si="129"/>
        <v>-0.11266661202512418</v>
      </c>
      <c r="CX157" s="9">
        <f t="shared" si="129"/>
        <v>-9.2554231948581867E-2</v>
      </c>
      <c r="CY157" s="9">
        <f t="shared" si="129"/>
        <v>-7.2218880620482151E-2</v>
      </c>
      <c r="CZ157" s="9">
        <f t="shared" si="129"/>
        <v>-5.1709547683340851E-2</v>
      </c>
      <c r="DA157" s="9">
        <f t="shared" si="129"/>
        <v>-3.1075641916608925E-2</v>
      </c>
      <c r="DB157" s="9">
        <f t="shared" si="129"/>
        <v>-1.0366872206595126E-2</v>
      </c>
      <c r="DC157" s="7">
        <f t="shared" si="130"/>
        <v>1.0366872206595126E-2</v>
      </c>
      <c r="DD157" s="9">
        <f t="shared" si="130"/>
        <v>3.1075641916608925E-2</v>
      </c>
      <c r="DE157" s="9">
        <f t="shared" si="130"/>
        <v>5.1709547683340851E-2</v>
      </c>
      <c r="DF157" s="9">
        <f t="shared" si="130"/>
        <v>7.2218880620482151E-2</v>
      </c>
      <c r="DG157" s="9">
        <f t="shared" si="130"/>
        <v>9.2554231948581867E-2</v>
      </c>
      <c r="DH157" s="9">
        <f t="shared" si="130"/>
        <v>0.11266661202512418</v>
      </c>
      <c r="DI157" s="9">
        <f t="shared" si="130"/>
        <v>0.13250756836486829</v>
      </c>
      <c r="DJ157" s="9">
        <f t="shared" si="130"/>
        <v>0.15202930236612916</v>
      </c>
      <c r="DK157" s="9">
        <f t="shared" si="130"/>
        <v>0.17118478446179589</v>
      </c>
      <c r="DL157" s="9">
        <f t="shared" si="130"/>
        <v>0.18992786741767786</v>
      </c>
      <c r="DM157" s="9">
        <f t="shared" si="130"/>
        <v>0.20821339750523427</v>
      </c>
      <c r="DN157" s="9">
        <f t="shared" si="130"/>
        <v>0.22599732328086081</v>
      </c>
      <c r="DO157" s="9">
        <f t="shared" si="130"/>
        <v>0.24323680170967621</v>
      </c>
      <c r="DP157" s="9">
        <f t="shared" si="130"/>
        <v>0.25989030137814534</v>
      </c>
      <c r="DQ157" s="9">
        <f t="shared" si="130"/>
        <v>0.27591770254689268</v>
      </c>
      <c r="DR157" s="9">
        <f t="shared" si="130"/>
        <v>0.29128039380266801</v>
      </c>
      <c r="DS157" s="9">
        <f t="shared" si="131"/>
        <v>0.30594136507662356</v>
      </c>
      <c r="DT157" s="9">
        <f t="shared" si="131"/>
        <v>0.31986529680481079</v>
      </c>
      <c r="DU157" s="9">
        <f t="shared" si="131"/>
        <v>0.33301864501610423</v>
      </c>
      <c r="DV157" s="9">
        <f t="shared" si="131"/>
        <v>0.34536972214256556</v>
      </c>
      <c r="DW157" s="9">
        <f t="shared" si="131"/>
        <v>0.35688877335757052</v>
      </c>
      <c r="DX157" s="9">
        <f t="shared" si="131"/>
        <v>0.36754804825779253</v>
      </c>
      <c r="DY157" s="9">
        <f t="shared" si="131"/>
        <v>0.37732186771635468</v>
      </c>
      <c r="DZ157" s="9">
        <f t="shared" si="131"/>
        <v>0.38618668574609583</v>
      </c>
      <c r="EA157" s="9">
        <f t="shared" si="131"/>
        <v>0.39412114622391597</v>
      </c>
      <c r="EB157" s="9">
        <f t="shared" si="131"/>
        <v>0.40110613433954739</v>
      </c>
      <c r="EC157" s="9">
        <f t="shared" si="131"/>
        <v>0.40712482264480682</v>
      </c>
      <c r="ED157" s="9">
        <f t="shared" si="131"/>
        <v>0.41216271159239209</v>
      </c>
      <c r="EE157" s="9">
        <f t="shared" si="131"/>
        <v>0.41620766446656149</v>
      </c>
      <c r="EF157" s="9">
        <f t="shared" si="131"/>
        <v>0.41924993662154508</v>
      </c>
      <c r="EG157" s="9">
        <f t="shared" si="131"/>
        <v>0.42128219895725</v>
      </c>
      <c r="EH157" s="9">
        <f t="shared" si="131"/>
        <v>0.42229955557570437</v>
      </c>
      <c r="EI157" s="9">
        <f t="shared" si="128"/>
        <v>0.42229955557570437</v>
      </c>
    </row>
    <row r="158" spans="7:139" x14ac:dyDescent="0.2">
      <c r="G158" s="6">
        <v>0.51541754472957546</v>
      </c>
      <c r="H158" s="9">
        <f t="shared" si="138"/>
        <v>-1.375313983541848E-2</v>
      </c>
      <c r="I158" s="9">
        <f t="shared" si="138"/>
        <v>-1.3720007316922179E-2</v>
      </c>
      <c r="J158" s="9">
        <f t="shared" si="138"/>
        <v>-1.3653822099068702E-2</v>
      </c>
      <c r="K158" s="9">
        <f t="shared" si="138"/>
        <v>-1.3554743627845003E-2</v>
      </c>
      <c r="L158" s="9">
        <f t="shared" si="138"/>
        <v>-1.3423010591966501E-2</v>
      </c>
      <c r="M158" s="9">
        <f t="shared" si="138"/>
        <v>-1.3258940347855082E-2</v>
      </c>
      <c r="N158" s="9">
        <f t="shared" si="138"/>
        <v>-1.3062928155099667E-2</v>
      </c>
      <c r="O158" s="9">
        <f t="shared" si="138"/>
        <v>-1.2835446224241244E-2</v>
      </c>
      <c r="P158" s="9">
        <f t="shared" si="138"/>
        <v>-1.2577042579176316E-2</v>
      </c>
      <c r="Q158" s="9">
        <f t="shared" si="138"/>
        <v>-1.2288339736919326E-2</v>
      </c>
      <c r="R158" s="9">
        <f t="shared" si="139"/>
        <v>-1.1970033207904658E-2</v>
      </c>
      <c r="S158" s="9">
        <f t="shared" si="139"/>
        <v>-1.1622889820441065E-2</v>
      </c>
      <c r="T158" s="9">
        <f t="shared" si="139"/>
        <v>-1.1247745873355121E-2</v>
      </c>
      <c r="U158" s="9">
        <f t="shared" si="139"/>
        <v>-1.0845505121274078E-2</v>
      </c>
      <c r="V158" s="9">
        <f t="shared" si="139"/>
        <v>-1.0417136597401832E-2</v>
      </c>
      <c r="W158" s="9">
        <f t="shared" si="139"/>
        <v>-9.963672279033043E-3</v>
      </c>
      <c r="X158" s="9">
        <f t="shared" si="139"/>
        <v>-9.4862046014294443E-3</v>
      </c>
      <c r="Y158" s="9">
        <f t="shared" si="139"/>
        <v>-8.9858838260476106E-3</v>
      </c>
      <c r="Z158" s="9">
        <f t="shared" si="139"/>
        <v>-8.4639152694583643E-3</v>
      </c>
      <c r="AA158" s="9">
        <f t="shared" si="139"/>
        <v>-7.9215563996335708E-3</v>
      </c>
      <c r="AB158" s="9">
        <f t="shared" si="140"/>
        <v>-7.360113806595665E-3</v>
      </c>
      <c r="AC158" s="9">
        <f t="shared" si="140"/>
        <v>-6.7809400547278412E-3</v>
      </c>
      <c r="AD158" s="9">
        <f t="shared" si="140"/>
        <v>-6.185430424327976E-3</v>
      </c>
      <c r="AE158" s="9">
        <f t="shared" si="140"/>
        <v>-5.5750195502561875E-3</v>
      </c>
      <c r="AF158" s="9">
        <f t="shared" si="140"/>
        <v>-4.951177965773791E-3</v>
      </c>
      <c r="AG158" s="9">
        <f t="shared" si="140"/>
        <v>-4.3154085598998753E-3</v>
      </c>
      <c r="AH158" s="9">
        <f t="shared" si="140"/>
        <v>-3.6692429568200113E-3</v>
      </c>
      <c r="AI158" s="9">
        <f t="shared" si="140"/>
        <v>-3.0142378260694432E-3</v>
      </c>
      <c r="AJ158" s="9">
        <f t="shared" si="140"/>
        <v>-2.3519711323798215E-3</v>
      </c>
      <c r="AK158" s="9">
        <f t="shared" si="140"/>
        <v>-1.6840383342239568E-3</v>
      </c>
      <c r="AL158" s="9">
        <f t="shared" si="141"/>
        <v>-1.0120485402166093E-3</v>
      </c>
      <c r="AM158" s="9">
        <f t="shared" si="141"/>
        <v>-3.3762063263089733E-4</v>
      </c>
      <c r="AN158" s="7">
        <f t="shared" si="141"/>
        <v>3.3762063263089733E-4</v>
      </c>
      <c r="AO158" s="9">
        <f t="shared" si="141"/>
        <v>1.0120485402166093E-3</v>
      </c>
      <c r="AP158" s="9">
        <f t="shared" si="141"/>
        <v>1.6840383342239568E-3</v>
      </c>
      <c r="AQ158" s="9">
        <f t="shared" si="141"/>
        <v>2.3519711323798215E-3</v>
      </c>
      <c r="AR158" s="9">
        <f t="shared" si="141"/>
        <v>3.0142378260694432E-3</v>
      </c>
      <c r="AS158" s="9">
        <f t="shared" si="141"/>
        <v>3.6692429568200113E-3</v>
      </c>
      <c r="AT158" s="9">
        <f t="shared" si="141"/>
        <v>4.3154085598998753E-3</v>
      </c>
      <c r="AU158" s="9">
        <f t="shared" si="141"/>
        <v>4.951177965773791E-3</v>
      </c>
      <c r="AV158" s="9">
        <f t="shared" si="142"/>
        <v>5.5750195502561875E-3</v>
      </c>
      <c r="AW158" s="9">
        <f t="shared" si="142"/>
        <v>6.185430424327976E-3</v>
      </c>
      <c r="AX158" s="9">
        <f t="shared" si="142"/>
        <v>6.7809400547278412E-3</v>
      </c>
      <c r="AY158" s="9">
        <f t="shared" si="142"/>
        <v>7.360113806595665E-3</v>
      </c>
      <c r="AZ158" s="9">
        <f t="shared" si="142"/>
        <v>7.9215563996335708E-3</v>
      </c>
      <c r="BA158" s="9">
        <f t="shared" si="142"/>
        <v>8.4639152694583643E-3</v>
      </c>
      <c r="BB158" s="9">
        <f t="shared" si="142"/>
        <v>8.9858838260476106E-3</v>
      </c>
      <c r="BC158" s="9">
        <f t="shared" si="142"/>
        <v>9.4862046014294443E-3</v>
      </c>
      <c r="BD158" s="9">
        <f t="shared" si="142"/>
        <v>9.963672279033043E-3</v>
      </c>
      <c r="BE158" s="9">
        <f t="shared" si="142"/>
        <v>1.0417136597401832E-2</v>
      </c>
      <c r="BF158" s="9">
        <f t="shared" si="143"/>
        <v>1.0845505121274078E-2</v>
      </c>
      <c r="BG158" s="9">
        <f t="shared" si="143"/>
        <v>1.1247745873355121E-2</v>
      </c>
      <c r="BH158" s="9">
        <f t="shared" si="143"/>
        <v>1.1622889820441065E-2</v>
      </c>
      <c r="BI158" s="9">
        <f t="shared" si="143"/>
        <v>1.1970033207904658E-2</v>
      </c>
      <c r="BJ158" s="9">
        <f t="shared" si="143"/>
        <v>1.2288339736919326E-2</v>
      </c>
      <c r="BK158" s="9">
        <f t="shared" si="143"/>
        <v>1.2577042579176316E-2</v>
      </c>
      <c r="BL158" s="9">
        <f t="shared" si="143"/>
        <v>1.2835446224241244E-2</v>
      </c>
      <c r="BM158" s="9">
        <f t="shared" si="143"/>
        <v>1.3062928155099667E-2</v>
      </c>
      <c r="BN158" s="9">
        <f t="shared" si="143"/>
        <v>1.3258940347855082E-2</v>
      </c>
      <c r="BO158" s="9">
        <f t="shared" si="143"/>
        <v>1.3423010591966501E-2</v>
      </c>
      <c r="BP158" s="9">
        <f t="shared" si="143"/>
        <v>1.3554743627845003E-2</v>
      </c>
      <c r="BQ158" s="9">
        <f t="shared" si="143"/>
        <v>1.3653822099068702E-2</v>
      </c>
      <c r="BR158" s="9">
        <f t="shared" si="143"/>
        <v>1.3720007316922179E-2</v>
      </c>
      <c r="BS158" s="9">
        <f t="shared" si="143"/>
        <v>1.375313983541848E-2</v>
      </c>
      <c r="BT158" s="9">
        <f t="shared" si="143"/>
        <v>1.375313983541848E-2</v>
      </c>
      <c r="BV158" s="6">
        <v>0.51541754472957546</v>
      </c>
      <c r="BW158" s="9">
        <f t="shared" si="126"/>
        <v>-0.43491246858715682</v>
      </c>
      <c r="BX158" s="9">
        <f t="shared" si="126"/>
        <v>-0.43386472635649714</v>
      </c>
      <c r="BY158" s="9">
        <f t="shared" si="126"/>
        <v>-0.43177176599798295</v>
      </c>
      <c r="BZ158" s="9">
        <f t="shared" si="126"/>
        <v>-0.42863862963643945</v>
      </c>
      <c r="CA158" s="9">
        <f t="shared" si="126"/>
        <v>-0.42447286527179201</v>
      </c>
      <c r="CB158" s="9">
        <f t="shared" si="126"/>
        <v>-0.41928450859527289</v>
      </c>
      <c r="CC158" s="9">
        <f t="shared" si="126"/>
        <v>-0.41308605881256222</v>
      </c>
      <c r="CD158" s="9">
        <f t="shared" si="126"/>
        <v>-0.4058924485321066</v>
      </c>
      <c r="CE158" s="9">
        <f t="shared" si="126"/>
        <v>-0.3977210077911576</v>
      </c>
      <c r="CF158" s="9">
        <f t="shared" si="126"/>
        <v>-0.3885914223061937</v>
      </c>
      <c r="CG158" s="9">
        <f t="shared" si="126"/>
        <v>-0.37852568604830544</v>
      </c>
      <c r="CH158" s="9">
        <f t="shared" si="126"/>
        <v>-0.36754804825779253</v>
      </c>
      <c r="CI158" s="9">
        <f t="shared" si="126"/>
        <v>-0.35568495502561975</v>
      </c>
      <c r="CJ158" s="9">
        <f t="shared" si="126"/>
        <v>-0.34296498558246769</v>
      </c>
      <c r="CK158" s="9">
        <f t="shared" si="126"/>
        <v>-0.32941878344886261</v>
      </c>
      <c r="CL158" s="9">
        <f t="shared" si="126"/>
        <v>-0.31507898261225159</v>
      </c>
      <c r="CM158" s="9">
        <f t="shared" si="129"/>
        <v>-0.29998012890886816</v>
      </c>
      <c r="CN158" s="9">
        <f t="shared" si="129"/>
        <v>-0.28415859679978728</v>
      </c>
      <c r="CO158" s="9">
        <f t="shared" si="129"/>
        <v>-0.26765250174166211</v>
      </c>
      <c r="CP158" s="9">
        <f t="shared" si="129"/>
        <v>-0.25050160836325103</v>
      </c>
      <c r="CQ158" s="9">
        <f t="shared" si="129"/>
        <v>-0.23274723466894326</v>
      </c>
      <c r="CR158" s="9">
        <f t="shared" si="129"/>
        <v>-0.21443215250006803</v>
      </c>
      <c r="CS158" s="9">
        <f t="shared" si="129"/>
        <v>-0.19560048449378178</v>
      </c>
      <c r="CT158" s="9">
        <f t="shared" si="129"/>
        <v>-0.17629759778777107</v>
      </c>
      <c r="CU158" s="9">
        <f t="shared" si="129"/>
        <v>-0.1565699947268438</v>
      </c>
      <c r="CV158" s="9">
        <f t="shared" si="129"/>
        <v>-0.13646520083470773</v>
      </c>
      <c r="CW158" s="9">
        <f t="shared" si="129"/>
        <v>-0.11603165032082091</v>
      </c>
      <c r="CX158" s="9">
        <f t="shared" si="129"/>
        <v>-9.5318569398139014E-2</v>
      </c>
      <c r="CY158" s="9">
        <f t="shared" si="129"/>
        <v>-7.4375857692856359E-2</v>
      </c>
      <c r="CZ158" s="9">
        <f t="shared" si="129"/>
        <v>-5.3253968031835894E-2</v>
      </c>
      <c r="DA158" s="9">
        <f t="shared" si="129"/>
        <v>-3.2003784897330037E-2</v>
      </c>
      <c r="DB158" s="9">
        <f t="shared" si="129"/>
        <v>-1.067650184180602E-2</v>
      </c>
      <c r="DC158" s="7">
        <f t="shared" si="130"/>
        <v>1.067650184180602E-2</v>
      </c>
      <c r="DD158" s="9">
        <f t="shared" si="130"/>
        <v>3.2003784897330037E-2</v>
      </c>
      <c r="DE158" s="9">
        <f t="shared" si="130"/>
        <v>5.3253968031835894E-2</v>
      </c>
      <c r="DF158" s="9">
        <f t="shared" si="130"/>
        <v>7.4375857692856359E-2</v>
      </c>
      <c r="DG158" s="9">
        <f t="shared" si="130"/>
        <v>9.5318569398139014E-2</v>
      </c>
      <c r="DH158" s="9">
        <f t="shared" si="130"/>
        <v>0.11603165032082091</v>
      </c>
      <c r="DI158" s="9">
        <f t="shared" si="130"/>
        <v>0.13646520083470773</v>
      </c>
      <c r="DJ158" s="9">
        <f t="shared" si="130"/>
        <v>0.1565699947268438</v>
      </c>
      <c r="DK158" s="9">
        <f t="shared" si="130"/>
        <v>0.17629759778777107</v>
      </c>
      <c r="DL158" s="9">
        <f t="shared" si="130"/>
        <v>0.19560048449378178</v>
      </c>
      <c r="DM158" s="9">
        <f t="shared" si="130"/>
        <v>0.21443215250006803</v>
      </c>
      <c r="DN158" s="9">
        <f t="shared" si="130"/>
        <v>0.23274723466894326</v>
      </c>
      <c r="DO158" s="9">
        <f t="shared" si="130"/>
        <v>0.25050160836325103</v>
      </c>
      <c r="DP158" s="9">
        <f t="shared" si="130"/>
        <v>0.26765250174166211</v>
      </c>
      <c r="DQ158" s="9">
        <f t="shared" si="130"/>
        <v>0.28415859679978728</v>
      </c>
      <c r="DR158" s="9">
        <f t="shared" si="130"/>
        <v>0.29998012890886816</v>
      </c>
      <c r="DS158" s="9">
        <f t="shared" si="131"/>
        <v>0.31507898261225159</v>
      </c>
      <c r="DT158" s="9">
        <f t="shared" si="131"/>
        <v>0.32941878344886261</v>
      </c>
      <c r="DU158" s="9">
        <f t="shared" si="131"/>
        <v>0.34296498558246769</v>
      </c>
      <c r="DV158" s="9">
        <f t="shared" si="131"/>
        <v>0.35568495502561975</v>
      </c>
      <c r="DW158" s="9">
        <f t="shared" si="131"/>
        <v>0.36754804825779253</v>
      </c>
      <c r="DX158" s="9">
        <f t="shared" si="131"/>
        <v>0.37852568604830544</v>
      </c>
      <c r="DY158" s="9">
        <f t="shared" si="131"/>
        <v>0.3885914223061937</v>
      </c>
      <c r="DZ158" s="9">
        <f t="shared" si="131"/>
        <v>0.3977210077911576</v>
      </c>
      <c r="EA158" s="9">
        <f t="shared" si="131"/>
        <v>0.4058924485321066</v>
      </c>
      <c r="EB158" s="9">
        <f t="shared" si="131"/>
        <v>0.41308605881256222</v>
      </c>
      <c r="EC158" s="9">
        <f t="shared" si="131"/>
        <v>0.41928450859527289</v>
      </c>
      <c r="ED158" s="9">
        <f t="shared" si="131"/>
        <v>0.42447286527179201</v>
      </c>
      <c r="EE158" s="9">
        <f t="shared" si="131"/>
        <v>0.42863862963643945</v>
      </c>
      <c r="EF158" s="9">
        <f t="shared" si="131"/>
        <v>0.43177176599798295</v>
      </c>
      <c r="EG158" s="9">
        <f t="shared" si="131"/>
        <v>0.43386472635649714</v>
      </c>
      <c r="EH158" s="9">
        <f t="shared" si="131"/>
        <v>0.43491246858715682</v>
      </c>
      <c r="EI158" s="9">
        <f t="shared" si="128"/>
        <v>0.43491246858715682</v>
      </c>
    </row>
    <row r="159" spans="7:139" x14ac:dyDescent="0.2">
      <c r="G159" s="6">
        <v>0.46633015951723489</v>
      </c>
      <c r="H159" s="9">
        <f t="shared" si="138"/>
        <v>-1.4118862647379812E-2</v>
      </c>
      <c r="I159" s="9">
        <f t="shared" si="138"/>
        <v>-1.408484907059596E-2</v>
      </c>
      <c r="J159" s="9">
        <f t="shared" si="138"/>
        <v>-1.401690385871397E-2</v>
      </c>
      <c r="K159" s="9">
        <f t="shared" si="138"/>
        <v>-1.3915190697700565E-2</v>
      </c>
      <c r="L159" s="9">
        <f t="shared" si="138"/>
        <v>-1.3779954623469643E-2</v>
      </c>
      <c r="M159" s="9">
        <f t="shared" si="138"/>
        <v>-1.3611521431569306E-2</v>
      </c>
      <c r="N159" s="9">
        <f t="shared" si="138"/>
        <v>-1.3410296892311852E-2</v>
      </c>
      <c r="O159" s="9">
        <f t="shared" si="138"/>
        <v>-1.3176765773237535E-2</v>
      </c>
      <c r="P159" s="9">
        <f t="shared" si="138"/>
        <v>-1.2911490671267121E-2</v>
      </c>
      <c r="Q159" s="9">
        <f t="shared" si="138"/>
        <v>-1.2615110657356605E-2</v>
      </c>
      <c r="R159" s="9">
        <f t="shared" si="139"/>
        <v>-1.2288339736919325E-2</v>
      </c>
      <c r="S159" s="9">
        <f t="shared" si="139"/>
        <v>-1.1931965129724366E-2</v>
      </c>
      <c r="T159" s="9">
        <f t="shared" si="139"/>
        <v>-1.1546845373415189E-2</v>
      </c>
      <c r="U159" s="9">
        <f t="shared" si="139"/>
        <v>-1.1133908255217251E-2</v>
      </c>
      <c r="V159" s="9">
        <f t="shared" si="139"/>
        <v>-1.0694148576817306E-2</v>
      </c>
      <c r="W159" s="9">
        <f t="shared" si="139"/>
        <v>-1.0228625757799027E-2</v>
      </c>
      <c r="X159" s="9">
        <f t="shared" si="139"/>
        <v>-9.7384612834084013E-3</v>
      </c>
      <c r="Y159" s="9">
        <f t="shared" si="139"/>
        <v>-9.2248360027975818E-3</v>
      </c>
      <c r="Z159" s="9">
        <f t="shared" si="139"/>
        <v>-8.6889872842558172E-3</v>
      </c>
      <c r="AA159" s="9">
        <f t="shared" si="139"/>
        <v>-8.1322060342808814E-3</v>
      </c>
      <c r="AB159" s="9">
        <f t="shared" si="140"/>
        <v>-7.5558335876722369E-3</v>
      </c>
      <c r="AC159" s="9">
        <f t="shared" si="140"/>
        <v>-6.9612584761380341E-3</v>
      </c>
      <c r="AD159" s="9">
        <f t="shared" si="140"/>
        <v>-6.3499130832005831E-3</v>
      </c>
      <c r="AE159" s="9">
        <f t="shared" si="140"/>
        <v>-5.7232701934590057E-3</v>
      </c>
      <c r="AF159" s="9">
        <f t="shared" si="140"/>
        <v>-5.0828394445221218E-3</v>
      </c>
      <c r="AG159" s="9">
        <f t="shared" si="140"/>
        <v>-4.430163690159231E-3</v>
      </c>
      <c r="AH159" s="9">
        <f t="shared" si="140"/>
        <v>-3.7668152834302343E-3</v>
      </c>
      <c r="AI159" s="9">
        <f t="shared" si="140"/>
        <v>-3.0943922887494034E-3</v>
      </c>
      <c r="AJ159" s="9">
        <f t="shared" si="140"/>
        <v>-2.4145146320082213E-3</v>
      </c>
      <c r="AK159" s="9">
        <f t="shared" si="140"/>
        <v>-1.7288201980320275E-3</v>
      </c>
      <c r="AL159" s="9">
        <f t="shared" si="141"/>
        <v>-1.0389608847720094E-3</v>
      </c>
      <c r="AM159" s="9">
        <f t="shared" si="141"/>
        <v>-3.4659862373834964E-4</v>
      </c>
      <c r="AN159" s="7">
        <f t="shared" si="141"/>
        <v>3.4659862373834964E-4</v>
      </c>
      <c r="AO159" s="9">
        <f t="shared" si="141"/>
        <v>1.0389608847720094E-3</v>
      </c>
      <c r="AP159" s="9">
        <f t="shared" si="141"/>
        <v>1.7288201980320275E-3</v>
      </c>
      <c r="AQ159" s="9">
        <f t="shared" si="141"/>
        <v>2.4145146320082213E-3</v>
      </c>
      <c r="AR159" s="9">
        <f t="shared" si="141"/>
        <v>3.0943922887494034E-3</v>
      </c>
      <c r="AS159" s="9">
        <f t="shared" si="141"/>
        <v>3.7668152834302343E-3</v>
      </c>
      <c r="AT159" s="9">
        <f t="shared" si="141"/>
        <v>4.430163690159231E-3</v>
      </c>
      <c r="AU159" s="9">
        <f t="shared" si="141"/>
        <v>5.0828394445221218E-3</v>
      </c>
      <c r="AV159" s="9">
        <f t="shared" si="142"/>
        <v>5.7232701934590057E-3</v>
      </c>
      <c r="AW159" s="9">
        <f t="shared" si="142"/>
        <v>6.3499130832005831E-3</v>
      </c>
      <c r="AX159" s="9">
        <f t="shared" si="142"/>
        <v>6.9612584761380341E-3</v>
      </c>
      <c r="AY159" s="9">
        <f t="shared" si="142"/>
        <v>7.5558335876722369E-3</v>
      </c>
      <c r="AZ159" s="9">
        <f t="shared" si="142"/>
        <v>8.1322060342808814E-3</v>
      </c>
      <c r="BA159" s="9">
        <f t="shared" si="142"/>
        <v>8.6889872842558172E-3</v>
      </c>
      <c r="BB159" s="9">
        <f t="shared" si="142"/>
        <v>9.2248360027975818E-3</v>
      </c>
      <c r="BC159" s="9">
        <f t="shared" si="142"/>
        <v>9.7384612834084013E-3</v>
      </c>
      <c r="BD159" s="9">
        <f t="shared" si="142"/>
        <v>1.0228625757799027E-2</v>
      </c>
      <c r="BE159" s="9">
        <f t="shared" si="142"/>
        <v>1.0694148576817306E-2</v>
      </c>
      <c r="BF159" s="9">
        <f t="shared" si="143"/>
        <v>1.1133908255217251E-2</v>
      </c>
      <c r="BG159" s="9">
        <f t="shared" si="143"/>
        <v>1.1546845373415189E-2</v>
      </c>
      <c r="BH159" s="9">
        <f t="shared" si="143"/>
        <v>1.1931965129724366E-2</v>
      </c>
      <c r="BI159" s="9">
        <f t="shared" si="143"/>
        <v>1.2288339736919325E-2</v>
      </c>
      <c r="BJ159" s="9">
        <f t="shared" si="143"/>
        <v>1.2615110657356605E-2</v>
      </c>
      <c r="BK159" s="9">
        <f t="shared" si="143"/>
        <v>1.2911490671267121E-2</v>
      </c>
      <c r="BL159" s="9">
        <f t="shared" si="143"/>
        <v>1.3176765773237535E-2</v>
      </c>
      <c r="BM159" s="9">
        <f t="shared" si="143"/>
        <v>1.3410296892311852E-2</v>
      </c>
      <c r="BN159" s="9">
        <f t="shared" si="143"/>
        <v>1.3611521431569306E-2</v>
      </c>
      <c r="BO159" s="9">
        <f t="shared" si="143"/>
        <v>1.3779954623469643E-2</v>
      </c>
      <c r="BP159" s="9">
        <f t="shared" si="143"/>
        <v>1.3915190697700565E-2</v>
      </c>
      <c r="BQ159" s="9">
        <f t="shared" si="143"/>
        <v>1.401690385871397E-2</v>
      </c>
      <c r="BR159" s="9">
        <f t="shared" si="143"/>
        <v>1.408484907059596E-2</v>
      </c>
      <c r="BS159" s="9">
        <f t="shared" si="143"/>
        <v>1.4118862647379812E-2</v>
      </c>
      <c r="BT159" s="9">
        <f t="shared" si="143"/>
        <v>1.4118862647379812E-2</v>
      </c>
      <c r="BV159" s="6">
        <v>0.46633015951723489</v>
      </c>
      <c r="BW159" s="9">
        <f t="shared" si="126"/>
        <v>-0.4464776393679496</v>
      </c>
      <c r="BX159" s="9">
        <f t="shared" si="126"/>
        <v>-0.44540203562788971</v>
      </c>
      <c r="BY159" s="9">
        <f t="shared" si="126"/>
        <v>-0.44325341937139151</v>
      </c>
      <c r="BZ159" s="9">
        <f t="shared" si="126"/>
        <v>-0.44003696680321341</v>
      </c>
      <c r="CA159" s="9">
        <f t="shared" si="126"/>
        <v>-0.43576042663932024</v>
      </c>
      <c r="CB159" s="9">
        <f t="shared" si="126"/>
        <v>-0.43043410143954736</v>
      </c>
      <c r="CC159" s="9">
        <f t="shared" si="126"/>
        <v>-0.42407082278783215</v>
      </c>
      <c r="CD159" s="9">
        <f t="shared" si="126"/>
        <v>-0.41668592037980379</v>
      </c>
      <c r="CE159" s="9">
        <f t="shared" ref="CE159:CT174" si="144">EXP(-$B$5*($B$1^2+$B$2^2)*$B$6)*$B$1/$B$2*SIN($B$1*CE$67)*COS($B$2*$G159)</f>
        <v>-0.40829718509220447</v>
      </c>
      <c r="CF159" s="9">
        <f t="shared" si="144"/>
        <v>-0.39892482612310837</v>
      </c>
      <c r="CG159" s="9">
        <f t="shared" si="144"/>
        <v>-0.38859142230619365</v>
      </c>
      <c r="CH159" s="9">
        <f t="shared" si="144"/>
        <v>-0.37732186771635462</v>
      </c>
      <c r="CI159" s="9">
        <f t="shared" si="144"/>
        <v>-0.36514331169769465</v>
      </c>
      <c r="CJ159" s="9">
        <f t="shared" si="144"/>
        <v>-0.35208509345837813</v>
      </c>
      <c r="CK159" s="9">
        <f t="shared" si="144"/>
        <v>-0.33817867138990843</v>
      </c>
      <c r="CL159" s="9">
        <f t="shared" si="144"/>
        <v>-0.3234575472811072</v>
      </c>
      <c r="CM159" s="9">
        <f t="shared" si="144"/>
        <v>-0.30795718560937074</v>
      </c>
      <c r="CN159" s="9">
        <f t="shared" si="144"/>
        <v>-0.29171492810363764</v>
      </c>
      <c r="CO159" s="9">
        <f t="shared" si="144"/>
        <v>-0.27476990378489291</v>
      </c>
      <c r="CP159" s="9">
        <f t="shared" si="144"/>
        <v>-0.25716293470092921</v>
      </c>
      <c r="CQ159" s="9">
        <f t="shared" si="144"/>
        <v>-0.23893643758245814</v>
      </c>
      <c r="CR159" s="9">
        <f t="shared" si="144"/>
        <v>-0.22013432165749081</v>
      </c>
      <c r="CS159" s="9">
        <f t="shared" si="144"/>
        <v>-0.20080188287016121</v>
      </c>
      <c r="CT159" s="9">
        <f t="shared" si="144"/>
        <v>-0.18098569475882972</v>
      </c>
      <c r="CU159" s="9">
        <f t="shared" si="129"/>
        <v>-0.16073349625634961</v>
      </c>
      <c r="CV159" s="9">
        <f t="shared" si="129"/>
        <v>-0.14009407668279647</v>
      </c>
      <c r="CW159" s="9">
        <f t="shared" si="129"/>
        <v>-0.11911715820772252</v>
      </c>
      <c r="CX159" s="9">
        <f t="shared" si="129"/>
        <v>-9.7853276065095404E-2</v>
      </c>
      <c r="CY159" s="9">
        <f t="shared" si="129"/>
        <v>-7.6353656809492743E-2</v>
      </c>
      <c r="CZ159" s="9">
        <f t="shared" si="129"/>
        <v>-5.4670094906845546E-2</v>
      </c>
      <c r="DA159" s="9">
        <f t="shared" si="129"/>
        <v>-3.2854827957032991E-2</v>
      </c>
      <c r="DB159" s="9">
        <f t="shared" si="129"/>
        <v>-1.0960410848928889E-2</v>
      </c>
      <c r="DC159" s="7">
        <f t="shared" si="130"/>
        <v>1.0960410848928889E-2</v>
      </c>
      <c r="DD159" s="9">
        <f t="shared" si="130"/>
        <v>3.2854827957032991E-2</v>
      </c>
      <c r="DE159" s="9">
        <f t="shared" si="130"/>
        <v>5.4670094906845546E-2</v>
      </c>
      <c r="DF159" s="9">
        <f t="shared" si="130"/>
        <v>7.6353656809492743E-2</v>
      </c>
      <c r="DG159" s="9">
        <f t="shared" si="130"/>
        <v>9.7853276065095404E-2</v>
      </c>
      <c r="DH159" s="9">
        <f t="shared" si="130"/>
        <v>0.11911715820772252</v>
      </c>
      <c r="DI159" s="9">
        <f t="shared" si="130"/>
        <v>0.14009407668279647</v>
      </c>
      <c r="DJ159" s="9">
        <f t="shared" si="130"/>
        <v>0.16073349625634961</v>
      </c>
      <c r="DK159" s="9">
        <f t="shared" si="130"/>
        <v>0.18098569475882972</v>
      </c>
      <c r="DL159" s="9">
        <f t="shared" si="130"/>
        <v>0.20080188287016121</v>
      </c>
      <c r="DM159" s="9">
        <f t="shared" si="130"/>
        <v>0.22013432165749081</v>
      </c>
      <c r="DN159" s="9">
        <f t="shared" si="130"/>
        <v>0.23893643758245814</v>
      </c>
      <c r="DO159" s="9">
        <f t="shared" si="130"/>
        <v>0.25716293470092921</v>
      </c>
      <c r="DP159" s="9">
        <f t="shared" si="130"/>
        <v>0.27476990378489291</v>
      </c>
      <c r="DQ159" s="9">
        <f t="shared" si="130"/>
        <v>0.29171492810363764</v>
      </c>
      <c r="DR159" s="9">
        <f t="shared" ref="DR159:EG174" si="145">EXP(-$B$5*($B$1^2+$B$2^2)*$B$6)*$B$1/$B$2*SIN($B$1*DR$67)*COS($B$2*$G159)</f>
        <v>0.30795718560937074</v>
      </c>
      <c r="DS159" s="9">
        <f t="shared" si="145"/>
        <v>0.3234575472811072</v>
      </c>
      <c r="DT159" s="9">
        <f t="shared" si="145"/>
        <v>0.33817867138990843</v>
      </c>
      <c r="DU159" s="9">
        <f t="shared" si="145"/>
        <v>0.35208509345837813</v>
      </c>
      <c r="DV159" s="9">
        <f t="shared" si="145"/>
        <v>0.36514331169769465</v>
      </c>
      <c r="DW159" s="9">
        <f t="shared" si="145"/>
        <v>0.37732186771635462</v>
      </c>
      <c r="DX159" s="9">
        <f t="shared" si="145"/>
        <v>0.38859142230619365</v>
      </c>
      <c r="DY159" s="9">
        <f t="shared" si="145"/>
        <v>0.39892482612310837</v>
      </c>
      <c r="DZ159" s="9">
        <f t="shared" si="145"/>
        <v>0.40829718509220447</v>
      </c>
      <c r="EA159" s="9">
        <f t="shared" si="145"/>
        <v>0.41668592037980379</v>
      </c>
      <c r="EB159" s="9">
        <f t="shared" si="145"/>
        <v>0.42407082278783215</v>
      </c>
      <c r="EC159" s="9">
        <f t="shared" si="145"/>
        <v>0.43043410143954736</v>
      </c>
      <c r="ED159" s="9">
        <f t="shared" si="145"/>
        <v>0.43576042663932024</v>
      </c>
      <c r="EE159" s="9">
        <f t="shared" si="145"/>
        <v>0.44003696680321341</v>
      </c>
      <c r="EF159" s="9">
        <f t="shared" si="145"/>
        <v>0.44325341937139151</v>
      </c>
      <c r="EG159" s="9">
        <f t="shared" si="145"/>
        <v>0.44540203562788971</v>
      </c>
      <c r="EH159" s="9">
        <f t="shared" si="131"/>
        <v>0.4464776393679496</v>
      </c>
      <c r="EI159" s="9">
        <f t="shared" si="128"/>
        <v>0.4464776393679496</v>
      </c>
    </row>
    <row r="160" spans="7:139" x14ac:dyDescent="0.2">
      <c r="G160" s="6">
        <v>0.41724277430489443</v>
      </c>
      <c r="H160" s="9">
        <f t="shared" si="138"/>
        <v>-1.4450571882557295E-2</v>
      </c>
      <c r="I160" s="9">
        <f t="shared" si="138"/>
        <v>-1.4415759189171602E-2</v>
      </c>
      <c r="J160" s="9">
        <f t="shared" si="138"/>
        <v>-1.4346217669227822E-2</v>
      </c>
      <c r="K160" s="9">
        <f t="shared" si="138"/>
        <v>-1.4242114854338614E-2</v>
      </c>
      <c r="L160" s="9">
        <f t="shared" si="138"/>
        <v>-1.4103701537303373E-2</v>
      </c>
      <c r="M160" s="9">
        <f t="shared" si="138"/>
        <v>-1.3931311167926412E-2</v>
      </c>
      <c r="N160" s="9">
        <f t="shared" si="138"/>
        <v>-1.3725359049707175E-2</v>
      </c>
      <c r="O160" s="9">
        <f t="shared" si="138"/>
        <v>-1.3486341339337727E-2</v>
      </c>
      <c r="P160" s="9">
        <f t="shared" si="138"/>
        <v>-1.3214833851417829E-2</v>
      </c>
      <c r="Q160" s="9">
        <f t="shared" si="138"/>
        <v>-1.2911490671267121E-2</v>
      </c>
      <c r="R160" s="9">
        <f t="shared" si="139"/>
        <v>-1.2577042579176315E-2</v>
      </c>
      <c r="S160" s="9">
        <f t="shared" si="139"/>
        <v>-1.2212295289893449E-2</v>
      </c>
      <c r="T160" s="9">
        <f t="shared" si="139"/>
        <v>-1.1818127511586498E-2</v>
      </c>
      <c r="U160" s="9">
        <f t="shared" si="139"/>
        <v>-1.1395488828958421E-2</v>
      </c>
      <c r="V160" s="9">
        <f t="shared" si="139"/>
        <v>-1.0945397415614443E-2</v>
      </c>
      <c r="W160" s="9">
        <f t="shared" si="139"/>
        <v>-1.0468937581192668E-2</v>
      </c>
      <c r="X160" s="9">
        <f t="shared" si="139"/>
        <v>-9.967257159167164E-3</v>
      </c>
      <c r="Y160" s="9">
        <f t="shared" si="139"/>
        <v>-9.4415647416166096E-3</v>
      </c>
      <c r="Z160" s="9">
        <f t="shared" si="139"/>
        <v>-8.8931267676201006E-3</v>
      </c>
      <c r="AA160" s="9">
        <f t="shared" si="139"/>
        <v>-8.3232644722944869E-3</v>
      </c>
      <c r="AB160" s="9">
        <f t="shared" si="140"/>
        <v>-7.7333507038232479E-3</v>
      </c>
      <c r="AC160" s="9">
        <f t="shared" si="140"/>
        <v>-7.1248066161449805E-3</v>
      </c>
      <c r="AD160" s="9">
        <f t="shared" si="140"/>
        <v>-6.4990982452690629E-3</v>
      </c>
      <c r="AE160" s="9">
        <f t="shared" si="140"/>
        <v>-5.8577329774665192E-3</v>
      </c>
      <c r="AF160" s="9">
        <f t="shared" si="140"/>
        <v>-5.2022559178444448E-3</v>
      </c>
      <c r="AG160" s="9">
        <f t="shared" si="140"/>
        <v>-4.534246168052483E-3</v>
      </c>
      <c r="AH160" s="9">
        <f t="shared" si="140"/>
        <v>-3.855313022088623E-3</v>
      </c>
      <c r="AI160" s="9">
        <f t="shared" si="140"/>
        <v>-3.1670920893690133E-3</v>
      </c>
      <c r="AJ160" s="9">
        <f t="shared" si="140"/>
        <v>-2.4712413544016091E-3</v>
      </c>
      <c r="AK160" s="9">
        <f t="shared" si="140"/>
        <v>-1.7694371825562739E-3</v>
      </c>
      <c r="AL160" s="9">
        <f t="shared" si="141"/>
        <v>-1.063370281553768E-3</v>
      </c>
      <c r="AM160" s="9">
        <f t="shared" si="141"/>
        <v>-3.5474162840276233E-4</v>
      </c>
      <c r="AN160" s="7">
        <f t="shared" si="141"/>
        <v>3.5474162840276233E-4</v>
      </c>
      <c r="AO160" s="9">
        <f t="shared" si="141"/>
        <v>1.063370281553768E-3</v>
      </c>
      <c r="AP160" s="9">
        <f t="shared" si="141"/>
        <v>1.7694371825562739E-3</v>
      </c>
      <c r="AQ160" s="9">
        <f t="shared" si="141"/>
        <v>2.4712413544016091E-3</v>
      </c>
      <c r="AR160" s="9">
        <f t="shared" si="141"/>
        <v>3.1670920893690133E-3</v>
      </c>
      <c r="AS160" s="9">
        <f t="shared" si="141"/>
        <v>3.855313022088623E-3</v>
      </c>
      <c r="AT160" s="9">
        <f t="shared" si="141"/>
        <v>4.534246168052483E-3</v>
      </c>
      <c r="AU160" s="9">
        <f t="shared" si="141"/>
        <v>5.2022559178444448E-3</v>
      </c>
      <c r="AV160" s="9">
        <f t="shared" si="142"/>
        <v>5.8577329774665192E-3</v>
      </c>
      <c r="AW160" s="9">
        <f t="shared" si="142"/>
        <v>6.4990982452690629E-3</v>
      </c>
      <c r="AX160" s="9">
        <f t="shared" si="142"/>
        <v>7.1248066161449805E-3</v>
      </c>
      <c r="AY160" s="9">
        <f t="shared" si="142"/>
        <v>7.7333507038232479E-3</v>
      </c>
      <c r="AZ160" s="9">
        <f t="shared" si="142"/>
        <v>8.3232644722944869E-3</v>
      </c>
      <c r="BA160" s="9">
        <f t="shared" si="142"/>
        <v>8.8931267676201006E-3</v>
      </c>
      <c r="BB160" s="9">
        <f t="shared" si="142"/>
        <v>9.4415647416166096E-3</v>
      </c>
      <c r="BC160" s="9">
        <f t="shared" si="142"/>
        <v>9.967257159167164E-3</v>
      </c>
      <c r="BD160" s="9">
        <f t="shared" si="142"/>
        <v>1.0468937581192668E-2</v>
      </c>
      <c r="BE160" s="9">
        <f t="shared" si="142"/>
        <v>1.0945397415614443E-2</v>
      </c>
      <c r="BF160" s="9">
        <f t="shared" si="143"/>
        <v>1.1395488828958421E-2</v>
      </c>
      <c r="BG160" s="9">
        <f t="shared" si="143"/>
        <v>1.1818127511586498E-2</v>
      </c>
      <c r="BH160" s="9">
        <f t="shared" si="143"/>
        <v>1.2212295289893449E-2</v>
      </c>
      <c r="BI160" s="9">
        <f t="shared" si="143"/>
        <v>1.2577042579176315E-2</v>
      </c>
      <c r="BJ160" s="9">
        <f t="shared" si="143"/>
        <v>1.2911490671267121E-2</v>
      </c>
      <c r="BK160" s="9">
        <f t="shared" si="143"/>
        <v>1.3214833851417829E-2</v>
      </c>
      <c r="BL160" s="9">
        <f t="shared" si="143"/>
        <v>1.3486341339337727E-2</v>
      </c>
      <c r="BM160" s="9">
        <f t="shared" si="143"/>
        <v>1.3725359049707175E-2</v>
      </c>
      <c r="BN160" s="9">
        <f t="shared" si="143"/>
        <v>1.3931311167926412E-2</v>
      </c>
      <c r="BO160" s="9">
        <f t="shared" si="143"/>
        <v>1.4103701537303373E-2</v>
      </c>
      <c r="BP160" s="9">
        <f t="shared" si="143"/>
        <v>1.4242114854338614E-2</v>
      </c>
      <c r="BQ160" s="9">
        <f t="shared" si="143"/>
        <v>1.4346217669227822E-2</v>
      </c>
      <c r="BR160" s="9">
        <f t="shared" si="143"/>
        <v>1.4415759189171602E-2</v>
      </c>
      <c r="BS160" s="9">
        <f t="shared" si="143"/>
        <v>1.4450571882557295E-2</v>
      </c>
      <c r="BT160" s="9">
        <f t="shared" si="143"/>
        <v>1.4450571882557295E-2</v>
      </c>
      <c r="BV160" s="6">
        <v>0.41724277430489443</v>
      </c>
      <c r="BW160" s="9">
        <f t="shared" ref="BW160:CL175" si="146">EXP(-$B$5*($B$1^2+$B$2^2)*$B$6)*$B$1/$B$2*SIN($B$1*BW$67)*COS($B$2*$G160)</f>
        <v>-0.45696720640868255</v>
      </c>
      <c r="BX160" s="9">
        <f t="shared" si="146"/>
        <v>-0.45586633238284396</v>
      </c>
      <c r="BY160" s="9">
        <f t="shared" si="146"/>
        <v>-0.45366723643312024</v>
      </c>
      <c r="BZ160" s="9">
        <f t="shared" si="146"/>
        <v>-0.4503752163742723</v>
      </c>
      <c r="CA160" s="9">
        <f t="shared" si="146"/>
        <v>-0.44599820297096887</v>
      </c>
      <c r="CB160" s="9">
        <f t="shared" si="146"/>
        <v>-0.4405467408318795</v>
      </c>
      <c r="CC160" s="9">
        <f t="shared" si="146"/>
        <v>-0.43403396300678904</v>
      </c>
      <c r="CD160" s="9">
        <f t="shared" si="146"/>
        <v>-0.42647555934792997</v>
      </c>
      <c r="CE160" s="9">
        <f t="shared" si="146"/>
        <v>-0.41788973871175461</v>
      </c>
      <c r="CF160" s="9">
        <f t="shared" si="146"/>
        <v>-0.40829718509220447</v>
      </c>
      <c r="CG160" s="9">
        <f t="shared" si="146"/>
        <v>-0.39772100779115754</v>
      </c>
      <c r="CH160" s="9">
        <f t="shared" si="146"/>
        <v>-0.38618668574609577</v>
      </c>
      <c r="CI160" s="9">
        <f t="shared" si="146"/>
        <v>-0.37372200614911305</v>
      </c>
      <c r="CJ160" s="9">
        <f t="shared" si="146"/>
        <v>-0.36035699750513539</v>
      </c>
      <c r="CK160" s="9">
        <f t="shared" si="146"/>
        <v>-0.34612385729062273</v>
      </c>
      <c r="CL160" s="9">
        <f t="shared" si="146"/>
        <v>-0.33105687438702763</v>
      </c>
      <c r="CM160" s="9">
        <f t="shared" si="144"/>
        <v>-0.31519234647587668</v>
      </c>
      <c r="CN160" s="9">
        <f t="shared" si="144"/>
        <v>-0.29856849259447643</v>
      </c>
      <c r="CO160" s="9">
        <f t="shared" si="144"/>
        <v>-0.28122536106290474</v>
      </c>
      <c r="CP160" s="9">
        <f t="shared" si="144"/>
        <v>-0.26320473300410013</v>
      </c>
      <c r="CQ160" s="9">
        <f t="shared" si="144"/>
        <v>-0.24455002168947673</v>
      </c>
      <c r="CR160" s="9">
        <f t="shared" si="144"/>
        <v>-0.2253061679525514</v>
      </c>
      <c r="CS160" s="9">
        <f t="shared" si="144"/>
        <v>-0.20551953192253872</v>
      </c>
      <c r="CT160" s="9">
        <f t="shared" si="144"/>
        <v>-0.18523778133873978</v>
      </c>
      <c r="CU160" s="9">
        <f t="shared" si="129"/>
        <v>-0.16450977671478237</v>
      </c>
      <c r="CV160" s="9">
        <f t="shared" si="129"/>
        <v>-0.14338545362936447</v>
      </c>
      <c r="CW160" s="9">
        <f t="shared" si="129"/>
        <v>-0.12191570242707093</v>
      </c>
      <c r="CX160" s="9">
        <f t="shared" si="129"/>
        <v>-0.10015224561907628</v>
      </c>
      <c r="CY160" s="9">
        <f t="shared" si="129"/>
        <v>-7.8147513279084577E-2</v>
      </c>
      <c r="CZ160" s="9">
        <f t="shared" si="129"/>
        <v>-5.5954516734689839E-2</v>
      </c>
      <c r="DA160" s="9">
        <f t="shared" si="129"/>
        <v>-3.3626720858444405E-2</v>
      </c>
      <c r="DB160" s="9">
        <f t="shared" ref="DB160:DQ177" si="147">EXP(-$B$5*($B$1^2+$B$2^2)*$B$6)*$B$1/$B$2*SIN($B$1*DB$67)*COS($B$2*$G160)</f>
        <v>-1.1217915266298081E-2</v>
      </c>
      <c r="DC160" s="7">
        <f t="shared" si="147"/>
        <v>1.1217915266298081E-2</v>
      </c>
      <c r="DD160" s="9">
        <f t="shared" si="147"/>
        <v>3.3626720858444405E-2</v>
      </c>
      <c r="DE160" s="9">
        <f t="shared" si="147"/>
        <v>5.5954516734689839E-2</v>
      </c>
      <c r="DF160" s="9">
        <f t="shared" si="147"/>
        <v>7.8147513279084577E-2</v>
      </c>
      <c r="DG160" s="9">
        <f t="shared" si="147"/>
        <v>0.10015224561907628</v>
      </c>
      <c r="DH160" s="9">
        <f t="shared" si="147"/>
        <v>0.12191570242707093</v>
      </c>
      <c r="DI160" s="9">
        <f t="shared" si="147"/>
        <v>0.14338545362936447</v>
      </c>
      <c r="DJ160" s="9">
        <f t="shared" si="147"/>
        <v>0.16450977671478237</v>
      </c>
      <c r="DK160" s="9">
        <f t="shared" si="147"/>
        <v>0.18523778133873978</v>
      </c>
      <c r="DL160" s="9">
        <f t="shared" si="147"/>
        <v>0.20551953192253872</v>
      </c>
      <c r="DM160" s="9">
        <f t="shared" si="147"/>
        <v>0.2253061679525514</v>
      </c>
      <c r="DN160" s="9">
        <f t="shared" si="147"/>
        <v>0.24455002168947673</v>
      </c>
      <c r="DO160" s="9">
        <f t="shared" si="147"/>
        <v>0.26320473300410013</v>
      </c>
      <c r="DP160" s="9">
        <f t="shared" si="147"/>
        <v>0.28122536106290474</v>
      </c>
      <c r="DQ160" s="9">
        <f t="shared" si="147"/>
        <v>0.29856849259447643</v>
      </c>
      <c r="DR160" s="9">
        <f t="shared" si="145"/>
        <v>0.31519234647587668</v>
      </c>
      <c r="DS160" s="9">
        <f t="shared" si="145"/>
        <v>0.33105687438702763</v>
      </c>
      <c r="DT160" s="9">
        <f t="shared" si="145"/>
        <v>0.34612385729062273</v>
      </c>
      <c r="DU160" s="9">
        <f t="shared" si="145"/>
        <v>0.36035699750513539</v>
      </c>
      <c r="DV160" s="9">
        <f t="shared" si="145"/>
        <v>0.37372200614911305</v>
      </c>
      <c r="DW160" s="9">
        <f t="shared" si="145"/>
        <v>0.38618668574609577</v>
      </c>
      <c r="DX160" s="9">
        <f t="shared" si="145"/>
        <v>0.39772100779115754</v>
      </c>
      <c r="DY160" s="9">
        <f t="shared" si="145"/>
        <v>0.40829718509220447</v>
      </c>
      <c r="DZ160" s="9">
        <f t="shared" si="145"/>
        <v>0.41788973871175461</v>
      </c>
      <c r="EA160" s="9">
        <f t="shared" si="145"/>
        <v>0.42647555934792997</v>
      </c>
      <c r="EB160" s="9">
        <f t="shared" si="145"/>
        <v>0.43403396300678904</v>
      </c>
      <c r="EC160" s="9">
        <f t="shared" si="145"/>
        <v>0.4405467408318795</v>
      </c>
      <c r="ED160" s="9">
        <f t="shared" si="145"/>
        <v>0.44599820297096887</v>
      </c>
      <c r="EE160" s="9">
        <f t="shared" si="145"/>
        <v>0.4503752163742723</v>
      </c>
      <c r="EF160" s="9">
        <f t="shared" si="145"/>
        <v>0.45366723643312024</v>
      </c>
      <c r="EG160" s="9">
        <f t="shared" si="145"/>
        <v>0.45586633238284396</v>
      </c>
      <c r="EH160" s="9">
        <f t="shared" si="131"/>
        <v>0.45696720640868255</v>
      </c>
      <c r="EI160" s="9">
        <f t="shared" si="128"/>
        <v>0.45696720640868255</v>
      </c>
    </row>
    <row r="161" spans="7:139" x14ac:dyDescent="0.2">
      <c r="G161" s="6">
        <v>0.36815538909255385</v>
      </c>
      <c r="H161" s="9">
        <f t="shared" si="138"/>
        <v>-1.4747468424349089E-2</v>
      </c>
      <c r="I161" s="9">
        <f t="shared" si="138"/>
        <v>-1.4711940481189154E-2</v>
      </c>
      <c r="J161" s="9">
        <f t="shared" si="138"/>
        <v>-1.4640970184796244E-2</v>
      </c>
      <c r="K161" s="9">
        <f t="shared" si="138"/>
        <v>-1.4534728508830631E-2</v>
      </c>
      <c r="L161" s="9">
        <f t="shared" si="138"/>
        <v>-1.4393471398795384E-2</v>
      </c>
      <c r="M161" s="9">
        <f t="shared" si="138"/>
        <v>-1.4217539155441241E-2</v>
      </c>
      <c r="N161" s="9">
        <f t="shared" si="138"/>
        <v>-1.400735561495229E-2</v>
      </c>
      <c r="O161" s="9">
        <f t="shared" si="138"/>
        <v>-1.3763427127887466E-2</v>
      </c>
      <c r="P161" s="9">
        <f t="shared" si="138"/>
        <v>-1.3486341339337729E-2</v>
      </c>
      <c r="Q161" s="9">
        <f t="shared" si="138"/>
        <v>-1.3176765773237537E-2</v>
      </c>
      <c r="R161" s="9">
        <f t="shared" si="139"/>
        <v>-1.2835446224241244E-2</v>
      </c>
      <c r="S161" s="9">
        <f t="shared" si="139"/>
        <v>-1.2463204961038445E-2</v>
      </c>
      <c r="T161" s="9">
        <f t="shared" si="139"/>
        <v>-1.2060938745436681E-2</v>
      </c>
      <c r="U161" s="9">
        <f t="shared" si="139"/>
        <v>-1.1629616671983692E-2</v>
      </c>
      <c r="V161" s="9">
        <f t="shared" si="139"/>
        <v>-1.1170277833333778E-2</v>
      </c>
      <c r="W161" s="9">
        <f t="shared" si="139"/>
        <v>-1.0684028816982582E-2</v>
      </c>
      <c r="X161" s="9">
        <f t="shared" si="139"/>
        <v>-1.0172041039400873E-2</v>
      </c>
      <c r="Y161" s="9">
        <f t="shared" si="139"/>
        <v>-9.6355479239896812E-3</v>
      </c>
      <c r="Z161" s="9">
        <f t="shared" si="139"/>
        <v>-9.0758419296552775E-3</v>
      </c>
      <c r="AA161" s="9">
        <f t="shared" si="139"/>
        <v>-8.4942714371624706E-3</v>
      </c>
      <c r="AB161" s="9">
        <f t="shared" si="140"/>
        <v>-7.8922375007672279E-3</v>
      </c>
      <c r="AC161" s="9">
        <f t="shared" si="140"/>
        <v>-7.2711904729542785E-3</v>
      </c>
      <c r="AD161" s="9">
        <f t="shared" si="140"/>
        <v>-6.6326265104109149E-3</v>
      </c>
      <c r="AE161" s="9">
        <f t="shared" si="140"/>
        <v>-5.9780839696545029E-3</v>
      </c>
      <c r="AF161" s="9">
        <f t="shared" si="140"/>
        <v>-5.3091397009968786E-3</v>
      </c>
      <c r="AG161" s="9">
        <f t="shared" si="140"/>
        <v>-4.627405249773839E-3</v>
      </c>
      <c r="AH161" s="9">
        <f t="shared" si="140"/>
        <v>-3.9345229739912611E-3</v>
      </c>
      <c r="AI161" s="9">
        <f t="shared" si="140"/>
        <v>-3.2321620877408287E-3</v>
      </c>
      <c r="AJ161" s="9">
        <f t="shared" si="140"/>
        <v>-2.5220146399170655E-3</v>
      </c>
      <c r="AK161" s="9">
        <f t="shared" si="140"/>
        <v>-1.8057914379233499E-3</v>
      </c>
      <c r="AL161" s="9">
        <f t="shared" si="141"/>
        <v>-1.0852179261870271E-3</v>
      </c>
      <c r="AM161" s="9">
        <f t="shared" si="141"/>
        <v>-3.6203002941265591E-4</v>
      </c>
      <c r="AN161" s="7">
        <f t="shared" si="141"/>
        <v>3.6203002941265591E-4</v>
      </c>
      <c r="AO161" s="9">
        <f t="shared" si="141"/>
        <v>1.0852179261870271E-3</v>
      </c>
      <c r="AP161" s="9">
        <f t="shared" si="141"/>
        <v>1.8057914379233499E-3</v>
      </c>
      <c r="AQ161" s="9">
        <f t="shared" si="141"/>
        <v>2.5220146399170655E-3</v>
      </c>
      <c r="AR161" s="9">
        <f t="shared" si="141"/>
        <v>3.2321620877408287E-3</v>
      </c>
      <c r="AS161" s="9">
        <f t="shared" si="141"/>
        <v>3.9345229739912611E-3</v>
      </c>
      <c r="AT161" s="9">
        <f t="shared" si="141"/>
        <v>4.627405249773839E-3</v>
      </c>
      <c r="AU161" s="9">
        <f t="shared" si="141"/>
        <v>5.3091397009968786E-3</v>
      </c>
      <c r="AV161" s="9">
        <f t="shared" si="142"/>
        <v>5.9780839696545029E-3</v>
      </c>
      <c r="AW161" s="9">
        <f t="shared" si="142"/>
        <v>6.6326265104109149E-3</v>
      </c>
      <c r="AX161" s="9">
        <f t="shared" si="142"/>
        <v>7.2711904729542785E-3</v>
      </c>
      <c r="AY161" s="9">
        <f t="shared" si="142"/>
        <v>7.8922375007672279E-3</v>
      </c>
      <c r="AZ161" s="9">
        <f t="shared" si="142"/>
        <v>8.4942714371624706E-3</v>
      </c>
      <c r="BA161" s="9">
        <f t="shared" si="142"/>
        <v>9.0758419296552775E-3</v>
      </c>
      <c r="BB161" s="9">
        <f t="shared" si="142"/>
        <v>9.6355479239896812E-3</v>
      </c>
      <c r="BC161" s="9">
        <f t="shared" si="142"/>
        <v>1.0172041039400873E-2</v>
      </c>
      <c r="BD161" s="9">
        <f t="shared" si="142"/>
        <v>1.0684028816982582E-2</v>
      </c>
      <c r="BE161" s="9">
        <f t="shared" si="142"/>
        <v>1.1170277833333778E-2</v>
      </c>
      <c r="BF161" s="9">
        <f t="shared" si="143"/>
        <v>1.1629616671983692E-2</v>
      </c>
      <c r="BG161" s="9">
        <f t="shared" si="143"/>
        <v>1.2060938745436681E-2</v>
      </c>
      <c r="BH161" s="9">
        <f t="shared" si="143"/>
        <v>1.2463204961038445E-2</v>
      </c>
      <c r="BI161" s="9">
        <f t="shared" si="143"/>
        <v>1.2835446224241244E-2</v>
      </c>
      <c r="BJ161" s="9">
        <f t="shared" si="143"/>
        <v>1.3176765773237537E-2</v>
      </c>
      <c r="BK161" s="9">
        <f t="shared" si="143"/>
        <v>1.3486341339337729E-2</v>
      </c>
      <c r="BL161" s="9">
        <f t="shared" si="143"/>
        <v>1.3763427127887466E-2</v>
      </c>
      <c r="BM161" s="9">
        <f t="shared" si="143"/>
        <v>1.400735561495229E-2</v>
      </c>
      <c r="BN161" s="9">
        <f t="shared" si="143"/>
        <v>1.4217539155441241E-2</v>
      </c>
      <c r="BO161" s="9">
        <f t="shared" si="143"/>
        <v>1.4393471398795384E-2</v>
      </c>
      <c r="BP161" s="9">
        <f t="shared" si="143"/>
        <v>1.4534728508830631E-2</v>
      </c>
      <c r="BQ161" s="9">
        <f t="shared" si="143"/>
        <v>1.4640970184796244E-2</v>
      </c>
      <c r="BR161" s="9">
        <f t="shared" si="143"/>
        <v>1.4711940481189154E-2</v>
      </c>
      <c r="BS161" s="9">
        <f t="shared" si="143"/>
        <v>1.4747468424349089E-2</v>
      </c>
      <c r="BT161" s="9">
        <f t="shared" si="143"/>
        <v>1.4747468424349089E-2</v>
      </c>
      <c r="BV161" s="6">
        <v>0.36815538909255385</v>
      </c>
      <c r="BW161" s="9">
        <f t="shared" si="146"/>
        <v>-0.46635589942357691</v>
      </c>
      <c r="BX161" s="9">
        <f t="shared" si="146"/>
        <v>-0.46523240721391307</v>
      </c>
      <c r="BY161" s="9">
        <f t="shared" si="146"/>
        <v>-0.46298812938572476</v>
      </c>
      <c r="BZ161" s="9">
        <f t="shared" si="146"/>
        <v>-0.45962847260087564</v>
      </c>
      <c r="CA161" s="9">
        <f t="shared" si="146"/>
        <v>-0.45516153056683162</v>
      </c>
      <c r="CB161" s="9">
        <f t="shared" si="146"/>
        <v>-0.4495980645382105</v>
      </c>
      <c r="CC161" s="9">
        <f t="shared" si="146"/>
        <v>-0.44295147739197738</v>
      </c>
      <c r="CD161" s="9">
        <f t="shared" si="146"/>
        <v>-0.4352377813387398</v>
      </c>
      <c r="CE161" s="9">
        <f t="shared" si="146"/>
        <v>-0.42647555934793002</v>
      </c>
      <c r="CF161" s="9">
        <f t="shared" si="146"/>
        <v>-0.41668592037980384</v>
      </c>
      <c r="CG161" s="9">
        <f t="shared" si="146"/>
        <v>-0.4058924485321066</v>
      </c>
      <c r="CH161" s="9">
        <f t="shared" si="146"/>
        <v>-0.39412114622391592</v>
      </c>
      <c r="CI161" s="9">
        <f t="shared" si="146"/>
        <v>-0.38140037155353657</v>
      </c>
      <c r="CJ161" s="9">
        <f t="shared" si="146"/>
        <v>-0.36776076998135765</v>
      </c>
      <c r="CK161" s="9">
        <f t="shared" si="146"/>
        <v>-0.3532352005022546</v>
      </c>
      <c r="CL161" s="9">
        <f t="shared" si="146"/>
        <v>-0.33785865648539221</v>
      </c>
      <c r="CM161" s="9">
        <f t="shared" si="144"/>
        <v>-0.32166818137213327</v>
      </c>
      <c r="CN161" s="9">
        <f t="shared" si="144"/>
        <v>-0.30470277943514379</v>
      </c>
      <c r="CO161" s="9">
        <f t="shared" si="144"/>
        <v>-0.2870033218136836</v>
      </c>
      <c r="CP161" s="9">
        <f t="shared" si="144"/>
        <v>-0.26861244805145235</v>
      </c>
      <c r="CQ161" s="9">
        <f t="shared" si="144"/>
        <v>-0.24957446337419328</v>
      </c>
      <c r="CR161" s="9">
        <f t="shared" si="144"/>
        <v>-0.2299352319545247</v>
      </c>
      <c r="CS161" s="9">
        <f t="shared" si="144"/>
        <v>-0.20974206642112991</v>
      </c>
      <c r="CT161" s="9">
        <f t="shared" si="144"/>
        <v>-0.18904361387849139</v>
      </c>
      <c r="CU161" s="9">
        <f t="shared" ref="CU161:DJ178" si="148">EXP(-$B$5*($B$1^2+$B$2^2)*$B$6)*$B$1/$B$2*SIN($B$1*CU$67)*COS($B$2*$G161)</f>
        <v>-0.16788973871175458</v>
      </c>
      <c r="CV161" s="9">
        <f t="shared" si="148"/>
        <v>-0.1463314024590569</v>
      </c>
      <c r="CW161" s="9">
        <f t="shared" si="148"/>
        <v>-0.12442054104071819</v>
      </c>
      <c r="CX161" s="9">
        <f t="shared" si="148"/>
        <v>-0.10220993964106012</v>
      </c>
      <c r="CY161" s="9">
        <f t="shared" si="148"/>
        <v>-7.9753105544273367E-2</v>
      </c>
      <c r="CZ161" s="9">
        <f t="shared" si="148"/>
        <v>-5.7104139230683443E-2</v>
      </c>
      <c r="DA161" s="9">
        <f t="shared" si="148"/>
        <v>-3.4317604043954938E-2</v>
      </c>
      <c r="DB161" s="9">
        <f t="shared" si="148"/>
        <v>-1.1448394743217431E-2</v>
      </c>
      <c r="DC161" s="7">
        <f t="shared" si="148"/>
        <v>1.1448394743217431E-2</v>
      </c>
      <c r="DD161" s="9">
        <f t="shared" si="148"/>
        <v>3.4317604043954938E-2</v>
      </c>
      <c r="DE161" s="9">
        <f t="shared" si="148"/>
        <v>5.7104139230683443E-2</v>
      </c>
      <c r="DF161" s="9">
        <f t="shared" si="148"/>
        <v>7.9753105544273367E-2</v>
      </c>
      <c r="DG161" s="9">
        <f t="shared" si="148"/>
        <v>0.10220993964106012</v>
      </c>
      <c r="DH161" s="9">
        <f t="shared" si="148"/>
        <v>0.12442054104071819</v>
      </c>
      <c r="DI161" s="9">
        <f t="shared" si="148"/>
        <v>0.1463314024590569</v>
      </c>
      <c r="DJ161" s="9">
        <f t="shared" si="148"/>
        <v>0.16788973871175458</v>
      </c>
      <c r="DK161" s="9">
        <f t="shared" si="147"/>
        <v>0.18904361387849139</v>
      </c>
      <c r="DL161" s="9">
        <f t="shared" si="147"/>
        <v>0.20974206642112991</v>
      </c>
      <c r="DM161" s="9">
        <f t="shared" si="147"/>
        <v>0.2299352319545247</v>
      </c>
      <c r="DN161" s="9">
        <f t="shared" si="147"/>
        <v>0.24957446337419328</v>
      </c>
      <c r="DO161" s="9">
        <f t="shared" si="147"/>
        <v>0.26861244805145235</v>
      </c>
      <c r="DP161" s="9">
        <f t="shared" si="147"/>
        <v>0.2870033218136836</v>
      </c>
      <c r="DQ161" s="9">
        <f t="shared" si="147"/>
        <v>0.30470277943514379</v>
      </c>
      <c r="DR161" s="9">
        <f t="shared" si="145"/>
        <v>0.32166818137213327</v>
      </c>
      <c r="DS161" s="9">
        <f t="shared" si="145"/>
        <v>0.33785865648539221</v>
      </c>
      <c r="DT161" s="9">
        <f t="shared" si="145"/>
        <v>0.3532352005022546</v>
      </c>
      <c r="DU161" s="9">
        <f t="shared" si="145"/>
        <v>0.36776076998135765</v>
      </c>
      <c r="DV161" s="9">
        <f t="shared" si="145"/>
        <v>0.38140037155353657</v>
      </c>
      <c r="DW161" s="9">
        <f t="shared" si="145"/>
        <v>0.39412114622391592</v>
      </c>
      <c r="DX161" s="9">
        <f t="shared" si="145"/>
        <v>0.4058924485321066</v>
      </c>
      <c r="DY161" s="9">
        <f t="shared" si="145"/>
        <v>0.41668592037980384</v>
      </c>
      <c r="DZ161" s="9">
        <f t="shared" si="145"/>
        <v>0.42647555934793002</v>
      </c>
      <c r="EA161" s="9">
        <f t="shared" si="145"/>
        <v>0.4352377813387398</v>
      </c>
      <c r="EB161" s="9">
        <f t="shared" si="145"/>
        <v>0.44295147739197738</v>
      </c>
      <c r="EC161" s="9">
        <f t="shared" si="145"/>
        <v>0.4495980645382105</v>
      </c>
      <c r="ED161" s="9">
        <f t="shared" si="145"/>
        <v>0.45516153056683162</v>
      </c>
      <c r="EE161" s="9">
        <f t="shared" si="145"/>
        <v>0.45962847260087564</v>
      </c>
      <c r="EF161" s="9">
        <f t="shared" si="145"/>
        <v>0.46298812938572476</v>
      </c>
      <c r="EG161" s="9">
        <f t="shared" si="145"/>
        <v>0.46523240721391307</v>
      </c>
      <c r="EH161" s="9">
        <f t="shared" si="131"/>
        <v>0.46635589942357691</v>
      </c>
      <c r="EI161" s="9">
        <f t="shared" si="128"/>
        <v>0.46635589942357691</v>
      </c>
    </row>
    <row r="162" spans="7:139" x14ac:dyDescent="0.2">
      <c r="G162" s="6">
        <v>0.31906800388021339</v>
      </c>
      <c r="H162" s="9">
        <f t="shared" si="138"/>
        <v>-1.5008837022980949E-2</v>
      </c>
      <c r="I162" s="9">
        <f t="shared" si="138"/>
        <v>-1.4972679419973727E-2</v>
      </c>
      <c r="J162" s="9">
        <f t="shared" si="138"/>
        <v>-1.4900451320791961E-2</v>
      </c>
      <c r="K162" s="9">
        <f t="shared" si="138"/>
        <v>-1.4792326729253014E-2</v>
      </c>
      <c r="L162" s="9">
        <f t="shared" si="138"/>
        <v>-1.4648566126968498E-2</v>
      </c>
      <c r="M162" s="9">
        <f t="shared" si="138"/>
        <v>-1.4469515845821257E-2</v>
      </c>
      <c r="N162" s="9">
        <f t="shared" si="138"/>
        <v>-1.4255607233621532E-2</v>
      </c>
      <c r="O162" s="9">
        <f t="shared" si="138"/>
        <v>-1.4007355614952286E-2</v>
      </c>
      <c r="P162" s="9">
        <f t="shared" si="138"/>
        <v>-1.3725359049707177E-2</v>
      </c>
      <c r="Q162" s="9">
        <f t="shared" si="138"/>
        <v>-1.3410296892311852E-2</v>
      </c>
      <c r="R162" s="9">
        <f t="shared" si="139"/>
        <v>-1.3062928155099667E-2</v>
      </c>
      <c r="S162" s="9">
        <f t="shared" si="139"/>
        <v>-1.2684089679784473E-2</v>
      </c>
      <c r="T162" s="9">
        <f t="shared" si="139"/>
        <v>-1.2274694121435639E-2</v>
      </c>
      <c r="U162" s="9">
        <f t="shared" si="139"/>
        <v>-1.183572774981204E-2</v>
      </c>
      <c r="V162" s="9">
        <f t="shared" si="139"/>
        <v>-1.1368248073351827E-2</v>
      </c>
      <c r="W162" s="9">
        <f t="shared" si="139"/>
        <v>-1.0873381291541986E-2</v>
      </c>
      <c r="X162" s="9">
        <f t="shared" si="139"/>
        <v>-1.0352319581805099E-2</v>
      </c>
      <c r="Y162" s="9">
        <f t="shared" si="139"/>
        <v>-9.8063182274395425E-3</v>
      </c>
      <c r="Z162" s="9">
        <f t="shared" si="139"/>
        <v>-9.2366925935320494E-3</v>
      </c>
      <c r="AA162" s="9">
        <f t="shared" si="139"/>
        <v>-8.6448149581280203E-3</v>
      </c>
      <c r="AB162" s="9">
        <f t="shared" si="140"/>
        <v>-8.0321112062934959E-3</v>
      </c>
      <c r="AC162" s="9">
        <f t="shared" si="140"/>
        <v>-7.4000573950331622E-3</v>
      </c>
      <c r="AD162" s="9">
        <f t="shared" si="140"/>
        <v>-6.7501761973397167E-3</v>
      </c>
      <c r="AE162" s="9">
        <f t="shared" si="140"/>
        <v>-6.0840332339412752E-3</v>
      </c>
      <c r="AF162" s="9">
        <f t="shared" si="140"/>
        <v>-5.4032333015838945E-3</v>
      </c>
      <c r="AG162" s="9">
        <f t="shared" si="140"/>
        <v>-4.7094165069356585E-3</v>
      </c>
      <c r="AH162" s="9">
        <f t="shared" si="140"/>
        <v>-4.0042543154260434E-3</v>
      </c>
      <c r="AI162" s="9">
        <f t="shared" si="140"/>
        <v>-3.2894455245393137E-3</v>
      </c>
      <c r="AJ162" s="9">
        <f t="shared" si="140"/>
        <v>-2.5667121712625689E-3</v>
      </c>
      <c r="AK162" s="9">
        <f t="shared" si="140"/>
        <v>-1.8377953835478186E-3</v>
      </c>
      <c r="AL162" s="9">
        <f t="shared" si="141"/>
        <v>-1.1044511857822379E-3</v>
      </c>
      <c r="AM162" s="9">
        <f t="shared" si="141"/>
        <v>-3.6844626837160887E-4</v>
      </c>
      <c r="AN162" s="7">
        <f t="shared" si="141"/>
        <v>3.6844626837160887E-4</v>
      </c>
      <c r="AO162" s="9">
        <f t="shared" si="141"/>
        <v>1.1044511857822379E-3</v>
      </c>
      <c r="AP162" s="9">
        <f t="shared" si="141"/>
        <v>1.8377953835478186E-3</v>
      </c>
      <c r="AQ162" s="9">
        <f t="shared" si="141"/>
        <v>2.5667121712625689E-3</v>
      </c>
      <c r="AR162" s="9">
        <f t="shared" si="141"/>
        <v>3.2894455245393137E-3</v>
      </c>
      <c r="AS162" s="9">
        <f t="shared" si="141"/>
        <v>4.0042543154260434E-3</v>
      </c>
      <c r="AT162" s="9">
        <f t="shared" si="141"/>
        <v>4.7094165069356585E-3</v>
      </c>
      <c r="AU162" s="9">
        <f t="shared" si="141"/>
        <v>5.4032333015838945E-3</v>
      </c>
      <c r="AV162" s="9">
        <f t="shared" si="142"/>
        <v>6.0840332339412752E-3</v>
      </c>
      <c r="AW162" s="9">
        <f t="shared" si="142"/>
        <v>6.7501761973397167E-3</v>
      </c>
      <c r="AX162" s="9">
        <f t="shared" si="142"/>
        <v>7.4000573950331622E-3</v>
      </c>
      <c r="AY162" s="9">
        <f t="shared" si="142"/>
        <v>8.0321112062934959E-3</v>
      </c>
      <c r="AZ162" s="9">
        <f t="shared" si="142"/>
        <v>8.6448149581280203E-3</v>
      </c>
      <c r="BA162" s="9">
        <f t="shared" si="142"/>
        <v>9.2366925935320494E-3</v>
      </c>
      <c r="BB162" s="9">
        <f t="shared" si="142"/>
        <v>9.8063182274395425E-3</v>
      </c>
      <c r="BC162" s="9">
        <f t="shared" si="142"/>
        <v>1.0352319581805099E-2</v>
      </c>
      <c r="BD162" s="9">
        <f t="shared" si="142"/>
        <v>1.0873381291541986E-2</v>
      </c>
      <c r="BE162" s="9">
        <f t="shared" si="142"/>
        <v>1.1368248073351827E-2</v>
      </c>
      <c r="BF162" s="9">
        <f t="shared" si="143"/>
        <v>1.183572774981204E-2</v>
      </c>
      <c r="BG162" s="9">
        <f t="shared" si="143"/>
        <v>1.2274694121435639E-2</v>
      </c>
      <c r="BH162" s="9">
        <f t="shared" si="143"/>
        <v>1.2684089679784473E-2</v>
      </c>
      <c r="BI162" s="9">
        <f t="shared" si="143"/>
        <v>1.3062928155099667E-2</v>
      </c>
      <c r="BJ162" s="9">
        <f t="shared" si="143"/>
        <v>1.3410296892311852E-2</v>
      </c>
      <c r="BK162" s="9">
        <f t="shared" si="143"/>
        <v>1.3725359049707177E-2</v>
      </c>
      <c r="BL162" s="9">
        <f t="shared" si="143"/>
        <v>1.4007355614952286E-2</v>
      </c>
      <c r="BM162" s="9">
        <f t="shared" si="143"/>
        <v>1.4255607233621532E-2</v>
      </c>
      <c r="BN162" s="9">
        <f t="shared" si="143"/>
        <v>1.4469515845821257E-2</v>
      </c>
      <c r="BO162" s="9">
        <f t="shared" si="143"/>
        <v>1.4648566126968498E-2</v>
      </c>
      <c r="BP162" s="9">
        <f t="shared" si="143"/>
        <v>1.4792326729253014E-2</v>
      </c>
      <c r="BQ162" s="9">
        <f t="shared" si="143"/>
        <v>1.4900451320791961E-2</v>
      </c>
      <c r="BR162" s="9">
        <f t="shared" si="143"/>
        <v>1.4972679419973727E-2</v>
      </c>
      <c r="BS162" s="9">
        <f t="shared" si="143"/>
        <v>1.5008837022980949E-2</v>
      </c>
      <c r="BT162" s="9">
        <f t="shared" si="143"/>
        <v>1.5008837022980949E-2</v>
      </c>
      <c r="BV162" s="6">
        <v>0.31906800388021339</v>
      </c>
      <c r="BW162" s="9">
        <f t="shared" si="146"/>
        <v>-0.47462110022880744</v>
      </c>
      <c r="BX162" s="9">
        <f t="shared" si="146"/>
        <v>-0.47347769642645771</v>
      </c>
      <c r="BY162" s="9">
        <f t="shared" si="146"/>
        <v>-0.47119364338166841</v>
      </c>
      <c r="BZ162" s="9">
        <f t="shared" si="146"/>
        <v>-0.46777444357828402</v>
      </c>
      <c r="CA162" s="9">
        <f t="shared" si="146"/>
        <v>-0.46322833416811726</v>
      </c>
      <c r="CB162" s="9">
        <f t="shared" si="146"/>
        <v>-0.45756626712692938</v>
      </c>
      <c r="CC162" s="9">
        <f t="shared" si="146"/>
        <v>-0.45080188287016121</v>
      </c>
      <c r="CD162" s="9">
        <f t="shared" si="146"/>
        <v>-0.44295147739197732</v>
      </c>
      <c r="CE162" s="9">
        <f t="shared" si="146"/>
        <v>-0.43403396300678904</v>
      </c>
      <c r="CF162" s="9">
        <f t="shared" si="146"/>
        <v>-0.42407082278783215</v>
      </c>
      <c r="CG162" s="9">
        <f t="shared" si="146"/>
        <v>-0.41308605881256216</v>
      </c>
      <c r="CH162" s="9">
        <f t="shared" si="146"/>
        <v>-0.40110613433954734</v>
      </c>
      <c r="CI162" s="9">
        <f t="shared" si="146"/>
        <v>-0.38815991005616057</v>
      </c>
      <c r="CJ162" s="9">
        <f t="shared" si="146"/>
        <v>-0.37427857455065572</v>
      </c>
      <c r="CK162" s="9">
        <f t="shared" si="146"/>
        <v>-0.35949556917612707</v>
      </c>
      <c r="CL162" s="9">
        <f t="shared" si="146"/>
        <v>-0.34384650748736023</v>
      </c>
      <c r="CM162" s="9">
        <f t="shared" si="144"/>
        <v>-0.32736908944465926</v>
      </c>
      <c r="CN162" s="9">
        <f t="shared" si="144"/>
        <v>-0.31010301059134043</v>
      </c>
      <c r="CO162" s="9">
        <f t="shared" si="144"/>
        <v>-0.29208986642369134</v>
      </c>
      <c r="CP162" s="9">
        <f t="shared" si="144"/>
        <v>-0.27337305218377683</v>
      </c>
      <c r="CQ162" s="9">
        <f t="shared" si="144"/>
        <v>-0.25399765831650017</v>
      </c>
      <c r="CR162" s="9">
        <f t="shared" si="144"/>
        <v>-0.23401036184277185</v>
      </c>
      <c r="CS162" s="9">
        <f t="shared" si="144"/>
        <v>-0.21345931391047729</v>
      </c>
      <c r="CT162" s="9">
        <f t="shared" si="144"/>
        <v>-0.19239402379414475</v>
      </c>
      <c r="CU162" s="9">
        <f t="shared" si="148"/>
        <v>-0.17086523962276587</v>
      </c>
      <c r="CV162" s="9">
        <f t="shared" si="148"/>
        <v>-0.14892482612310837</v>
      </c>
      <c r="CW162" s="9">
        <f t="shared" si="148"/>
        <v>-0.12662563967304605</v>
      </c>
      <c r="CX162" s="9">
        <f t="shared" si="148"/>
        <v>-0.10402140096591528</v>
      </c>
      <c r="CY162" s="9">
        <f t="shared" si="148"/>
        <v>-8.1166565592658974E-2</v>
      </c>
      <c r="CZ162" s="9">
        <f t="shared" si="148"/>
        <v>-5.8116192853538452E-2</v>
      </c>
      <c r="DA162" s="9">
        <f t="shared" si="148"/>
        <v>-3.4925813115456471E-2</v>
      </c>
      <c r="DB162" s="9">
        <f t="shared" si="148"/>
        <v>-1.1651294034439421E-2</v>
      </c>
      <c r="DC162" s="7">
        <f t="shared" si="148"/>
        <v>1.1651294034439421E-2</v>
      </c>
      <c r="DD162" s="9">
        <f t="shared" si="148"/>
        <v>3.4925813115456471E-2</v>
      </c>
      <c r="DE162" s="9">
        <f t="shared" si="148"/>
        <v>5.8116192853538452E-2</v>
      </c>
      <c r="DF162" s="9">
        <f t="shared" si="148"/>
        <v>8.1166565592658974E-2</v>
      </c>
      <c r="DG162" s="9">
        <f t="shared" si="148"/>
        <v>0.10402140096591528</v>
      </c>
      <c r="DH162" s="9">
        <f t="shared" si="148"/>
        <v>0.12662563967304605</v>
      </c>
      <c r="DI162" s="9">
        <f t="shared" si="148"/>
        <v>0.14892482612310837</v>
      </c>
      <c r="DJ162" s="9">
        <f t="shared" si="148"/>
        <v>0.17086523962276587</v>
      </c>
      <c r="DK162" s="9">
        <f t="shared" si="147"/>
        <v>0.19239402379414475</v>
      </c>
      <c r="DL162" s="9">
        <f t="shared" si="147"/>
        <v>0.21345931391047729</v>
      </c>
      <c r="DM162" s="9">
        <f t="shared" si="147"/>
        <v>0.23401036184277185</v>
      </c>
      <c r="DN162" s="9">
        <f t="shared" si="147"/>
        <v>0.25399765831650017</v>
      </c>
      <c r="DO162" s="9">
        <f t="shared" si="147"/>
        <v>0.27337305218377683</v>
      </c>
      <c r="DP162" s="9">
        <f t="shared" si="147"/>
        <v>0.29208986642369134</v>
      </c>
      <c r="DQ162" s="9">
        <f t="shared" si="147"/>
        <v>0.31010301059134043</v>
      </c>
      <c r="DR162" s="9">
        <f t="shared" si="145"/>
        <v>0.32736908944465926</v>
      </c>
      <c r="DS162" s="9">
        <f t="shared" si="145"/>
        <v>0.34384650748736023</v>
      </c>
      <c r="DT162" s="9">
        <f t="shared" si="145"/>
        <v>0.35949556917612707</v>
      </c>
      <c r="DU162" s="9">
        <f t="shared" si="145"/>
        <v>0.37427857455065572</v>
      </c>
      <c r="DV162" s="9">
        <f t="shared" si="145"/>
        <v>0.38815991005616057</v>
      </c>
      <c r="DW162" s="9">
        <f t="shared" si="145"/>
        <v>0.40110613433954734</v>
      </c>
      <c r="DX162" s="9">
        <f t="shared" si="145"/>
        <v>0.41308605881256216</v>
      </c>
      <c r="DY162" s="9">
        <f t="shared" si="145"/>
        <v>0.42407082278783215</v>
      </c>
      <c r="DZ162" s="9">
        <f t="shared" si="145"/>
        <v>0.43403396300678904</v>
      </c>
      <c r="EA162" s="9">
        <f t="shared" si="145"/>
        <v>0.44295147739197732</v>
      </c>
      <c r="EB162" s="9">
        <f t="shared" si="145"/>
        <v>0.45080188287016121</v>
      </c>
      <c r="EC162" s="9">
        <f t="shared" si="145"/>
        <v>0.45756626712692938</v>
      </c>
      <c r="ED162" s="9">
        <f t="shared" si="145"/>
        <v>0.46322833416811726</v>
      </c>
      <c r="EE162" s="9">
        <f t="shared" si="145"/>
        <v>0.46777444357828402</v>
      </c>
      <c r="EF162" s="9">
        <f t="shared" si="145"/>
        <v>0.47119364338166841</v>
      </c>
      <c r="EG162" s="9">
        <f t="shared" si="145"/>
        <v>0.47347769642645771</v>
      </c>
      <c r="EH162" s="9">
        <f t="shared" si="131"/>
        <v>0.47462110022880744</v>
      </c>
      <c r="EI162" s="9">
        <f t="shared" si="128"/>
        <v>0.47462110022880744</v>
      </c>
    </row>
    <row r="163" spans="7:139" x14ac:dyDescent="0.2">
      <c r="G163" s="6">
        <v>0.26998061866787282</v>
      </c>
      <c r="H163" s="9">
        <f t="shared" si="138"/>
        <v>-1.5234048018605591E-2</v>
      </c>
      <c r="I163" s="9">
        <f t="shared" si="138"/>
        <v>-1.5197347862583753E-2</v>
      </c>
      <c r="J163" s="9">
        <f t="shared" si="138"/>
        <v>-1.5124035964430495E-2</v>
      </c>
      <c r="K163" s="9">
        <f t="shared" si="138"/>
        <v>-1.501428893892983E-2</v>
      </c>
      <c r="L163" s="9">
        <f t="shared" si="138"/>
        <v>-1.4868371176278891E-2</v>
      </c>
      <c r="M163" s="9">
        <f t="shared" si="138"/>
        <v>-1.4686634205148787E-2</v>
      </c>
      <c r="N163" s="9">
        <f t="shared" si="138"/>
        <v>-1.4469515845821259E-2</v>
      </c>
      <c r="O163" s="9">
        <f t="shared" si="138"/>
        <v>-1.4217539155441239E-2</v>
      </c>
      <c r="P163" s="9">
        <f t="shared" si="138"/>
        <v>-1.3931311167926412E-2</v>
      </c>
      <c r="Q163" s="9">
        <f t="shared" si="138"/>
        <v>-1.3611521431569306E-2</v>
      </c>
      <c r="R163" s="9">
        <f t="shared" si="139"/>
        <v>-1.325894034785508E-2</v>
      </c>
      <c r="S163" s="9">
        <f t="shared" si="139"/>
        <v>-1.2874417315496859E-2</v>
      </c>
      <c r="T163" s="9">
        <f t="shared" si="139"/>
        <v>-1.2458878684159833E-2</v>
      </c>
      <c r="U163" s="9">
        <f t="shared" si="139"/>
        <v>-1.2013325522803776E-2</v>
      </c>
      <c r="V163" s="9">
        <f t="shared" si="139"/>
        <v>-1.1538831208020243E-2</v>
      </c>
      <c r="W163" s="9">
        <f t="shared" si="139"/>
        <v>-1.1036538838174346E-2</v>
      </c>
      <c r="X163" s="9">
        <f t="shared" si="139"/>
        <v>-1.0507658479580653E-2</v>
      </c>
      <c r="Y163" s="9">
        <f t="shared" si="139"/>
        <v>-9.9534642513474676E-3</v>
      </c>
      <c r="Z163" s="9">
        <f t="shared" si="139"/>
        <v>-9.3752912559122836E-3</v>
      </c>
      <c r="AA163" s="9">
        <f t="shared" si="139"/>
        <v>-8.7745323626630799E-3</v>
      </c>
      <c r="AB163" s="9">
        <f t="shared" si="140"/>
        <v>-8.1526348523939529E-3</v>
      </c>
      <c r="AC163" s="9">
        <f t="shared" si="140"/>
        <v>-7.5110969306789359E-3</v>
      </c>
      <c r="AD163" s="9">
        <f t="shared" si="140"/>
        <v>-6.8514641185635225E-3</v>
      </c>
      <c r="AE163" s="9">
        <f t="shared" si="140"/>
        <v>-6.17532552926911E-3</v>
      </c>
      <c r="AF163" s="9">
        <f t="shared" si="140"/>
        <v>-5.4843100398800533E-3</v>
      </c>
      <c r="AG163" s="9">
        <f t="shared" si="140"/>
        <v>-4.7800823672361015E-3</v>
      </c>
      <c r="AH163" s="9">
        <f t="shared" si="140"/>
        <v>-4.0643390574837098E-3</v>
      </c>
      <c r="AI163" s="9">
        <f t="shared" si="140"/>
        <v>-3.338804398947784E-3</v>
      </c>
      <c r="AJ163" s="9">
        <f t="shared" si="140"/>
        <v>-2.6052262681700664E-3</v>
      </c>
      <c r="AK163" s="9">
        <f t="shared" si="140"/>
        <v>-1.8653719191214569E-3</v>
      </c>
      <c r="AL163" s="9">
        <f t="shared" si="141"/>
        <v>-1.1210237257324005E-3</v>
      </c>
      <c r="AM163" s="9">
        <f t="shared" si="141"/>
        <v>-3.7397488799797301E-4</v>
      </c>
      <c r="AN163" s="7">
        <f t="shared" si="141"/>
        <v>3.7397488799797301E-4</v>
      </c>
      <c r="AO163" s="9">
        <f t="shared" si="141"/>
        <v>1.1210237257324005E-3</v>
      </c>
      <c r="AP163" s="9">
        <f t="shared" si="141"/>
        <v>1.8653719191214569E-3</v>
      </c>
      <c r="AQ163" s="9">
        <f t="shared" si="141"/>
        <v>2.6052262681700664E-3</v>
      </c>
      <c r="AR163" s="9">
        <f t="shared" si="141"/>
        <v>3.338804398947784E-3</v>
      </c>
      <c r="AS163" s="9">
        <f t="shared" si="141"/>
        <v>4.0643390574837098E-3</v>
      </c>
      <c r="AT163" s="9">
        <f t="shared" si="141"/>
        <v>4.7800823672361015E-3</v>
      </c>
      <c r="AU163" s="9">
        <f t="shared" si="141"/>
        <v>5.4843100398800533E-3</v>
      </c>
      <c r="AV163" s="9">
        <f t="shared" si="142"/>
        <v>6.17532552926911E-3</v>
      </c>
      <c r="AW163" s="9">
        <f t="shared" si="142"/>
        <v>6.8514641185635225E-3</v>
      </c>
      <c r="AX163" s="9">
        <f t="shared" si="142"/>
        <v>7.5110969306789359E-3</v>
      </c>
      <c r="AY163" s="9">
        <f t="shared" si="142"/>
        <v>8.1526348523939529E-3</v>
      </c>
      <c r="AZ163" s="9">
        <f t="shared" si="142"/>
        <v>8.7745323626630799E-3</v>
      </c>
      <c r="BA163" s="9">
        <f t="shared" si="142"/>
        <v>9.3752912559122836E-3</v>
      </c>
      <c r="BB163" s="9">
        <f t="shared" si="142"/>
        <v>9.9534642513474676E-3</v>
      </c>
      <c r="BC163" s="9">
        <f t="shared" si="142"/>
        <v>1.0507658479580653E-2</v>
      </c>
      <c r="BD163" s="9">
        <f t="shared" si="142"/>
        <v>1.1036538838174346E-2</v>
      </c>
      <c r="BE163" s="9">
        <f t="shared" si="142"/>
        <v>1.1538831208020243E-2</v>
      </c>
      <c r="BF163" s="9">
        <f t="shared" si="143"/>
        <v>1.2013325522803776E-2</v>
      </c>
      <c r="BG163" s="9">
        <f t="shared" si="143"/>
        <v>1.2458878684159833E-2</v>
      </c>
      <c r="BH163" s="9">
        <f t="shared" si="143"/>
        <v>1.2874417315496859E-2</v>
      </c>
      <c r="BI163" s="9">
        <f t="shared" si="143"/>
        <v>1.325894034785508E-2</v>
      </c>
      <c r="BJ163" s="9">
        <f t="shared" si="143"/>
        <v>1.3611521431569306E-2</v>
      </c>
      <c r="BK163" s="9">
        <f t="shared" si="143"/>
        <v>1.3931311167926412E-2</v>
      </c>
      <c r="BL163" s="9">
        <f t="shared" si="143"/>
        <v>1.4217539155441239E-2</v>
      </c>
      <c r="BM163" s="9">
        <f t="shared" si="143"/>
        <v>1.4469515845821259E-2</v>
      </c>
      <c r="BN163" s="9">
        <f t="shared" si="143"/>
        <v>1.4686634205148787E-2</v>
      </c>
      <c r="BO163" s="9">
        <f t="shared" si="143"/>
        <v>1.4868371176278891E-2</v>
      </c>
      <c r="BP163" s="9">
        <f t="shared" si="143"/>
        <v>1.501428893892983E-2</v>
      </c>
      <c r="BQ163" s="9">
        <f t="shared" si="143"/>
        <v>1.5124035964430495E-2</v>
      </c>
      <c r="BR163" s="9">
        <f t="shared" si="143"/>
        <v>1.5197347862583753E-2</v>
      </c>
      <c r="BS163" s="9">
        <f t="shared" si="143"/>
        <v>1.5234048018605591E-2</v>
      </c>
      <c r="BT163" s="9">
        <f t="shared" si="143"/>
        <v>1.5234048018605591E-2</v>
      </c>
      <c r="BV163" s="6">
        <v>0.26998061866787282</v>
      </c>
      <c r="BW163" s="9">
        <f t="shared" si="146"/>
        <v>-0.48174289723168823</v>
      </c>
      <c r="BX163" s="9">
        <f t="shared" si="146"/>
        <v>-0.48058233639656278</v>
      </c>
      <c r="BY163" s="9">
        <f t="shared" si="146"/>
        <v>-0.47826401061901691</v>
      </c>
      <c r="BZ163" s="9">
        <f t="shared" si="146"/>
        <v>-0.47479350494891004</v>
      </c>
      <c r="CA163" s="9">
        <f t="shared" si="146"/>
        <v>-0.47017918013838184</v>
      </c>
      <c r="CB163" s="9">
        <f t="shared" si="146"/>
        <v>-0.46443215250006797</v>
      </c>
      <c r="CC163" s="9">
        <f t="shared" si="146"/>
        <v>-0.45756626712692938</v>
      </c>
      <c r="CD163" s="9">
        <f t="shared" si="146"/>
        <v>-0.44959806453821044</v>
      </c>
      <c r="CE163" s="9">
        <f t="shared" si="146"/>
        <v>-0.4405467408318795</v>
      </c>
      <c r="CF163" s="9">
        <f t="shared" si="146"/>
        <v>-0.43043410143954736</v>
      </c>
      <c r="CG163" s="9">
        <f t="shared" si="146"/>
        <v>-0.41928450859527283</v>
      </c>
      <c r="CH163" s="9">
        <f t="shared" si="146"/>
        <v>-0.40712482264480676</v>
      </c>
      <c r="CI163" s="9">
        <f t="shared" si="146"/>
        <v>-0.39398433733666655</v>
      </c>
      <c r="CJ163" s="9">
        <f t="shared" si="146"/>
        <v>-0.37989470925093</v>
      </c>
      <c r="CK163" s="9">
        <f t="shared" si="146"/>
        <v>-0.36488988153576135</v>
      </c>
      <c r="CL163" s="9">
        <f t="shared" si="146"/>
        <v>-0.34900600213539418</v>
      </c>
      <c r="CM163" s="9">
        <f t="shared" si="144"/>
        <v>-0.3322813367065674</v>
      </c>
      <c r="CN163" s="9">
        <f t="shared" si="144"/>
        <v>-0.3147561764332068</v>
      </c>
      <c r="CO163" s="9">
        <f t="shared" si="144"/>
        <v>-0.29647274096143367</v>
      </c>
      <c r="CP163" s="9">
        <f t="shared" si="144"/>
        <v>-0.27747507668873927</v>
      </c>
      <c r="CQ163" s="9">
        <f t="shared" si="144"/>
        <v>-0.25780895065235532</v>
      </c>
      <c r="CR163" s="9">
        <f t="shared" si="144"/>
        <v>-0.23752174027245285</v>
      </c>
      <c r="CS163" s="9">
        <f t="shared" si="144"/>
        <v>-0.21666231921578663</v>
      </c>
      <c r="CT163" s="9">
        <f t="shared" si="144"/>
        <v>-0.1952809396547518</v>
      </c>
      <c r="CU163" s="9">
        <f t="shared" si="148"/>
        <v>-0.17342911120549848</v>
      </c>
      <c r="CV163" s="9">
        <f t="shared" si="148"/>
        <v>-0.15115947683675507</v>
      </c>
      <c r="CW163" s="9">
        <f t="shared" si="148"/>
        <v>-0.12852568604830542</v>
      </c>
      <c r="CX163" s="9">
        <f t="shared" si="148"/>
        <v>-0.1055822656246449</v>
      </c>
      <c r="CY163" s="9">
        <f t="shared" si="148"/>
        <v>-8.238448827518037E-2</v>
      </c>
      <c r="CZ163" s="9">
        <f t="shared" si="148"/>
        <v>-5.8988239477432002E-2</v>
      </c>
      <c r="DA163" s="9">
        <f t="shared" si="148"/>
        <v>-3.5449882844022944E-2</v>
      </c>
      <c r="DB163" s="9">
        <f t="shared" si="148"/>
        <v>-1.1826124337799618E-2</v>
      </c>
      <c r="DC163" s="7">
        <f t="shared" si="148"/>
        <v>1.1826124337799618E-2</v>
      </c>
      <c r="DD163" s="9">
        <f t="shared" si="148"/>
        <v>3.5449882844022944E-2</v>
      </c>
      <c r="DE163" s="9">
        <f t="shared" si="148"/>
        <v>5.8988239477432002E-2</v>
      </c>
      <c r="DF163" s="9">
        <f t="shared" si="148"/>
        <v>8.238448827518037E-2</v>
      </c>
      <c r="DG163" s="9">
        <f t="shared" si="148"/>
        <v>0.1055822656246449</v>
      </c>
      <c r="DH163" s="9">
        <f t="shared" si="148"/>
        <v>0.12852568604830542</v>
      </c>
      <c r="DI163" s="9">
        <f t="shared" si="148"/>
        <v>0.15115947683675507</v>
      </c>
      <c r="DJ163" s="9">
        <f t="shared" si="148"/>
        <v>0.17342911120549848</v>
      </c>
      <c r="DK163" s="9">
        <f t="shared" si="147"/>
        <v>0.1952809396547518</v>
      </c>
      <c r="DL163" s="9">
        <f t="shared" si="147"/>
        <v>0.21666231921578663</v>
      </c>
      <c r="DM163" s="9">
        <f t="shared" si="147"/>
        <v>0.23752174027245285</v>
      </c>
      <c r="DN163" s="9">
        <f t="shared" si="147"/>
        <v>0.25780895065235532</v>
      </c>
      <c r="DO163" s="9">
        <f t="shared" si="147"/>
        <v>0.27747507668873927</v>
      </c>
      <c r="DP163" s="9">
        <f t="shared" si="147"/>
        <v>0.29647274096143367</v>
      </c>
      <c r="DQ163" s="9">
        <f t="shared" si="147"/>
        <v>0.3147561764332068</v>
      </c>
      <c r="DR163" s="9">
        <f t="shared" si="145"/>
        <v>0.3322813367065674</v>
      </c>
      <c r="DS163" s="9">
        <f t="shared" si="145"/>
        <v>0.34900600213539418</v>
      </c>
      <c r="DT163" s="9">
        <f t="shared" si="145"/>
        <v>0.36488988153576135</v>
      </c>
      <c r="DU163" s="9">
        <f t="shared" si="145"/>
        <v>0.37989470925093</v>
      </c>
      <c r="DV163" s="9">
        <f t="shared" si="145"/>
        <v>0.39398433733666655</v>
      </c>
      <c r="DW163" s="9">
        <f t="shared" si="145"/>
        <v>0.40712482264480676</v>
      </c>
      <c r="DX163" s="9">
        <f t="shared" si="145"/>
        <v>0.41928450859527283</v>
      </c>
      <c r="DY163" s="9">
        <f t="shared" si="145"/>
        <v>0.43043410143954736</v>
      </c>
      <c r="DZ163" s="9">
        <f t="shared" si="145"/>
        <v>0.4405467408318795</v>
      </c>
      <c r="EA163" s="9">
        <f t="shared" si="145"/>
        <v>0.44959806453821044</v>
      </c>
      <c r="EB163" s="9">
        <f t="shared" si="145"/>
        <v>0.45756626712692938</v>
      </c>
      <c r="EC163" s="9">
        <f t="shared" si="145"/>
        <v>0.46443215250006797</v>
      </c>
      <c r="ED163" s="9">
        <f t="shared" si="145"/>
        <v>0.47017918013838184</v>
      </c>
      <c r="EE163" s="9">
        <f t="shared" si="145"/>
        <v>0.47479350494891004</v>
      </c>
      <c r="EF163" s="9">
        <f t="shared" si="145"/>
        <v>0.47826401061901691</v>
      </c>
      <c r="EG163" s="9">
        <f t="shared" si="145"/>
        <v>0.48058233639656278</v>
      </c>
      <c r="EH163" s="9">
        <f t="shared" si="131"/>
        <v>0.48174289723168823</v>
      </c>
      <c r="EI163" s="9">
        <f t="shared" si="128"/>
        <v>0.48174289723168823</v>
      </c>
    </row>
    <row r="164" spans="7:139" x14ac:dyDescent="0.2">
      <c r="G164" s="6">
        <v>0.22089323345553233</v>
      </c>
      <c r="H164" s="9">
        <f t="shared" si="138"/>
        <v>-1.5422558858208398E-2</v>
      </c>
      <c r="I164" s="9">
        <f t="shared" si="138"/>
        <v>-1.5385404563062357E-2</v>
      </c>
      <c r="J164" s="9">
        <f t="shared" si="138"/>
        <v>-1.5311185480721624E-2</v>
      </c>
      <c r="K164" s="9">
        <f t="shared" si="138"/>
        <v>-1.5200080411456374E-2</v>
      </c>
      <c r="L164" s="9">
        <f t="shared" si="138"/>
        <v>-1.5052357017110123E-2</v>
      </c>
      <c r="M164" s="9">
        <f t="shared" si="138"/>
        <v>-1.4868371176278889E-2</v>
      </c>
      <c r="N164" s="9">
        <f t="shared" si="138"/>
        <v>-1.4648566126968498E-2</v>
      </c>
      <c r="O164" s="9">
        <f t="shared" si="138"/>
        <v>-1.4393471398795382E-2</v>
      </c>
      <c r="P164" s="9">
        <f t="shared" si="138"/>
        <v>-1.4103701537303373E-2</v>
      </c>
      <c r="Q164" s="9">
        <f t="shared" si="138"/>
        <v>-1.3779954623469643E-2</v>
      </c>
      <c r="R164" s="9">
        <f t="shared" si="139"/>
        <v>-1.3423010591966499E-2</v>
      </c>
      <c r="S164" s="9">
        <f t="shared" si="139"/>
        <v>-1.303372935223044E-2</v>
      </c>
      <c r="T164" s="9">
        <f t="shared" si="139"/>
        <v>-1.2613048716864998E-2</v>
      </c>
      <c r="U164" s="9">
        <f t="shared" si="139"/>
        <v>-1.2161982142368039E-2</v>
      </c>
      <c r="V164" s="9">
        <f t="shared" si="139"/>
        <v>-1.1681616287626293E-2</v>
      </c>
      <c r="W164" s="9">
        <f t="shared" si="139"/>
        <v>-1.1173108396058914E-2</v>
      </c>
      <c r="X164" s="9">
        <f t="shared" si="139"/>
        <v>-1.0637683507716714E-2</v>
      </c>
      <c r="Y164" s="9">
        <f t="shared" si="139"/>
        <v>-1.0076631508053397E-2</v>
      </c>
      <c r="Z164" s="9">
        <f t="shared" si="139"/>
        <v>-9.4913040204784981E-3</v>
      </c>
      <c r="AA164" s="9">
        <f t="shared" si="139"/>
        <v>-8.8831111501782214E-3</v>
      </c>
      <c r="AB164" s="9">
        <f t="shared" si="140"/>
        <v>-8.2535180870485173E-3</v>
      </c>
      <c r="AC164" s="9">
        <f t="shared" si="140"/>
        <v>-7.6040415759243149E-3</v>
      </c>
      <c r="AD164" s="9">
        <f t="shared" si="140"/>
        <v>-6.9362462626083293E-3</v>
      </c>
      <c r="AE164" s="9">
        <f t="shared" si="140"/>
        <v>-6.2517409245023015E-3</v>
      </c>
      <c r="AF164" s="9">
        <f t="shared" si="140"/>
        <v>-5.5521745949213153E-3</v>
      </c>
      <c r="AG164" s="9">
        <f t="shared" si="140"/>
        <v>-4.8392325904281072E-3</v>
      </c>
      <c r="AH164" s="9">
        <f t="shared" si="140"/>
        <v>-4.1146324507578417E-3</v>
      </c>
      <c r="AI164" s="9">
        <f t="shared" si="140"/>
        <v>-3.380119801114463E-3</v>
      </c>
      <c r="AJ164" s="9">
        <f t="shared" si="140"/>
        <v>-2.6374641468066718E-3</v>
      </c>
      <c r="AK164" s="9">
        <f t="shared" si="140"/>
        <v>-1.8884546103546482E-3</v>
      </c>
      <c r="AL164" s="9">
        <f t="shared" si="141"/>
        <v>-1.1348956213371923E-3</v>
      </c>
      <c r="AM164" s="9">
        <f t="shared" si="141"/>
        <v>-3.7860256936281858E-4</v>
      </c>
      <c r="AN164" s="7">
        <f t="shared" si="141"/>
        <v>3.7860256936281858E-4</v>
      </c>
      <c r="AO164" s="9">
        <f t="shared" si="141"/>
        <v>1.1348956213371923E-3</v>
      </c>
      <c r="AP164" s="9">
        <f t="shared" si="141"/>
        <v>1.8884546103546482E-3</v>
      </c>
      <c r="AQ164" s="9">
        <f t="shared" si="141"/>
        <v>2.6374641468066718E-3</v>
      </c>
      <c r="AR164" s="9">
        <f t="shared" si="141"/>
        <v>3.380119801114463E-3</v>
      </c>
      <c r="AS164" s="9">
        <f t="shared" si="141"/>
        <v>4.1146324507578417E-3</v>
      </c>
      <c r="AT164" s="9">
        <f t="shared" si="141"/>
        <v>4.8392325904281072E-3</v>
      </c>
      <c r="AU164" s="9">
        <f t="shared" si="141"/>
        <v>5.5521745949213153E-3</v>
      </c>
      <c r="AV164" s="9">
        <f t="shared" si="142"/>
        <v>6.2517409245023015E-3</v>
      </c>
      <c r="AW164" s="9">
        <f t="shared" si="142"/>
        <v>6.9362462626083293E-3</v>
      </c>
      <c r="AX164" s="9">
        <f t="shared" si="142"/>
        <v>7.6040415759243149E-3</v>
      </c>
      <c r="AY164" s="9">
        <f t="shared" si="142"/>
        <v>8.2535180870485173E-3</v>
      </c>
      <c r="AZ164" s="9">
        <f t="shared" si="142"/>
        <v>8.8831111501782214E-3</v>
      </c>
      <c r="BA164" s="9">
        <f t="shared" si="142"/>
        <v>9.4913040204784981E-3</v>
      </c>
      <c r="BB164" s="9">
        <f t="shared" si="142"/>
        <v>1.0076631508053397E-2</v>
      </c>
      <c r="BC164" s="9">
        <f t="shared" si="142"/>
        <v>1.0637683507716714E-2</v>
      </c>
      <c r="BD164" s="9">
        <f t="shared" si="142"/>
        <v>1.1173108396058914E-2</v>
      </c>
      <c r="BE164" s="9">
        <f t="shared" si="142"/>
        <v>1.1681616287626293E-2</v>
      </c>
      <c r="BF164" s="9">
        <f t="shared" si="143"/>
        <v>1.2161982142368039E-2</v>
      </c>
      <c r="BG164" s="9">
        <f t="shared" si="143"/>
        <v>1.2613048716864998E-2</v>
      </c>
      <c r="BH164" s="9">
        <f t="shared" si="143"/>
        <v>1.303372935223044E-2</v>
      </c>
      <c r="BI164" s="9">
        <f t="shared" si="143"/>
        <v>1.3423010591966499E-2</v>
      </c>
      <c r="BJ164" s="9">
        <f t="shared" si="143"/>
        <v>1.3779954623469643E-2</v>
      </c>
      <c r="BK164" s="9">
        <f t="shared" si="143"/>
        <v>1.4103701537303373E-2</v>
      </c>
      <c r="BL164" s="9">
        <f t="shared" si="143"/>
        <v>1.4393471398795382E-2</v>
      </c>
      <c r="BM164" s="9">
        <f t="shared" si="143"/>
        <v>1.4648566126968498E-2</v>
      </c>
      <c r="BN164" s="9">
        <f t="shared" si="143"/>
        <v>1.4868371176278889E-2</v>
      </c>
      <c r="BO164" s="9">
        <f t="shared" si="143"/>
        <v>1.5052357017110123E-2</v>
      </c>
      <c r="BP164" s="9">
        <f t="shared" si="143"/>
        <v>1.5200080411456374E-2</v>
      </c>
      <c r="BQ164" s="9">
        <f t="shared" si="143"/>
        <v>1.5311185480721624E-2</v>
      </c>
      <c r="BR164" s="9">
        <f t="shared" si="143"/>
        <v>1.5385404563062357E-2</v>
      </c>
      <c r="BS164" s="9">
        <f t="shared" si="143"/>
        <v>1.5422558858208398E-2</v>
      </c>
      <c r="BT164" s="9">
        <f t="shared" si="143"/>
        <v>1.5422558858208398E-2</v>
      </c>
      <c r="BV164" s="6">
        <v>0.22089323345553233</v>
      </c>
      <c r="BW164" s="9">
        <f t="shared" si="146"/>
        <v>-0.48770413339944363</v>
      </c>
      <c r="BX164" s="9">
        <f t="shared" si="146"/>
        <v>-0.48652921142424749</v>
      </c>
      <c r="BY164" s="9">
        <f t="shared" si="146"/>
        <v>-0.48418219796380441</v>
      </c>
      <c r="BZ164" s="9">
        <f t="shared" si="146"/>
        <v>-0.48066874717911479</v>
      </c>
      <c r="CA164" s="9">
        <f t="shared" si="146"/>
        <v>-0.47599732328086086</v>
      </c>
      <c r="CB164" s="9">
        <f t="shared" si="146"/>
        <v>-0.47017918013838184</v>
      </c>
      <c r="CC164" s="9">
        <f t="shared" si="146"/>
        <v>-0.46322833416811726</v>
      </c>
      <c r="CD164" s="9">
        <f t="shared" si="146"/>
        <v>-0.45516153056683156</v>
      </c>
      <c r="CE164" s="9">
        <f t="shared" si="146"/>
        <v>-0.44599820297096887</v>
      </c>
      <c r="CF164" s="9">
        <f t="shared" si="146"/>
        <v>-0.43576042663932024</v>
      </c>
      <c r="CG164" s="9">
        <f t="shared" si="146"/>
        <v>-0.42447286527179195</v>
      </c>
      <c r="CH164" s="9">
        <f t="shared" si="146"/>
        <v>-0.41216271159239204</v>
      </c>
      <c r="CI164" s="9">
        <f t="shared" si="146"/>
        <v>-0.39885962183957629</v>
      </c>
      <c r="CJ164" s="9">
        <f t="shared" si="146"/>
        <v>-0.38459564432177218</v>
      </c>
      <c r="CK164" s="9">
        <f t="shared" si="146"/>
        <v>-0.36940514221019705</v>
      </c>
      <c r="CL164" s="9">
        <f t="shared" si="146"/>
        <v>-0.35332471075496857</v>
      </c>
      <c r="CM164" s="9">
        <f t="shared" si="144"/>
        <v>-0.33639308912394172</v>
      </c>
      <c r="CN164" s="9">
        <f t="shared" si="144"/>
        <v>-0.31865106707666063</v>
      </c>
      <c r="CO164" s="9">
        <f t="shared" si="144"/>
        <v>-0.30014138669825474</v>
      </c>
      <c r="CP164" s="9">
        <f t="shared" si="144"/>
        <v>-0.28090863943001226</v>
      </c>
      <c r="CQ164" s="9">
        <f t="shared" si="144"/>
        <v>-0.26099915864469186</v>
      </c>
      <c r="CR164" s="9">
        <f t="shared" si="144"/>
        <v>-0.24046090802537021</v>
      </c>
      <c r="CS164" s="9">
        <f t="shared" si="144"/>
        <v>-0.21934336601672733</v>
      </c>
      <c r="CT164" s="9">
        <f t="shared" si="144"/>
        <v>-0.19769740662714042</v>
      </c>
      <c r="CU164" s="9">
        <f t="shared" si="148"/>
        <v>-0.17557517686874097</v>
      </c>
      <c r="CV164" s="9">
        <f t="shared" si="148"/>
        <v>-0.15302997113069561</v>
      </c>
      <c r="CW164" s="9">
        <f t="shared" si="148"/>
        <v>-0.13011610278835392</v>
      </c>
      <c r="CX164" s="9">
        <f t="shared" si="148"/>
        <v>-0.10688877335757052</v>
      </c>
      <c r="CY164" s="9">
        <f t="shared" si="148"/>
        <v>-8.3403939509417935E-2</v>
      </c>
      <c r="CZ164" s="9">
        <f t="shared" si="148"/>
        <v>-5.9718178265664862E-2</v>
      </c>
      <c r="DA164" s="9">
        <f t="shared" si="148"/>
        <v>-3.588855069977516E-2</v>
      </c>
      <c r="DB164" s="9">
        <f t="shared" si="148"/>
        <v>-1.1972464471783906E-2</v>
      </c>
      <c r="DC164" s="7">
        <f t="shared" si="148"/>
        <v>1.1972464471783906E-2</v>
      </c>
      <c r="DD164" s="9">
        <f t="shared" si="148"/>
        <v>3.588855069977516E-2</v>
      </c>
      <c r="DE164" s="9">
        <f t="shared" si="148"/>
        <v>5.9718178265664862E-2</v>
      </c>
      <c r="DF164" s="9">
        <f t="shared" si="148"/>
        <v>8.3403939509417935E-2</v>
      </c>
      <c r="DG164" s="9">
        <f t="shared" si="148"/>
        <v>0.10688877335757052</v>
      </c>
      <c r="DH164" s="9">
        <f t="shared" si="148"/>
        <v>0.13011610278835392</v>
      </c>
      <c r="DI164" s="9">
        <f t="shared" si="148"/>
        <v>0.15302997113069561</v>
      </c>
      <c r="DJ164" s="9">
        <f t="shared" si="148"/>
        <v>0.17557517686874097</v>
      </c>
      <c r="DK164" s="9">
        <f t="shared" si="147"/>
        <v>0.19769740662714042</v>
      </c>
      <c r="DL164" s="9">
        <f t="shared" si="147"/>
        <v>0.21934336601672733</v>
      </c>
      <c r="DM164" s="9">
        <f t="shared" si="147"/>
        <v>0.24046090802537021</v>
      </c>
      <c r="DN164" s="9">
        <f t="shared" si="147"/>
        <v>0.26099915864469186</v>
      </c>
      <c r="DO164" s="9">
        <f t="shared" si="147"/>
        <v>0.28090863943001226</v>
      </c>
      <c r="DP164" s="9">
        <f t="shared" si="147"/>
        <v>0.30014138669825474</v>
      </c>
      <c r="DQ164" s="9">
        <f t="shared" si="147"/>
        <v>0.31865106707666063</v>
      </c>
      <c r="DR164" s="9">
        <f t="shared" si="145"/>
        <v>0.33639308912394172</v>
      </c>
      <c r="DS164" s="9">
        <f t="shared" si="145"/>
        <v>0.35332471075496857</v>
      </c>
      <c r="DT164" s="9">
        <f t="shared" si="145"/>
        <v>0.36940514221019705</v>
      </c>
      <c r="DU164" s="9">
        <f t="shared" si="145"/>
        <v>0.38459564432177218</v>
      </c>
      <c r="DV164" s="9">
        <f t="shared" si="145"/>
        <v>0.39885962183957629</v>
      </c>
      <c r="DW164" s="9">
        <f t="shared" si="145"/>
        <v>0.41216271159239204</v>
      </c>
      <c r="DX164" s="9">
        <f t="shared" si="145"/>
        <v>0.42447286527179195</v>
      </c>
      <c r="DY164" s="9">
        <f t="shared" si="145"/>
        <v>0.43576042663932024</v>
      </c>
      <c r="DZ164" s="9">
        <f t="shared" si="145"/>
        <v>0.44599820297096887</v>
      </c>
      <c r="EA164" s="9">
        <f t="shared" si="145"/>
        <v>0.45516153056683156</v>
      </c>
      <c r="EB164" s="9">
        <f t="shared" si="145"/>
        <v>0.46322833416811726</v>
      </c>
      <c r="EC164" s="9">
        <f t="shared" si="145"/>
        <v>0.47017918013838184</v>
      </c>
      <c r="ED164" s="9">
        <f t="shared" si="145"/>
        <v>0.47599732328086086</v>
      </c>
      <c r="EE164" s="9">
        <f t="shared" si="145"/>
        <v>0.48066874717911479</v>
      </c>
      <c r="EF164" s="9">
        <f t="shared" si="145"/>
        <v>0.48418219796380441</v>
      </c>
      <c r="EG164" s="9">
        <f t="shared" si="145"/>
        <v>0.48652921142424749</v>
      </c>
      <c r="EH164" s="9">
        <f t="shared" si="131"/>
        <v>0.48770413339944363</v>
      </c>
      <c r="EI164" s="9">
        <f t="shared" si="128"/>
        <v>0.48770413339944363</v>
      </c>
    </row>
    <row r="165" spans="7:139" x14ac:dyDescent="0.2">
      <c r="G165" s="6">
        <v>0.17180584824319181</v>
      </c>
      <c r="H165" s="9">
        <f t="shared" si="138"/>
        <v>-1.5573915402665166E-2</v>
      </c>
      <c r="I165" s="9">
        <f t="shared" si="138"/>
        <v>-1.5536396476346262E-2</v>
      </c>
      <c r="J165" s="9">
        <f t="shared" si="138"/>
        <v>-1.5461449010088233E-2</v>
      </c>
      <c r="K165" s="9">
        <f t="shared" si="138"/>
        <v>-1.5349253558901915E-2</v>
      </c>
      <c r="L165" s="9">
        <f t="shared" si="138"/>
        <v>-1.5200080411456374E-2</v>
      </c>
      <c r="M165" s="9">
        <f t="shared" si="138"/>
        <v>-1.5014288938929829E-2</v>
      </c>
      <c r="N165" s="9">
        <f t="shared" si="138"/>
        <v>-1.4792326729253014E-2</v>
      </c>
      <c r="O165" s="9">
        <f t="shared" si="138"/>
        <v>-1.4534728508830627E-2</v>
      </c>
      <c r="P165" s="9">
        <f t="shared" si="138"/>
        <v>-1.4242114854338614E-2</v>
      </c>
      <c r="Q165" s="9">
        <f t="shared" si="138"/>
        <v>-1.3915190697700565E-2</v>
      </c>
      <c r="R165" s="9">
        <f t="shared" si="139"/>
        <v>-1.3554743627845001E-2</v>
      </c>
      <c r="S165" s="9">
        <f t="shared" si="139"/>
        <v>-1.3161641993334637E-2</v>
      </c>
      <c r="T165" s="9">
        <f t="shared" si="139"/>
        <v>-1.2736832810438647E-2</v>
      </c>
      <c r="U165" s="9">
        <f t="shared" si="139"/>
        <v>-1.2281339481687515E-2</v>
      </c>
      <c r="V165" s="9">
        <f t="shared" si="139"/>
        <v>-1.1796259330406705E-2</v>
      </c>
      <c r="W165" s="9">
        <f t="shared" si="139"/>
        <v>-1.1282760957168661E-2</v>
      </c>
      <c r="X165" s="9">
        <f t="shared" si="139"/>
        <v>-1.0742081424531655E-2</v>
      </c>
      <c r="Y165" s="9">
        <f t="shared" si="139"/>
        <v>-1.0175523276847743E-2</v>
      </c>
      <c r="Z165" s="9">
        <f t="shared" si="139"/>
        <v>-9.5844514023193314E-3</v>
      </c>
      <c r="AA165" s="9">
        <f t="shared" si="139"/>
        <v>-8.9702897448639372E-3</v>
      </c>
      <c r="AB165" s="9">
        <f t="shared" si="140"/>
        <v>-8.3345178737085773E-3</v>
      </c>
      <c r="AC165" s="9">
        <f t="shared" si="140"/>
        <v>-7.6786674189779107E-3</v>
      </c>
      <c r="AD165" s="9">
        <f t="shared" si="140"/>
        <v>-7.0043183818630922E-3</v>
      </c>
      <c r="AE165" s="9">
        <f t="shared" si="140"/>
        <v>-6.3130953282605354E-3</v>
      </c>
      <c r="AF165" s="9">
        <f t="shared" si="140"/>
        <v>-5.6066634750503537E-3</v>
      </c>
      <c r="AG165" s="9">
        <f t="shared" si="140"/>
        <v>-4.8867246784430572E-3</v>
      </c>
      <c r="AH165" s="9">
        <f t="shared" si="140"/>
        <v>-4.1550133340588595E-3</v>
      </c>
      <c r="AI165" s="9">
        <f t="shared" si="140"/>
        <v>-3.4132921986167295E-3</v>
      </c>
      <c r="AJ165" s="9">
        <f t="shared" si="140"/>
        <v>-2.6633481432990443E-3</v>
      </c>
      <c r="AK165" s="9">
        <f t="shared" si="140"/>
        <v>-1.906987849022407E-3</v>
      </c>
      <c r="AL165" s="9">
        <f t="shared" si="141"/>
        <v>-1.1460334539850664E-3</v>
      </c>
      <c r="AM165" s="9">
        <f t="shared" si="141"/>
        <v>-3.8231816397640058E-4</v>
      </c>
      <c r="AN165" s="7">
        <f t="shared" si="141"/>
        <v>3.8231816397640058E-4</v>
      </c>
      <c r="AO165" s="9">
        <f t="shared" si="141"/>
        <v>1.1460334539850664E-3</v>
      </c>
      <c r="AP165" s="9">
        <f t="shared" si="141"/>
        <v>1.906987849022407E-3</v>
      </c>
      <c r="AQ165" s="9">
        <f t="shared" si="141"/>
        <v>2.6633481432990443E-3</v>
      </c>
      <c r="AR165" s="9">
        <f t="shared" si="141"/>
        <v>3.4132921986167295E-3</v>
      </c>
      <c r="AS165" s="9">
        <f t="shared" si="141"/>
        <v>4.1550133340588595E-3</v>
      </c>
      <c r="AT165" s="9">
        <f t="shared" si="141"/>
        <v>4.8867246784430572E-3</v>
      </c>
      <c r="AU165" s="9">
        <f t="shared" si="141"/>
        <v>5.6066634750503537E-3</v>
      </c>
      <c r="AV165" s="9">
        <f t="shared" si="142"/>
        <v>6.3130953282605354E-3</v>
      </c>
      <c r="AW165" s="9">
        <f t="shared" si="142"/>
        <v>7.0043183818630922E-3</v>
      </c>
      <c r="AX165" s="9">
        <f t="shared" si="142"/>
        <v>7.6786674189779107E-3</v>
      </c>
      <c r="AY165" s="9">
        <f t="shared" si="142"/>
        <v>8.3345178737085773E-3</v>
      </c>
      <c r="AZ165" s="9">
        <f t="shared" si="142"/>
        <v>8.9702897448639372E-3</v>
      </c>
      <c r="BA165" s="9">
        <f t="shared" si="142"/>
        <v>9.5844514023193314E-3</v>
      </c>
      <c r="BB165" s="9">
        <f t="shared" si="142"/>
        <v>1.0175523276847743E-2</v>
      </c>
      <c r="BC165" s="9">
        <f t="shared" si="142"/>
        <v>1.0742081424531655E-2</v>
      </c>
      <c r="BD165" s="9">
        <f t="shared" si="142"/>
        <v>1.1282760957168661E-2</v>
      </c>
      <c r="BE165" s="9">
        <f t="shared" si="142"/>
        <v>1.1796259330406705E-2</v>
      </c>
      <c r="BF165" s="9">
        <f t="shared" si="143"/>
        <v>1.2281339481687515E-2</v>
      </c>
      <c r="BG165" s="9">
        <f t="shared" si="143"/>
        <v>1.2736832810438647E-2</v>
      </c>
      <c r="BH165" s="9">
        <f t="shared" si="143"/>
        <v>1.3161641993334637E-2</v>
      </c>
      <c r="BI165" s="9">
        <f t="shared" si="143"/>
        <v>1.3554743627845001E-2</v>
      </c>
      <c r="BJ165" s="9">
        <f t="shared" si="143"/>
        <v>1.3915190697700565E-2</v>
      </c>
      <c r="BK165" s="9">
        <f t="shared" si="143"/>
        <v>1.4242114854338614E-2</v>
      </c>
      <c r="BL165" s="9">
        <f t="shared" si="143"/>
        <v>1.4534728508830627E-2</v>
      </c>
      <c r="BM165" s="9">
        <f t="shared" si="143"/>
        <v>1.4792326729253014E-2</v>
      </c>
      <c r="BN165" s="9">
        <f t="shared" si="143"/>
        <v>1.5014288938929829E-2</v>
      </c>
      <c r="BO165" s="9">
        <f t="shared" si="143"/>
        <v>1.5200080411456374E-2</v>
      </c>
      <c r="BP165" s="9">
        <f t="shared" si="143"/>
        <v>1.5349253558901915E-2</v>
      </c>
      <c r="BQ165" s="9">
        <f t="shared" si="143"/>
        <v>1.5461449010088233E-2</v>
      </c>
      <c r="BR165" s="9">
        <f t="shared" si="143"/>
        <v>1.5536396476346262E-2</v>
      </c>
      <c r="BS165" s="9">
        <f t="shared" si="143"/>
        <v>1.5573915402665166E-2</v>
      </c>
      <c r="BT165" s="9">
        <f t="shared" si="143"/>
        <v>1.5573915402665166E-2</v>
      </c>
      <c r="BV165" s="6">
        <v>0.17180584824319181</v>
      </c>
      <c r="BW165" s="9">
        <f t="shared" si="146"/>
        <v>-0.49249044759200283</v>
      </c>
      <c r="BX165" s="9">
        <f t="shared" si="146"/>
        <v>-0.4913039949666852</v>
      </c>
      <c r="BY165" s="9">
        <f t="shared" si="146"/>
        <v>-0.48893394798434531</v>
      </c>
      <c r="BZ165" s="9">
        <f t="shared" si="146"/>
        <v>-0.48538601629575517</v>
      </c>
      <c r="CA165" s="9">
        <f t="shared" si="146"/>
        <v>-0.48066874717911479</v>
      </c>
      <c r="CB165" s="9">
        <f t="shared" si="146"/>
        <v>-0.47479350494891004</v>
      </c>
      <c r="CC165" s="9">
        <f t="shared" si="146"/>
        <v>-0.46777444357828402</v>
      </c>
      <c r="CD165" s="9">
        <f t="shared" si="146"/>
        <v>-0.45962847260087558</v>
      </c>
      <c r="CE165" s="9">
        <f t="shared" si="146"/>
        <v>-0.4503752163742723</v>
      </c>
      <c r="CF165" s="9">
        <f t="shared" si="146"/>
        <v>-0.44003696680321341</v>
      </c>
      <c r="CG165" s="9">
        <f t="shared" si="146"/>
        <v>-0.42863862963643939</v>
      </c>
      <c r="CH165" s="9">
        <f t="shared" si="146"/>
        <v>-0.41620766446656143</v>
      </c>
      <c r="CI165" s="9">
        <f t="shared" si="146"/>
        <v>-0.40277401857749773</v>
      </c>
      <c r="CJ165" s="9">
        <f t="shared" si="146"/>
        <v>-0.38837005479884334</v>
      </c>
      <c r="CK165" s="9">
        <f t="shared" si="146"/>
        <v>-0.37303047354097935</v>
      </c>
      <c r="CL165" s="9">
        <f t="shared" si="146"/>
        <v>-0.35679222919874465</v>
      </c>
      <c r="CM165" s="9">
        <f t="shared" si="144"/>
        <v>-0.33969444112506175</v>
      </c>
      <c r="CN165" s="9">
        <f t="shared" si="144"/>
        <v>-0.32177829938898966</v>
      </c>
      <c r="CO165" s="9">
        <f t="shared" si="144"/>
        <v>-0.30308696554523917</v>
      </c>
      <c r="CP165" s="9">
        <f t="shared" si="144"/>
        <v>-0.28366546865420744</v>
      </c>
      <c r="CQ165" s="9">
        <f t="shared" si="144"/>
        <v>-0.26356059680302701</v>
      </c>
      <c r="CR165" s="9">
        <f t="shared" si="144"/>
        <v>-0.24282078438896637</v>
      </c>
      <c r="CS165" s="9">
        <f t="shared" si="144"/>
        <v>-0.22149599543672388</v>
      </c>
      <c r="CT165" s="9">
        <f t="shared" si="144"/>
        <v>-0.19963760323071653</v>
      </c>
      <c r="CU165" s="9">
        <f t="shared" si="148"/>
        <v>-0.17729826655233746</v>
      </c>
      <c r="CV165" s="9">
        <f t="shared" si="148"/>
        <v>-0.15453180282033988</v>
      </c>
      <c r="CW165" s="9">
        <f t="shared" si="148"/>
        <v>-0.13139305843996066</v>
      </c>
      <c r="CX165" s="9">
        <f t="shared" si="148"/>
        <v>-0.10793777667312694</v>
      </c>
      <c r="CY165" s="9">
        <f t="shared" si="148"/>
        <v>-8.4222463348055013E-2</v>
      </c>
      <c r="CZ165" s="9">
        <f t="shared" si="148"/>
        <v>-6.0304250731761086E-2</v>
      </c>
      <c r="DA165" s="9">
        <f t="shared" si="148"/>
        <v>-3.6240759893425824E-2</v>
      </c>
      <c r="DB165" s="9">
        <f t="shared" si="148"/>
        <v>-1.2089961890191629E-2</v>
      </c>
      <c r="DC165" s="7">
        <f t="shared" si="148"/>
        <v>1.2089961890191629E-2</v>
      </c>
      <c r="DD165" s="9">
        <f t="shared" si="148"/>
        <v>3.6240759893425824E-2</v>
      </c>
      <c r="DE165" s="9">
        <f t="shared" si="148"/>
        <v>6.0304250731761086E-2</v>
      </c>
      <c r="DF165" s="9">
        <f t="shared" si="148"/>
        <v>8.4222463348055013E-2</v>
      </c>
      <c r="DG165" s="9">
        <f t="shared" si="148"/>
        <v>0.10793777667312694</v>
      </c>
      <c r="DH165" s="9">
        <f t="shared" si="148"/>
        <v>0.13139305843996066</v>
      </c>
      <c r="DI165" s="9">
        <f t="shared" si="148"/>
        <v>0.15453180282033988</v>
      </c>
      <c r="DJ165" s="9">
        <f t="shared" si="148"/>
        <v>0.17729826655233746</v>
      </c>
      <c r="DK165" s="9">
        <f t="shared" si="147"/>
        <v>0.19963760323071653</v>
      </c>
      <c r="DL165" s="9">
        <f t="shared" si="147"/>
        <v>0.22149599543672388</v>
      </c>
      <c r="DM165" s="9">
        <f t="shared" si="147"/>
        <v>0.24282078438896637</v>
      </c>
      <c r="DN165" s="9">
        <f t="shared" si="147"/>
        <v>0.26356059680302701</v>
      </c>
      <c r="DO165" s="9">
        <f t="shared" si="147"/>
        <v>0.28366546865420744</v>
      </c>
      <c r="DP165" s="9">
        <f t="shared" si="147"/>
        <v>0.30308696554523917</v>
      </c>
      <c r="DQ165" s="9">
        <f t="shared" si="147"/>
        <v>0.32177829938898966</v>
      </c>
      <c r="DR165" s="9">
        <f t="shared" si="145"/>
        <v>0.33969444112506175</v>
      </c>
      <c r="DS165" s="9">
        <f t="shared" si="145"/>
        <v>0.35679222919874465</v>
      </c>
      <c r="DT165" s="9">
        <f t="shared" si="145"/>
        <v>0.37303047354097935</v>
      </c>
      <c r="DU165" s="9">
        <f t="shared" si="145"/>
        <v>0.38837005479884334</v>
      </c>
      <c r="DV165" s="9">
        <f t="shared" si="145"/>
        <v>0.40277401857749773</v>
      </c>
      <c r="DW165" s="9">
        <f t="shared" si="145"/>
        <v>0.41620766446656143</v>
      </c>
      <c r="DX165" s="9">
        <f t="shared" si="145"/>
        <v>0.42863862963643939</v>
      </c>
      <c r="DY165" s="9">
        <f t="shared" si="145"/>
        <v>0.44003696680321341</v>
      </c>
      <c r="DZ165" s="9">
        <f t="shared" si="145"/>
        <v>0.4503752163742723</v>
      </c>
      <c r="EA165" s="9">
        <f t="shared" si="145"/>
        <v>0.45962847260087558</v>
      </c>
      <c r="EB165" s="9">
        <f t="shared" si="145"/>
        <v>0.46777444357828402</v>
      </c>
      <c r="EC165" s="9">
        <f t="shared" si="145"/>
        <v>0.47479350494891004</v>
      </c>
      <c r="ED165" s="9">
        <f t="shared" si="145"/>
        <v>0.48066874717911479</v>
      </c>
      <c r="EE165" s="9">
        <f t="shared" si="145"/>
        <v>0.48538601629575517</v>
      </c>
      <c r="EF165" s="9">
        <f t="shared" si="145"/>
        <v>0.48893394798434531</v>
      </c>
      <c r="EG165" s="9">
        <f t="shared" si="145"/>
        <v>0.4913039949666852</v>
      </c>
      <c r="EH165" s="9">
        <f t="shared" si="131"/>
        <v>0.49249044759200283</v>
      </c>
      <c r="EI165" s="9">
        <f t="shared" si="128"/>
        <v>0.49249044759200283</v>
      </c>
    </row>
    <row r="166" spans="7:139" x14ac:dyDescent="0.2">
      <c r="G166" s="6">
        <v>0.12271846303085129</v>
      </c>
      <c r="H166" s="9">
        <f t="shared" ref="H166:Q175" si="149">$B$4*EXP(-$B$5*($B$1^2+$B$2^2)*$B$6)*$B$1/$B$2*SIN($B$1*H$67)*COS($B$2*$G166)</f>
        <v>-1.5687753020803035E-2</v>
      </c>
      <c r="I166" s="9">
        <f t="shared" si="149"/>
        <v>-1.5649959849691038E-2</v>
      </c>
      <c r="J166" s="9">
        <f t="shared" si="149"/>
        <v>-1.5574464554526555E-2</v>
      </c>
      <c r="K166" s="9">
        <f t="shared" si="149"/>
        <v>-1.5461449010088234E-2</v>
      </c>
      <c r="L166" s="9">
        <f t="shared" si="149"/>
        <v>-1.5311185480721624E-2</v>
      </c>
      <c r="M166" s="9">
        <f t="shared" si="149"/>
        <v>-1.5124035964430495E-2</v>
      </c>
      <c r="N166" s="9">
        <f t="shared" si="149"/>
        <v>-1.4900451320791961E-2</v>
      </c>
      <c r="O166" s="9">
        <f t="shared" si="149"/>
        <v>-1.4640970184796242E-2</v>
      </c>
      <c r="P166" s="9">
        <f t="shared" si="149"/>
        <v>-1.4346217669227824E-2</v>
      </c>
      <c r="Q166" s="9">
        <f t="shared" si="149"/>
        <v>-1.4016903858713972E-2</v>
      </c>
      <c r="R166" s="9">
        <f t="shared" ref="R166:AA175" si="150">$B$4*EXP(-$B$5*($B$1^2+$B$2^2)*$B$6)*$B$1/$B$2*SIN($B$1*R$67)*COS($B$2*$G166)</f>
        <v>-1.3653822099068702E-2</v>
      </c>
      <c r="S166" s="9">
        <f t="shared" si="150"/>
        <v>-1.3257847086053206E-2</v>
      </c>
      <c r="T166" s="9">
        <f t="shared" si="150"/>
        <v>-1.2829932758157156E-2</v>
      </c>
      <c r="U166" s="9">
        <f t="shared" si="150"/>
        <v>-1.2371109998477315E-2</v>
      </c>
      <c r="V166" s="9">
        <f t="shared" si="150"/>
        <v>-1.1882484151229881E-2</v>
      </c>
      <c r="W166" s="9">
        <f t="shared" si="150"/>
        <v>-1.136523235887945E-2</v>
      </c>
      <c r="X166" s="9">
        <f t="shared" si="150"/>
        <v>-1.082060072629969E-2</v>
      </c>
      <c r="Y166" s="9">
        <f t="shared" si="150"/>
        <v>-1.024990131879759E-2</v>
      </c>
      <c r="Z166" s="9">
        <f t="shared" si="150"/>
        <v>-9.654509001233184E-3</v>
      </c>
      <c r="AA166" s="9">
        <f t="shared" si="150"/>
        <v>-9.0358581258496926E-3</v>
      </c>
      <c r="AB166" s="9">
        <f t="shared" ref="AB166:AK175" si="151">$B$4*EXP(-$B$5*($B$1^2+$B$2^2)*$B$6)*$B$1/$B$2*SIN($B$1*AB$67)*COS($B$2*$G166)</f>
        <v>-8.395439076793328E-3</v>
      </c>
      <c r="AC166" s="9">
        <f t="shared" si="151"/>
        <v>-7.7347946796473572E-3</v>
      </c>
      <c r="AD166" s="9">
        <f t="shared" si="151"/>
        <v>-7.0555164846301159E-3</v>
      </c>
      <c r="AE166" s="9">
        <f t="shared" si="151"/>
        <v>-6.3592409324111461E-3</v>
      </c>
      <c r="AF166" s="9">
        <f t="shared" si="151"/>
        <v>-5.6476454117822747E-3</v>
      </c>
      <c r="AG166" s="9">
        <f t="shared" si="151"/>
        <v>-4.9224442186811077E-3</v>
      </c>
      <c r="AH166" s="9">
        <f t="shared" si="151"/>
        <v>-4.1853844263019446E-3</v>
      </c>
      <c r="AI166" s="9">
        <f t="shared" si="151"/>
        <v>-3.4382416762434413E-3</v>
      </c>
      <c r="AJ166" s="9">
        <f t="shared" si="151"/>
        <v>-2.6828159008324645E-3</v>
      </c>
      <c r="AK166" s="9">
        <f t="shared" si="151"/>
        <v>-1.9209269869294627E-3</v>
      </c>
      <c r="AL166" s="9">
        <f t="shared" ref="AL166:AU175" si="152">$B$4*EXP(-$B$5*($B$1^2+$B$2^2)*$B$6)*$B$1/$B$2*SIN($B$1*AL$67)*COS($B$2*$G166)</f>
        <v>-1.1544103916616157E-3</v>
      </c>
      <c r="AM166" s="9">
        <f t="shared" si="152"/>
        <v>-3.8511272064584726E-4</v>
      </c>
      <c r="AN166" s="7">
        <f t="shared" si="152"/>
        <v>3.8511272064584726E-4</v>
      </c>
      <c r="AO166" s="9">
        <f t="shared" si="152"/>
        <v>1.1544103916616157E-3</v>
      </c>
      <c r="AP166" s="9">
        <f t="shared" si="152"/>
        <v>1.9209269869294627E-3</v>
      </c>
      <c r="AQ166" s="9">
        <f t="shared" si="152"/>
        <v>2.6828159008324645E-3</v>
      </c>
      <c r="AR166" s="9">
        <f t="shared" si="152"/>
        <v>3.4382416762434413E-3</v>
      </c>
      <c r="AS166" s="9">
        <f t="shared" si="152"/>
        <v>4.1853844263019446E-3</v>
      </c>
      <c r="AT166" s="9">
        <f t="shared" si="152"/>
        <v>4.9224442186811077E-3</v>
      </c>
      <c r="AU166" s="9">
        <f t="shared" si="152"/>
        <v>5.6476454117822747E-3</v>
      </c>
      <c r="AV166" s="9">
        <f t="shared" ref="AV166:BE175" si="153">$B$4*EXP(-$B$5*($B$1^2+$B$2^2)*$B$6)*$B$1/$B$2*SIN($B$1*AV$67)*COS($B$2*$G166)</f>
        <v>6.3592409324111461E-3</v>
      </c>
      <c r="AW166" s="9">
        <f t="shared" si="153"/>
        <v>7.0555164846301159E-3</v>
      </c>
      <c r="AX166" s="9">
        <f t="shared" si="153"/>
        <v>7.7347946796473572E-3</v>
      </c>
      <c r="AY166" s="9">
        <f t="shared" si="153"/>
        <v>8.395439076793328E-3</v>
      </c>
      <c r="AZ166" s="9">
        <f t="shared" si="153"/>
        <v>9.0358581258496926E-3</v>
      </c>
      <c r="BA166" s="9">
        <f t="shared" si="153"/>
        <v>9.654509001233184E-3</v>
      </c>
      <c r="BB166" s="9">
        <f t="shared" si="153"/>
        <v>1.024990131879759E-2</v>
      </c>
      <c r="BC166" s="9">
        <f t="shared" si="153"/>
        <v>1.082060072629969E-2</v>
      </c>
      <c r="BD166" s="9">
        <f t="shared" si="153"/>
        <v>1.136523235887945E-2</v>
      </c>
      <c r="BE166" s="9">
        <f t="shared" si="153"/>
        <v>1.1882484151229881E-2</v>
      </c>
      <c r="BF166" s="9">
        <f t="shared" ref="BF166:BT175" si="154">$B$4*EXP(-$B$5*($B$1^2+$B$2^2)*$B$6)*$B$1/$B$2*SIN($B$1*BF$67)*COS($B$2*$G166)</f>
        <v>1.2371109998477315E-2</v>
      </c>
      <c r="BG166" s="9">
        <f t="shared" si="154"/>
        <v>1.2829932758157156E-2</v>
      </c>
      <c r="BH166" s="9">
        <f t="shared" si="154"/>
        <v>1.3257847086053206E-2</v>
      </c>
      <c r="BI166" s="9">
        <f t="shared" si="154"/>
        <v>1.3653822099068702E-2</v>
      </c>
      <c r="BJ166" s="9">
        <f t="shared" si="154"/>
        <v>1.4016903858713972E-2</v>
      </c>
      <c r="BK166" s="9">
        <f t="shared" si="154"/>
        <v>1.4346217669227824E-2</v>
      </c>
      <c r="BL166" s="9">
        <f t="shared" si="154"/>
        <v>1.4640970184796242E-2</v>
      </c>
      <c r="BM166" s="9">
        <f t="shared" si="154"/>
        <v>1.4900451320791961E-2</v>
      </c>
      <c r="BN166" s="9">
        <f t="shared" si="154"/>
        <v>1.5124035964430495E-2</v>
      </c>
      <c r="BO166" s="9">
        <f t="shared" si="154"/>
        <v>1.5311185480721624E-2</v>
      </c>
      <c r="BP166" s="9">
        <f t="shared" si="154"/>
        <v>1.5461449010088234E-2</v>
      </c>
      <c r="BQ166" s="9">
        <f t="shared" si="154"/>
        <v>1.5574464554526555E-2</v>
      </c>
      <c r="BR166" s="9">
        <f t="shared" si="154"/>
        <v>1.5649959849691038E-2</v>
      </c>
      <c r="BS166" s="9">
        <f t="shared" si="154"/>
        <v>1.5687753020803035E-2</v>
      </c>
      <c r="BT166" s="9">
        <f t="shared" si="154"/>
        <v>1.5687753020803035E-2</v>
      </c>
      <c r="BV166" s="6">
        <v>0.12271846303085129</v>
      </c>
      <c r="BW166" s="9">
        <f t="shared" si="146"/>
        <v>-0.49609030915924446</v>
      </c>
      <c r="BX166" s="9">
        <f t="shared" si="146"/>
        <v>-0.49489518415210071</v>
      </c>
      <c r="BY166" s="9">
        <f t="shared" si="146"/>
        <v>-0.49250781329863597</v>
      </c>
      <c r="BZ166" s="9">
        <f t="shared" si="146"/>
        <v>-0.48893394798434531</v>
      </c>
      <c r="CA166" s="9">
        <f t="shared" si="146"/>
        <v>-0.48418219796380441</v>
      </c>
      <c r="CB166" s="9">
        <f t="shared" si="146"/>
        <v>-0.47826401061901691</v>
      </c>
      <c r="CC166" s="9">
        <f t="shared" si="146"/>
        <v>-0.47119364338166841</v>
      </c>
      <c r="CD166" s="9">
        <f t="shared" si="146"/>
        <v>-0.4629881293857247</v>
      </c>
      <c r="CE166" s="9">
        <f t="shared" si="146"/>
        <v>-0.45366723643312024</v>
      </c>
      <c r="CF166" s="9">
        <f t="shared" si="146"/>
        <v>-0.44325341937139151</v>
      </c>
      <c r="CG166" s="9">
        <f t="shared" si="146"/>
        <v>-0.43177176599798289</v>
      </c>
      <c r="CH166" s="9">
        <f t="shared" si="146"/>
        <v>-0.41924993662154503</v>
      </c>
      <c r="CI166" s="9">
        <f t="shared" si="146"/>
        <v>-0.40571809742582854</v>
      </c>
      <c r="CJ166" s="9">
        <f t="shared" si="146"/>
        <v>-0.39120884779670489</v>
      </c>
      <c r="CK166" s="9">
        <f t="shared" si="146"/>
        <v>-0.37575714178739084</v>
      </c>
      <c r="CL166" s="9">
        <f t="shared" si="146"/>
        <v>-0.35940020391107258</v>
      </c>
      <c r="CM166" s="9">
        <f t="shared" si="144"/>
        <v>-0.34217743946379253</v>
      </c>
      <c r="CN166" s="9">
        <f t="shared" si="144"/>
        <v>-0.32413033959364029</v>
      </c>
      <c r="CO166" s="9">
        <f t="shared" si="144"/>
        <v>-0.30530238134494231</v>
      </c>
      <c r="CP166" s="9">
        <f t="shared" si="144"/>
        <v>-0.28573892291825403</v>
      </c>
      <c r="CQ166" s="9">
        <f t="shared" si="144"/>
        <v>-0.26548709439848184</v>
      </c>
      <c r="CR166" s="9">
        <f t="shared" si="144"/>
        <v>-0.24459568421438077</v>
      </c>
      <c r="CS166" s="9">
        <f t="shared" si="144"/>
        <v>-0.22311502160295554</v>
      </c>
      <c r="CT166" s="9">
        <f t="shared" si="144"/>
        <v>-0.20109685536192101</v>
      </c>
      <c r="CU166" s="9">
        <f t="shared" si="148"/>
        <v>-0.17859422918231535</v>
      </c>
      <c r="CV166" s="9">
        <f t="shared" si="148"/>
        <v>-0.1556613538616026</v>
      </c>
      <c r="CW166" s="9">
        <f t="shared" si="148"/>
        <v>-0.13235347670511285</v>
      </c>
      <c r="CX166" s="9">
        <f t="shared" si="148"/>
        <v>-0.10872674843044516</v>
      </c>
      <c r="CY166" s="9">
        <f t="shared" si="148"/>
        <v>-8.4838087895470093E-2</v>
      </c>
      <c r="CZ166" s="9">
        <f t="shared" si="148"/>
        <v>-6.0745044975815968E-2</v>
      </c>
      <c r="DA166" s="9">
        <f t="shared" si="148"/>
        <v>-3.6505661922177565E-2</v>
      </c>
      <c r="DB166" s="9">
        <f t="shared" si="148"/>
        <v>-1.2178333531450288E-2</v>
      </c>
      <c r="DC166" s="7">
        <f t="shared" si="148"/>
        <v>1.2178333531450288E-2</v>
      </c>
      <c r="DD166" s="9">
        <f t="shared" si="148"/>
        <v>3.6505661922177565E-2</v>
      </c>
      <c r="DE166" s="9">
        <f t="shared" si="148"/>
        <v>6.0745044975815968E-2</v>
      </c>
      <c r="DF166" s="9">
        <f t="shared" si="148"/>
        <v>8.4838087895470093E-2</v>
      </c>
      <c r="DG166" s="9">
        <f t="shared" si="148"/>
        <v>0.10872674843044516</v>
      </c>
      <c r="DH166" s="9">
        <f t="shared" si="148"/>
        <v>0.13235347670511285</v>
      </c>
      <c r="DI166" s="9">
        <f t="shared" si="148"/>
        <v>0.1556613538616026</v>
      </c>
      <c r="DJ166" s="9">
        <f t="shared" si="148"/>
        <v>0.17859422918231535</v>
      </c>
      <c r="DK166" s="9">
        <f t="shared" si="147"/>
        <v>0.20109685536192101</v>
      </c>
      <c r="DL166" s="9">
        <f t="shared" si="147"/>
        <v>0.22311502160295554</v>
      </c>
      <c r="DM166" s="9">
        <f t="shared" si="147"/>
        <v>0.24459568421438077</v>
      </c>
      <c r="DN166" s="9">
        <f t="shared" si="147"/>
        <v>0.26548709439848184</v>
      </c>
      <c r="DO166" s="9">
        <f t="shared" si="147"/>
        <v>0.28573892291825403</v>
      </c>
      <c r="DP166" s="9">
        <f t="shared" si="147"/>
        <v>0.30530238134494231</v>
      </c>
      <c r="DQ166" s="9">
        <f t="shared" si="147"/>
        <v>0.32413033959364029</v>
      </c>
      <c r="DR166" s="9">
        <f t="shared" si="145"/>
        <v>0.34217743946379253</v>
      </c>
      <c r="DS166" s="9">
        <f t="shared" si="145"/>
        <v>0.35940020391107258</v>
      </c>
      <c r="DT166" s="9">
        <f t="shared" si="145"/>
        <v>0.37575714178739084</v>
      </c>
      <c r="DU166" s="9">
        <f t="shared" si="145"/>
        <v>0.39120884779670489</v>
      </c>
      <c r="DV166" s="9">
        <f t="shared" si="145"/>
        <v>0.40571809742582854</v>
      </c>
      <c r="DW166" s="9">
        <f t="shared" si="145"/>
        <v>0.41924993662154503</v>
      </c>
      <c r="DX166" s="9">
        <f t="shared" si="145"/>
        <v>0.43177176599798289</v>
      </c>
      <c r="DY166" s="9">
        <f t="shared" si="145"/>
        <v>0.44325341937139151</v>
      </c>
      <c r="DZ166" s="9">
        <f t="shared" si="145"/>
        <v>0.45366723643312024</v>
      </c>
      <c r="EA166" s="9">
        <f t="shared" si="145"/>
        <v>0.4629881293857247</v>
      </c>
      <c r="EB166" s="9">
        <f t="shared" si="145"/>
        <v>0.47119364338166841</v>
      </c>
      <c r="EC166" s="9">
        <f t="shared" si="145"/>
        <v>0.47826401061901691</v>
      </c>
      <c r="ED166" s="9">
        <f t="shared" si="145"/>
        <v>0.48418219796380441</v>
      </c>
      <c r="EE166" s="9">
        <f t="shared" si="145"/>
        <v>0.48893394798434531</v>
      </c>
      <c r="EF166" s="9">
        <f t="shared" si="145"/>
        <v>0.49250781329863597</v>
      </c>
      <c r="EG166" s="9">
        <f t="shared" si="145"/>
        <v>0.49489518415210071</v>
      </c>
      <c r="EH166" s="9">
        <f t="shared" si="131"/>
        <v>0.49609030915924446</v>
      </c>
      <c r="EI166" s="9">
        <f t="shared" si="128"/>
        <v>0.49609030915924446</v>
      </c>
    </row>
    <row r="167" spans="7:139" x14ac:dyDescent="0.2">
      <c r="G167" s="6">
        <v>7.3631077818510776E-2</v>
      </c>
      <c r="H167" s="9">
        <f t="shared" si="149"/>
        <v>-1.5763797467828911E-2</v>
      </c>
      <c r="I167" s="9">
        <f t="shared" si="149"/>
        <v>-1.5725821098983322E-2</v>
      </c>
      <c r="J167" s="9">
        <f t="shared" si="149"/>
        <v>-1.5649959849691041E-2</v>
      </c>
      <c r="K167" s="9">
        <f t="shared" si="149"/>
        <v>-1.5536396476346264E-2</v>
      </c>
      <c r="L167" s="9">
        <f t="shared" si="149"/>
        <v>-1.5385404563062359E-2</v>
      </c>
      <c r="M167" s="9">
        <f t="shared" si="149"/>
        <v>-1.5197347862583754E-2</v>
      </c>
      <c r="N167" s="9">
        <f t="shared" si="149"/>
        <v>-1.4972679419973727E-2</v>
      </c>
      <c r="O167" s="9">
        <f t="shared" si="149"/>
        <v>-1.4711940481189154E-2</v>
      </c>
      <c r="P167" s="9">
        <f t="shared" si="149"/>
        <v>-1.4415759189171606E-2</v>
      </c>
      <c r="Q167" s="9">
        <f t="shared" si="149"/>
        <v>-1.4084849070595961E-2</v>
      </c>
      <c r="R167" s="9">
        <f t="shared" si="150"/>
        <v>-1.3720007316922179E-2</v>
      </c>
      <c r="S167" s="9">
        <f t="shared" si="150"/>
        <v>-1.332211286389122E-2</v>
      </c>
      <c r="T167" s="9">
        <f t="shared" si="150"/>
        <v>-1.2892124274091876E-2</v>
      </c>
      <c r="U167" s="9">
        <f t="shared" si="150"/>
        <v>-1.2431077427699524E-2</v>
      </c>
      <c r="V167" s="9">
        <f t="shared" si="150"/>
        <v>-1.1940083026950056E-2</v>
      </c>
      <c r="W167" s="9">
        <f t="shared" si="150"/>
        <v>-1.1420323920360912E-2</v>
      </c>
      <c r="X167" s="9">
        <f t="shared" si="150"/>
        <v>-1.0873052253145384E-2</v>
      </c>
      <c r="Y167" s="9">
        <f t="shared" si="150"/>
        <v>-1.0299586450685131E-2</v>
      </c>
      <c r="Z167" s="9">
        <f t="shared" si="150"/>
        <v>-9.7013080423279507E-3</v>
      </c>
      <c r="AA167" s="9">
        <f t="shared" si="150"/>
        <v>-9.0796583331625783E-3</v>
      </c>
      <c r="AB167" s="9">
        <f t="shared" si="151"/>
        <v>-8.4361349317884689E-3</v>
      </c>
      <c r="AC167" s="9">
        <f t="shared" si="151"/>
        <v>-7.772288142445535E-3</v>
      </c>
      <c r="AD167" s="9">
        <f t="shared" si="151"/>
        <v>-7.0897172301954102E-3</v>
      </c>
      <c r="AE167" s="9">
        <f t="shared" si="151"/>
        <v>-6.390066568151857E-3</v>
      </c>
      <c r="AF167" s="9">
        <f t="shared" si="151"/>
        <v>-5.6750216760418984E-3</v>
      </c>
      <c r="AG167" s="9">
        <f t="shared" si="151"/>
        <v>-4.9463051596411647E-3</v>
      </c>
      <c r="AH167" s="9">
        <f t="shared" si="151"/>
        <v>-4.2056725608656887E-3</v>
      </c>
      <c r="AI167" s="9">
        <f t="shared" si="151"/>
        <v>-3.4549081285176796E-3</v>
      </c>
      <c r="AJ167" s="9">
        <f t="shared" si="151"/>
        <v>-2.6958205198738591E-3</v>
      </c>
      <c r="AK167" s="9">
        <f t="shared" si="151"/>
        <v>-1.9302384434716729E-3</v>
      </c>
      <c r="AL167" s="9">
        <f t="shared" si="152"/>
        <v>-1.1600062535902437E-3</v>
      </c>
      <c r="AM167" s="9">
        <f t="shared" si="152"/>
        <v>-3.8697950703936771E-4</v>
      </c>
      <c r="AN167" s="7">
        <f t="shared" si="152"/>
        <v>3.8697950703936771E-4</v>
      </c>
      <c r="AO167" s="9">
        <f t="shared" si="152"/>
        <v>1.1600062535902437E-3</v>
      </c>
      <c r="AP167" s="9">
        <f t="shared" si="152"/>
        <v>1.9302384434716729E-3</v>
      </c>
      <c r="AQ167" s="9">
        <f t="shared" si="152"/>
        <v>2.6958205198738591E-3</v>
      </c>
      <c r="AR167" s="9">
        <f t="shared" si="152"/>
        <v>3.4549081285176796E-3</v>
      </c>
      <c r="AS167" s="9">
        <f t="shared" si="152"/>
        <v>4.2056725608656887E-3</v>
      </c>
      <c r="AT167" s="9">
        <f t="shared" si="152"/>
        <v>4.9463051596411647E-3</v>
      </c>
      <c r="AU167" s="9">
        <f t="shared" si="152"/>
        <v>5.6750216760418984E-3</v>
      </c>
      <c r="AV167" s="9">
        <f t="shared" si="153"/>
        <v>6.390066568151857E-3</v>
      </c>
      <c r="AW167" s="9">
        <f t="shared" si="153"/>
        <v>7.0897172301954102E-3</v>
      </c>
      <c r="AX167" s="9">
        <f t="shared" si="153"/>
        <v>7.772288142445535E-3</v>
      </c>
      <c r="AY167" s="9">
        <f t="shared" si="153"/>
        <v>8.4361349317884689E-3</v>
      </c>
      <c r="AZ167" s="9">
        <f t="shared" si="153"/>
        <v>9.0796583331625783E-3</v>
      </c>
      <c r="BA167" s="9">
        <f t="shared" si="153"/>
        <v>9.7013080423279507E-3</v>
      </c>
      <c r="BB167" s="9">
        <f t="shared" si="153"/>
        <v>1.0299586450685131E-2</v>
      </c>
      <c r="BC167" s="9">
        <f t="shared" si="153"/>
        <v>1.0873052253145384E-2</v>
      </c>
      <c r="BD167" s="9">
        <f t="shared" si="153"/>
        <v>1.1420323920360912E-2</v>
      </c>
      <c r="BE167" s="9">
        <f t="shared" si="153"/>
        <v>1.1940083026950056E-2</v>
      </c>
      <c r="BF167" s="9">
        <f t="shared" si="154"/>
        <v>1.2431077427699524E-2</v>
      </c>
      <c r="BG167" s="9">
        <f t="shared" si="154"/>
        <v>1.2892124274091876E-2</v>
      </c>
      <c r="BH167" s="9">
        <f t="shared" si="154"/>
        <v>1.332211286389122E-2</v>
      </c>
      <c r="BI167" s="9">
        <f t="shared" si="154"/>
        <v>1.3720007316922179E-2</v>
      </c>
      <c r="BJ167" s="9">
        <f t="shared" si="154"/>
        <v>1.4084849070595961E-2</v>
      </c>
      <c r="BK167" s="9">
        <f t="shared" si="154"/>
        <v>1.4415759189171606E-2</v>
      </c>
      <c r="BL167" s="9">
        <f t="shared" si="154"/>
        <v>1.4711940481189154E-2</v>
      </c>
      <c r="BM167" s="9">
        <f t="shared" si="154"/>
        <v>1.4972679419973727E-2</v>
      </c>
      <c r="BN167" s="9">
        <f t="shared" si="154"/>
        <v>1.5197347862583754E-2</v>
      </c>
      <c r="BO167" s="9">
        <f t="shared" si="154"/>
        <v>1.5385404563062359E-2</v>
      </c>
      <c r="BP167" s="9">
        <f t="shared" si="154"/>
        <v>1.5536396476346264E-2</v>
      </c>
      <c r="BQ167" s="9">
        <f t="shared" si="154"/>
        <v>1.5649959849691041E-2</v>
      </c>
      <c r="BR167" s="9">
        <f t="shared" si="154"/>
        <v>1.5725821098983322E-2</v>
      </c>
      <c r="BS167" s="9">
        <f t="shared" si="154"/>
        <v>1.5763797467828911E-2</v>
      </c>
      <c r="BT167" s="9">
        <f t="shared" si="154"/>
        <v>1.5763797467828911E-2</v>
      </c>
      <c r="BV167" s="6">
        <v>7.3631077818510776E-2</v>
      </c>
      <c r="BW167" s="9">
        <f t="shared" si="146"/>
        <v>-0.49849504571934233</v>
      </c>
      <c r="BX167" s="9">
        <f t="shared" si="146"/>
        <v>-0.49729412749119523</v>
      </c>
      <c r="BY167" s="9">
        <f t="shared" si="146"/>
        <v>-0.49489518415210071</v>
      </c>
      <c r="BZ167" s="9">
        <f t="shared" si="146"/>
        <v>-0.4913039949666852</v>
      </c>
      <c r="CA167" s="9">
        <f t="shared" si="146"/>
        <v>-0.48652921142424749</v>
      </c>
      <c r="CB167" s="9">
        <f t="shared" si="146"/>
        <v>-0.48058233639656278</v>
      </c>
      <c r="CC167" s="9">
        <f t="shared" si="146"/>
        <v>-0.47347769642645771</v>
      </c>
      <c r="CD167" s="9">
        <f t="shared" si="146"/>
        <v>-0.46523240721391301</v>
      </c>
      <c r="CE167" s="9">
        <f t="shared" si="146"/>
        <v>-0.45586633238284396</v>
      </c>
      <c r="CF167" s="9">
        <f t="shared" si="146"/>
        <v>-0.44540203562788971</v>
      </c>
      <c r="CG167" s="9">
        <f t="shared" si="146"/>
        <v>-0.43386472635649709</v>
      </c>
      <c r="CH167" s="9">
        <f t="shared" si="146"/>
        <v>-0.42128219895724994</v>
      </c>
      <c r="CI167" s="9">
        <f t="shared" si="146"/>
        <v>-0.40768476584075225</v>
      </c>
      <c r="CJ167" s="9">
        <f t="shared" si="146"/>
        <v>-0.39310518441437609</v>
      </c>
      <c r="CK167" s="9">
        <f t="shared" si="146"/>
        <v>-0.37757857816679807</v>
      </c>
      <c r="CL167" s="9">
        <f t="shared" si="146"/>
        <v>-0.36114235205243883</v>
      </c>
      <c r="CM167" s="9">
        <f t="shared" si="144"/>
        <v>-0.34383610237965112</v>
      </c>
      <c r="CN167" s="9">
        <f t="shared" si="144"/>
        <v>-0.32570152141974523</v>
      </c>
      <c r="CO167" s="9">
        <f t="shared" si="144"/>
        <v>-0.30678229696665515</v>
      </c>
      <c r="CP167" s="9">
        <f t="shared" si="144"/>
        <v>-0.28712400708921682</v>
      </c>
      <c r="CQ167" s="9">
        <f t="shared" si="144"/>
        <v>-0.26677401032960774</v>
      </c>
      <c r="CR167" s="9">
        <f t="shared" si="144"/>
        <v>-0.24578133161247107</v>
      </c>
      <c r="CS167" s="9">
        <f t="shared" si="144"/>
        <v>-0.22419654413957785</v>
      </c>
      <c r="CT167" s="9">
        <f t="shared" si="144"/>
        <v>-0.20207164755455442</v>
      </c>
      <c r="CU167" s="9">
        <f t="shared" si="148"/>
        <v>-0.17945994267118609</v>
      </c>
      <c r="CV167" s="9">
        <f t="shared" si="148"/>
        <v>-0.15641590306708844</v>
      </c>
      <c r="CW167" s="9">
        <f t="shared" si="148"/>
        <v>-0.13299504385208707</v>
      </c>
      <c r="CX167" s="9">
        <f t="shared" si="148"/>
        <v>-0.10925378792745603</v>
      </c>
      <c r="CY167" s="9">
        <f t="shared" si="148"/>
        <v>-8.5249330058206119E-2</v>
      </c>
      <c r="CZ167" s="9">
        <f t="shared" si="148"/>
        <v>-6.1039499085886566E-2</v>
      </c>
      <c r="DA167" s="9">
        <f t="shared" si="148"/>
        <v>-3.6682618613840437E-2</v>
      </c>
      <c r="DB167" s="9">
        <f t="shared" si="148"/>
        <v>-1.2237366500535647E-2</v>
      </c>
      <c r="DC167" s="7">
        <f t="shared" si="148"/>
        <v>1.2237366500535647E-2</v>
      </c>
      <c r="DD167" s="9">
        <f t="shared" si="148"/>
        <v>3.6682618613840437E-2</v>
      </c>
      <c r="DE167" s="9">
        <f t="shared" si="148"/>
        <v>6.1039499085886566E-2</v>
      </c>
      <c r="DF167" s="9">
        <f t="shared" si="148"/>
        <v>8.5249330058206119E-2</v>
      </c>
      <c r="DG167" s="9">
        <f t="shared" si="148"/>
        <v>0.10925378792745603</v>
      </c>
      <c r="DH167" s="9">
        <f t="shared" si="148"/>
        <v>0.13299504385208707</v>
      </c>
      <c r="DI167" s="9">
        <f t="shared" si="148"/>
        <v>0.15641590306708844</v>
      </c>
      <c r="DJ167" s="9">
        <f t="shared" si="148"/>
        <v>0.17945994267118609</v>
      </c>
      <c r="DK167" s="9">
        <f t="shared" si="147"/>
        <v>0.20207164755455442</v>
      </c>
      <c r="DL167" s="9">
        <f t="shared" si="147"/>
        <v>0.22419654413957785</v>
      </c>
      <c r="DM167" s="9">
        <f t="shared" si="147"/>
        <v>0.24578133161247107</v>
      </c>
      <c r="DN167" s="9">
        <f t="shared" si="147"/>
        <v>0.26677401032960774</v>
      </c>
      <c r="DO167" s="9">
        <f t="shared" si="147"/>
        <v>0.28712400708921682</v>
      </c>
      <c r="DP167" s="9">
        <f t="shared" si="147"/>
        <v>0.30678229696665515</v>
      </c>
      <c r="DQ167" s="9">
        <f t="shared" si="147"/>
        <v>0.32570152141974523</v>
      </c>
      <c r="DR167" s="9">
        <f t="shared" si="145"/>
        <v>0.34383610237965112</v>
      </c>
      <c r="DS167" s="9">
        <f t="shared" si="145"/>
        <v>0.36114235205243883</v>
      </c>
      <c r="DT167" s="9">
        <f t="shared" si="145"/>
        <v>0.37757857816679807</v>
      </c>
      <c r="DU167" s="9">
        <f t="shared" si="145"/>
        <v>0.39310518441437609</v>
      </c>
      <c r="DV167" s="9">
        <f t="shared" si="145"/>
        <v>0.40768476584075225</v>
      </c>
      <c r="DW167" s="9">
        <f t="shared" si="145"/>
        <v>0.42128219895724994</v>
      </c>
      <c r="DX167" s="9">
        <f t="shared" si="145"/>
        <v>0.43386472635649709</v>
      </c>
      <c r="DY167" s="9">
        <f t="shared" si="145"/>
        <v>0.44540203562788971</v>
      </c>
      <c r="DZ167" s="9">
        <f t="shared" si="145"/>
        <v>0.45586633238284396</v>
      </c>
      <c r="EA167" s="9">
        <f t="shared" si="145"/>
        <v>0.46523240721391301</v>
      </c>
      <c r="EB167" s="9">
        <f t="shared" si="145"/>
        <v>0.47347769642645771</v>
      </c>
      <c r="EC167" s="9">
        <f t="shared" si="145"/>
        <v>0.48058233639656278</v>
      </c>
      <c r="ED167" s="9">
        <f t="shared" si="145"/>
        <v>0.48652921142424749</v>
      </c>
      <c r="EE167" s="9">
        <f t="shared" si="145"/>
        <v>0.4913039949666852</v>
      </c>
      <c r="EF167" s="9">
        <f t="shared" si="145"/>
        <v>0.49489518415210071</v>
      </c>
      <c r="EG167" s="9">
        <f t="shared" si="145"/>
        <v>0.49729412749119523</v>
      </c>
      <c r="EH167" s="9">
        <f t="shared" si="131"/>
        <v>0.49849504571934233</v>
      </c>
      <c r="EI167" s="9">
        <f t="shared" si="128"/>
        <v>0.49849504571934233</v>
      </c>
    </row>
    <row r="168" spans="7:139" x14ac:dyDescent="0.2">
      <c r="G168" s="6">
        <v>2.4543692606170259E-2</v>
      </c>
      <c r="H168" s="8">
        <f t="shared" si="149"/>
        <v>-1.5801865546009201E-2</v>
      </c>
      <c r="I168" s="8">
        <f t="shared" si="149"/>
        <v>-1.5763797467828911E-2</v>
      </c>
      <c r="J168" s="8">
        <f t="shared" si="149"/>
        <v>-1.5687753020803032E-2</v>
      </c>
      <c r="K168" s="8">
        <f t="shared" si="149"/>
        <v>-1.5573915402665166E-2</v>
      </c>
      <c r="L168" s="8">
        <f t="shared" si="149"/>
        <v>-1.5422558858208396E-2</v>
      </c>
      <c r="M168" s="8">
        <f t="shared" si="149"/>
        <v>-1.5234048018605589E-2</v>
      </c>
      <c r="N168" s="8">
        <f t="shared" si="149"/>
        <v>-1.5008837022980949E-2</v>
      </c>
      <c r="O168" s="8">
        <f t="shared" si="149"/>
        <v>-1.4747468424349085E-2</v>
      </c>
      <c r="P168" s="8">
        <f t="shared" si="149"/>
        <v>-1.4450571882557295E-2</v>
      </c>
      <c r="Q168" s="8">
        <f t="shared" si="149"/>
        <v>-1.4118862647379811E-2</v>
      </c>
      <c r="R168" s="8">
        <f t="shared" si="150"/>
        <v>-1.3753139835418478E-2</v>
      </c>
      <c r="S168" s="8">
        <f t="shared" si="150"/>
        <v>-1.3354284504960847E-2</v>
      </c>
      <c r="T168" s="8">
        <f t="shared" si="150"/>
        <v>-1.2923257533433589E-2</v>
      </c>
      <c r="U168" s="8">
        <f t="shared" si="150"/>
        <v>-1.2461097302564618E-2</v>
      </c>
      <c r="V168" s="8">
        <f t="shared" si="150"/>
        <v>-1.1968917196830551E-2</v>
      </c>
      <c r="W168" s="8">
        <f t="shared" si="150"/>
        <v>-1.1447902921215992E-2</v>
      </c>
      <c r="X168" s="8">
        <f t="shared" si="150"/>
        <v>-1.0899309644746351E-2</v>
      </c>
      <c r="Y168" s="8">
        <f t="shared" si="150"/>
        <v>-1.0324458976675745E-2</v>
      </c>
      <c r="Z168" s="8">
        <f t="shared" si="150"/>
        <v>-9.7247357826145235E-3</v>
      </c>
      <c r="AA168" s="8">
        <f t="shared" si="150"/>
        <v>-9.1015848482667305E-3</v>
      </c>
      <c r="AB168" s="8">
        <f t="shared" si="151"/>
        <v>-8.4565073988147818E-3</v>
      </c>
      <c r="AC168" s="8">
        <f t="shared" si="151"/>
        <v>-7.7910574823365228E-3</v>
      </c>
      <c r="AD168" s="8">
        <f t="shared" si="151"/>
        <v>-7.1068382259672751E-3</v>
      </c>
      <c r="AE168" s="8">
        <f t="shared" si="151"/>
        <v>-6.4054979738261643E-3</v>
      </c>
      <c r="AF168" s="8">
        <f t="shared" si="151"/>
        <v>-5.6887263160107452E-3</v>
      </c>
      <c r="AG168" s="8">
        <f t="shared" si="151"/>
        <v>-4.9582500182264819E-3</v>
      </c>
      <c r="AH168" s="8">
        <f t="shared" si="151"/>
        <v>-4.2158288618568988E-3</v>
      </c>
      <c r="AI168" s="8">
        <f t="shared" si="151"/>
        <v>-3.4632514044961073E-3</v>
      </c>
      <c r="AJ168" s="8">
        <f t="shared" si="151"/>
        <v>-2.7023306711568876E-3</v>
      </c>
      <c r="AK168" s="8">
        <f t="shared" si="151"/>
        <v>-1.9348997865346401E-3</v>
      </c>
      <c r="AL168" s="8">
        <f t="shared" si="152"/>
        <v>-1.1628075588494251E-3</v>
      </c>
      <c r="AM168" s="8">
        <f t="shared" si="152"/>
        <v>-3.8791402590502872E-4</v>
      </c>
      <c r="AN168" s="10">
        <f t="shared" si="152"/>
        <v>3.8791402590502872E-4</v>
      </c>
      <c r="AO168" s="8">
        <f t="shared" si="152"/>
        <v>1.1628075588494251E-3</v>
      </c>
      <c r="AP168" s="8">
        <f t="shared" si="152"/>
        <v>1.9348997865346401E-3</v>
      </c>
      <c r="AQ168" s="8">
        <f t="shared" si="152"/>
        <v>2.7023306711568876E-3</v>
      </c>
      <c r="AR168" s="8">
        <f t="shared" si="152"/>
        <v>3.4632514044961073E-3</v>
      </c>
      <c r="AS168" s="8">
        <f t="shared" si="152"/>
        <v>4.2158288618568988E-3</v>
      </c>
      <c r="AT168" s="8">
        <f t="shared" si="152"/>
        <v>4.9582500182264819E-3</v>
      </c>
      <c r="AU168" s="8">
        <f t="shared" si="152"/>
        <v>5.6887263160107452E-3</v>
      </c>
      <c r="AV168" s="8">
        <f t="shared" si="153"/>
        <v>6.4054979738261643E-3</v>
      </c>
      <c r="AW168" s="8">
        <f t="shared" si="153"/>
        <v>7.1068382259672751E-3</v>
      </c>
      <c r="AX168" s="8">
        <f t="shared" si="153"/>
        <v>7.7910574823365228E-3</v>
      </c>
      <c r="AY168" s="8">
        <f t="shared" si="153"/>
        <v>8.4565073988147818E-3</v>
      </c>
      <c r="AZ168" s="8">
        <f t="shared" si="153"/>
        <v>9.1015848482667305E-3</v>
      </c>
      <c r="BA168" s="8">
        <f t="shared" si="153"/>
        <v>9.7247357826145235E-3</v>
      </c>
      <c r="BB168" s="8">
        <f t="shared" si="153"/>
        <v>1.0324458976675745E-2</v>
      </c>
      <c r="BC168" s="8">
        <f t="shared" si="153"/>
        <v>1.0899309644746351E-2</v>
      </c>
      <c r="BD168" s="8">
        <f t="shared" si="153"/>
        <v>1.1447902921215992E-2</v>
      </c>
      <c r="BE168" s="8">
        <f t="shared" si="153"/>
        <v>1.1968917196830551E-2</v>
      </c>
      <c r="BF168" s="8">
        <f t="shared" si="154"/>
        <v>1.2461097302564618E-2</v>
      </c>
      <c r="BG168" s="8">
        <f t="shared" si="154"/>
        <v>1.2923257533433589E-2</v>
      </c>
      <c r="BH168" s="8">
        <f t="shared" si="154"/>
        <v>1.3354284504960847E-2</v>
      </c>
      <c r="BI168" s="8">
        <f t="shared" si="154"/>
        <v>1.3753139835418478E-2</v>
      </c>
      <c r="BJ168" s="8">
        <f t="shared" si="154"/>
        <v>1.4118862647379811E-2</v>
      </c>
      <c r="BK168" s="8">
        <f t="shared" si="154"/>
        <v>1.4450571882557295E-2</v>
      </c>
      <c r="BL168" s="8">
        <f t="shared" si="154"/>
        <v>1.4747468424349085E-2</v>
      </c>
      <c r="BM168" s="8">
        <f t="shared" si="154"/>
        <v>1.5008837022980949E-2</v>
      </c>
      <c r="BN168" s="8">
        <f t="shared" si="154"/>
        <v>1.5234048018605589E-2</v>
      </c>
      <c r="BO168" s="8">
        <f t="shared" si="154"/>
        <v>1.5422558858208396E-2</v>
      </c>
      <c r="BP168" s="8">
        <f t="shared" si="154"/>
        <v>1.5573915402665166E-2</v>
      </c>
      <c r="BQ168" s="8">
        <f t="shared" si="154"/>
        <v>1.5687753020803032E-2</v>
      </c>
      <c r="BR168" s="8">
        <f t="shared" si="154"/>
        <v>1.5763797467828911E-2</v>
      </c>
      <c r="BS168" s="8">
        <f t="shared" si="154"/>
        <v>1.5801865546009201E-2</v>
      </c>
      <c r="BT168" s="8">
        <f t="shared" si="154"/>
        <v>1.5801865546009201E-2</v>
      </c>
      <c r="BV168" s="8">
        <v>2.4543692606170259E-2</v>
      </c>
      <c r="BW168" s="8">
        <f t="shared" si="146"/>
        <v>-0.4996988640512931</v>
      </c>
      <c r="BX168" s="8">
        <f t="shared" si="146"/>
        <v>-0.49849504571934233</v>
      </c>
      <c r="BY168" s="8">
        <f t="shared" si="146"/>
        <v>-0.49609030915924446</v>
      </c>
      <c r="BZ168" s="8">
        <f t="shared" si="146"/>
        <v>-0.49249044759200283</v>
      </c>
      <c r="CA168" s="8">
        <f t="shared" si="146"/>
        <v>-0.48770413339944363</v>
      </c>
      <c r="CB168" s="8">
        <f t="shared" si="146"/>
        <v>-0.48174289723168823</v>
      </c>
      <c r="CC168" s="8">
        <f t="shared" si="146"/>
        <v>-0.47462110022880744</v>
      </c>
      <c r="CD168" s="8">
        <f t="shared" si="146"/>
        <v>-0.46635589942357686</v>
      </c>
      <c r="CE168" s="8">
        <f t="shared" si="146"/>
        <v>-0.45696720640868255</v>
      </c>
      <c r="CF168" s="8">
        <f t="shared" si="146"/>
        <v>-0.4464776393679496</v>
      </c>
      <c r="CG168" s="8">
        <f t="shared" si="146"/>
        <v>-0.43491246858715676</v>
      </c>
      <c r="CH168" s="8">
        <f t="shared" si="146"/>
        <v>-0.42229955557570431</v>
      </c>
      <c r="CI168" s="8">
        <f t="shared" si="146"/>
        <v>-0.40866928594579754</v>
      </c>
      <c r="CJ168" s="8">
        <f t="shared" si="146"/>
        <v>-0.39405449621084548</v>
      </c>
      <c r="CK168" s="8">
        <f t="shared" si="146"/>
        <v>-0.37849039467942397</v>
      </c>
      <c r="CL168" s="8">
        <f t="shared" si="146"/>
        <v>-0.36201447663537667</v>
      </c>
      <c r="CM168" s="8">
        <f t="shared" si="144"/>
        <v>-0.34466643400839142</v>
      </c>
      <c r="CN168" s="8">
        <f t="shared" si="144"/>
        <v>-0.32648805975266598</v>
      </c>
      <c r="CO168" s="8">
        <f t="shared" si="144"/>
        <v>-0.30752314716401968</v>
      </c>
      <c r="CP168" s="8">
        <f t="shared" si="144"/>
        <v>-0.28781738437800891</v>
      </c>
      <c r="CQ168" s="8">
        <f t="shared" si="144"/>
        <v>-0.26741824430320599</v>
      </c>
      <c r="CR168" s="8">
        <f t="shared" si="144"/>
        <v>-0.24637487025480484</v>
      </c>
      <c r="CS168" s="8">
        <f t="shared" si="144"/>
        <v>-0.22473795756406992</v>
      </c>
      <c r="CT168" s="8">
        <f t="shared" si="144"/>
        <v>-0.20255963144884298</v>
      </c>
      <c r="CU168" s="8">
        <f t="shared" si="148"/>
        <v>-0.17989332143932743</v>
      </c>
      <c r="CV168" s="8">
        <f t="shared" si="148"/>
        <v>-0.15679363266167062</v>
      </c>
      <c r="CW168" s="8">
        <f t="shared" si="148"/>
        <v>-0.13331621428943155</v>
      </c>
      <c r="CX168" s="8">
        <f t="shared" si="148"/>
        <v>-0.10951762547984804</v>
      </c>
      <c r="CY168" s="8">
        <f t="shared" si="148"/>
        <v>-8.5455199117872499E-2</v>
      </c>
      <c r="CZ168" s="8">
        <f t="shared" si="148"/>
        <v>-6.1186903696230588E-2</v>
      </c>
      <c r="DA168" s="8">
        <f t="shared" si="148"/>
        <v>-3.6771203664244655E-2</v>
      </c>
      <c r="DB168" s="8">
        <f t="shared" si="148"/>
        <v>-1.2266918581854504E-2</v>
      </c>
      <c r="DC168" s="10">
        <f t="shared" si="148"/>
        <v>1.2266918581854504E-2</v>
      </c>
      <c r="DD168" s="8">
        <f t="shared" si="148"/>
        <v>3.6771203664244655E-2</v>
      </c>
      <c r="DE168" s="8">
        <f t="shared" si="148"/>
        <v>6.1186903696230588E-2</v>
      </c>
      <c r="DF168" s="8">
        <f t="shared" si="148"/>
        <v>8.5455199117872499E-2</v>
      </c>
      <c r="DG168" s="8">
        <f t="shared" si="148"/>
        <v>0.10951762547984804</v>
      </c>
      <c r="DH168" s="8">
        <f t="shared" si="148"/>
        <v>0.13331621428943155</v>
      </c>
      <c r="DI168" s="8">
        <f t="shared" si="148"/>
        <v>0.15679363266167062</v>
      </c>
      <c r="DJ168" s="8">
        <f t="shared" si="148"/>
        <v>0.17989332143932743</v>
      </c>
      <c r="DK168" s="8">
        <f t="shared" si="147"/>
        <v>0.20255963144884298</v>
      </c>
      <c r="DL168" s="8">
        <f t="shared" si="147"/>
        <v>0.22473795756406992</v>
      </c>
      <c r="DM168" s="8">
        <f t="shared" si="147"/>
        <v>0.24637487025480484</v>
      </c>
      <c r="DN168" s="8">
        <f t="shared" si="147"/>
        <v>0.26741824430320599</v>
      </c>
      <c r="DO168" s="8">
        <f t="shared" si="147"/>
        <v>0.28781738437800891</v>
      </c>
      <c r="DP168" s="8">
        <f t="shared" si="147"/>
        <v>0.30752314716401968</v>
      </c>
      <c r="DQ168" s="8">
        <f t="shared" si="147"/>
        <v>0.32648805975266598</v>
      </c>
      <c r="DR168" s="8">
        <f t="shared" si="145"/>
        <v>0.34466643400839142</v>
      </c>
      <c r="DS168" s="8">
        <f t="shared" si="145"/>
        <v>0.36201447663537667</v>
      </c>
      <c r="DT168" s="8">
        <f t="shared" si="145"/>
        <v>0.37849039467942397</v>
      </c>
      <c r="DU168" s="8">
        <f t="shared" si="145"/>
        <v>0.39405449621084548</v>
      </c>
      <c r="DV168" s="8">
        <f t="shared" si="145"/>
        <v>0.40866928594579754</v>
      </c>
      <c r="DW168" s="8">
        <f t="shared" si="145"/>
        <v>0.42229955557570431</v>
      </c>
      <c r="DX168" s="8">
        <f t="shared" si="145"/>
        <v>0.43491246858715676</v>
      </c>
      <c r="DY168" s="8">
        <f t="shared" si="145"/>
        <v>0.4464776393679496</v>
      </c>
      <c r="DZ168" s="8">
        <f t="shared" si="145"/>
        <v>0.45696720640868255</v>
      </c>
      <c r="EA168" s="8">
        <f t="shared" si="145"/>
        <v>0.46635589942357686</v>
      </c>
      <c r="EB168" s="8">
        <f t="shared" si="145"/>
        <v>0.47462110022880744</v>
      </c>
      <c r="EC168" s="8">
        <f t="shared" si="145"/>
        <v>0.48174289723168823</v>
      </c>
      <c r="ED168" s="8">
        <f t="shared" si="145"/>
        <v>0.48770413339944363</v>
      </c>
      <c r="EE168" s="8">
        <f t="shared" si="145"/>
        <v>0.49249044759200283</v>
      </c>
      <c r="EF168" s="8">
        <f t="shared" si="145"/>
        <v>0.49609030915924446</v>
      </c>
      <c r="EG168" s="8">
        <f t="shared" si="145"/>
        <v>0.49849504571934233</v>
      </c>
      <c r="EH168" s="8">
        <f t="shared" si="131"/>
        <v>0.4996988640512931</v>
      </c>
      <c r="EI168" s="8">
        <f t="shared" si="128"/>
        <v>0.4996988640512931</v>
      </c>
    </row>
    <row r="169" spans="7:139" x14ac:dyDescent="0.2">
      <c r="G169" s="6">
        <v>-2.4543692606170259E-2</v>
      </c>
      <c r="H169" s="9">
        <f t="shared" si="149"/>
        <v>-1.5801865546009201E-2</v>
      </c>
      <c r="I169" s="9">
        <f t="shared" si="149"/>
        <v>-1.5763797467828911E-2</v>
      </c>
      <c r="J169" s="9">
        <f t="shared" si="149"/>
        <v>-1.5687753020803032E-2</v>
      </c>
      <c r="K169" s="9">
        <f t="shared" si="149"/>
        <v>-1.5573915402665166E-2</v>
      </c>
      <c r="L169" s="9">
        <f t="shared" si="149"/>
        <v>-1.5422558858208396E-2</v>
      </c>
      <c r="M169" s="9">
        <f t="shared" si="149"/>
        <v>-1.5234048018605589E-2</v>
      </c>
      <c r="N169" s="9">
        <f t="shared" si="149"/>
        <v>-1.5008837022980949E-2</v>
      </c>
      <c r="O169" s="9">
        <f t="shared" si="149"/>
        <v>-1.4747468424349085E-2</v>
      </c>
      <c r="P169" s="9">
        <f t="shared" si="149"/>
        <v>-1.4450571882557295E-2</v>
      </c>
      <c r="Q169" s="9">
        <f t="shared" si="149"/>
        <v>-1.4118862647379811E-2</v>
      </c>
      <c r="R169" s="9">
        <f t="shared" si="150"/>
        <v>-1.3753139835418478E-2</v>
      </c>
      <c r="S169" s="9">
        <f t="shared" si="150"/>
        <v>-1.3354284504960847E-2</v>
      </c>
      <c r="T169" s="9">
        <f t="shared" si="150"/>
        <v>-1.2923257533433589E-2</v>
      </c>
      <c r="U169" s="9">
        <f t="shared" si="150"/>
        <v>-1.2461097302564618E-2</v>
      </c>
      <c r="V169" s="9">
        <f t="shared" si="150"/>
        <v>-1.1968917196830551E-2</v>
      </c>
      <c r="W169" s="9">
        <f t="shared" si="150"/>
        <v>-1.1447902921215992E-2</v>
      </c>
      <c r="X169" s="9">
        <f t="shared" si="150"/>
        <v>-1.0899309644746351E-2</v>
      </c>
      <c r="Y169" s="9">
        <f t="shared" si="150"/>
        <v>-1.0324458976675745E-2</v>
      </c>
      <c r="Z169" s="9">
        <f t="shared" si="150"/>
        <v>-9.7247357826145235E-3</v>
      </c>
      <c r="AA169" s="9">
        <f t="shared" si="150"/>
        <v>-9.1015848482667305E-3</v>
      </c>
      <c r="AB169" s="9">
        <f t="shared" si="151"/>
        <v>-8.4565073988147818E-3</v>
      </c>
      <c r="AC169" s="9">
        <f t="shared" si="151"/>
        <v>-7.7910574823365228E-3</v>
      </c>
      <c r="AD169" s="9">
        <f t="shared" si="151"/>
        <v>-7.1068382259672751E-3</v>
      </c>
      <c r="AE169" s="9">
        <f t="shared" si="151"/>
        <v>-6.4054979738261643E-3</v>
      </c>
      <c r="AF169" s="9">
        <f t="shared" si="151"/>
        <v>-5.6887263160107452E-3</v>
      </c>
      <c r="AG169" s="9">
        <f t="shared" si="151"/>
        <v>-4.9582500182264819E-3</v>
      </c>
      <c r="AH169" s="9">
        <f t="shared" si="151"/>
        <v>-4.2158288618568988E-3</v>
      </c>
      <c r="AI169" s="9">
        <f t="shared" si="151"/>
        <v>-3.4632514044961073E-3</v>
      </c>
      <c r="AJ169" s="9">
        <f t="shared" si="151"/>
        <v>-2.7023306711568876E-3</v>
      </c>
      <c r="AK169" s="9">
        <f t="shared" si="151"/>
        <v>-1.9348997865346401E-3</v>
      </c>
      <c r="AL169" s="9">
        <f t="shared" si="152"/>
        <v>-1.1628075588494251E-3</v>
      </c>
      <c r="AM169" s="9">
        <f t="shared" si="152"/>
        <v>-3.8791402590502872E-4</v>
      </c>
      <c r="AN169" s="7">
        <f t="shared" si="152"/>
        <v>3.8791402590502872E-4</v>
      </c>
      <c r="AO169" s="9">
        <f t="shared" si="152"/>
        <v>1.1628075588494251E-3</v>
      </c>
      <c r="AP169" s="9">
        <f t="shared" si="152"/>
        <v>1.9348997865346401E-3</v>
      </c>
      <c r="AQ169" s="9">
        <f t="shared" si="152"/>
        <v>2.7023306711568876E-3</v>
      </c>
      <c r="AR169" s="9">
        <f t="shared" si="152"/>
        <v>3.4632514044961073E-3</v>
      </c>
      <c r="AS169" s="9">
        <f t="shared" si="152"/>
        <v>4.2158288618568988E-3</v>
      </c>
      <c r="AT169" s="9">
        <f t="shared" si="152"/>
        <v>4.9582500182264819E-3</v>
      </c>
      <c r="AU169" s="9">
        <f t="shared" si="152"/>
        <v>5.6887263160107452E-3</v>
      </c>
      <c r="AV169" s="9">
        <f t="shared" si="153"/>
        <v>6.4054979738261643E-3</v>
      </c>
      <c r="AW169" s="9">
        <f t="shared" si="153"/>
        <v>7.1068382259672751E-3</v>
      </c>
      <c r="AX169" s="9">
        <f t="shared" si="153"/>
        <v>7.7910574823365228E-3</v>
      </c>
      <c r="AY169" s="9">
        <f t="shared" si="153"/>
        <v>8.4565073988147818E-3</v>
      </c>
      <c r="AZ169" s="9">
        <f t="shared" si="153"/>
        <v>9.1015848482667305E-3</v>
      </c>
      <c r="BA169" s="9">
        <f t="shared" si="153"/>
        <v>9.7247357826145235E-3</v>
      </c>
      <c r="BB169" s="9">
        <f t="shared" si="153"/>
        <v>1.0324458976675745E-2</v>
      </c>
      <c r="BC169" s="9">
        <f t="shared" si="153"/>
        <v>1.0899309644746351E-2</v>
      </c>
      <c r="BD169" s="9">
        <f t="shared" si="153"/>
        <v>1.1447902921215992E-2</v>
      </c>
      <c r="BE169" s="9">
        <f t="shared" si="153"/>
        <v>1.1968917196830551E-2</v>
      </c>
      <c r="BF169" s="9">
        <f t="shared" si="154"/>
        <v>1.2461097302564618E-2</v>
      </c>
      <c r="BG169" s="9">
        <f t="shared" si="154"/>
        <v>1.2923257533433589E-2</v>
      </c>
      <c r="BH169" s="9">
        <f t="shared" si="154"/>
        <v>1.3354284504960847E-2</v>
      </c>
      <c r="BI169" s="9">
        <f t="shared" si="154"/>
        <v>1.3753139835418478E-2</v>
      </c>
      <c r="BJ169" s="9">
        <f t="shared" si="154"/>
        <v>1.4118862647379811E-2</v>
      </c>
      <c r="BK169" s="9">
        <f t="shared" si="154"/>
        <v>1.4450571882557295E-2</v>
      </c>
      <c r="BL169" s="9">
        <f t="shared" si="154"/>
        <v>1.4747468424349085E-2</v>
      </c>
      <c r="BM169" s="9">
        <f t="shared" si="154"/>
        <v>1.5008837022980949E-2</v>
      </c>
      <c r="BN169" s="9">
        <f t="shared" si="154"/>
        <v>1.5234048018605589E-2</v>
      </c>
      <c r="BO169" s="9">
        <f t="shared" si="154"/>
        <v>1.5422558858208396E-2</v>
      </c>
      <c r="BP169" s="9">
        <f t="shared" si="154"/>
        <v>1.5573915402665166E-2</v>
      </c>
      <c r="BQ169" s="9">
        <f t="shared" si="154"/>
        <v>1.5687753020803032E-2</v>
      </c>
      <c r="BR169" s="9">
        <f t="shared" si="154"/>
        <v>1.5763797467828911E-2</v>
      </c>
      <c r="BS169" s="9">
        <f t="shared" si="154"/>
        <v>1.5801865546009201E-2</v>
      </c>
      <c r="BT169" s="9">
        <f t="shared" si="154"/>
        <v>1.5801865546009201E-2</v>
      </c>
      <c r="BV169" s="6">
        <v>-2.4543692606170259E-2</v>
      </c>
      <c r="BW169" s="9">
        <f t="shared" si="146"/>
        <v>-0.4996988640512931</v>
      </c>
      <c r="BX169" s="9">
        <f t="shared" si="146"/>
        <v>-0.49849504571934233</v>
      </c>
      <c r="BY169" s="9">
        <f t="shared" si="146"/>
        <v>-0.49609030915924446</v>
      </c>
      <c r="BZ169" s="9">
        <f t="shared" si="146"/>
        <v>-0.49249044759200283</v>
      </c>
      <c r="CA169" s="9">
        <f t="shared" si="146"/>
        <v>-0.48770413339944363</v>
      </c>
      <c r="CB169" s="9">
        <f t="shared" si="146"/>
        <v>-0.48174289723168823</v>
      </c>
      <c r="CC169" s="9">
        <f t="shared" si="146"/>
        <v>-0.47462110022880744</v>
      </c>
      <c r="CD169" s="9">
        <f t="shared" si="146"/>
        <v>-0.46635589942357686</v>
      </c>
      <c r="CE169" s="9">
        <f t="shared" si="146"/>
        <v>-0.45696720640868255</v>
      </c>
      <c r="CF169" s="9">
        <f t="shared" si="146"/>
        <v>-0.4464776393679496</v>
      </c>
      <c r="CG169" s="9">
        <f t="shared" si="146"/>
        <v>-0.43491246858715676</v>
      </c>
      <c r="CH169" s="9">
        <f t="shared" si="146"/>
        <v>-0.42229955557570431</v>
      </c>
      <c r="CI169" s="9">
        <f t="shared" si="146"/>
        <v>-0.40866928594579754</v>
      </c>
      <c r="CJ169" s="9">
        <f t="shared" si="146"/>
        <v>-0.39405449621084548</v>
      </c>
      <c r="CK169" s="9">
        <f t="shared" si="146"/>
        <v>-0.37849039467942397</v>
      </c>
      <c r="CL169" s="9">
        <f t="shared" si="146"/>
        <v>-0.36201447663537667</v>
      </c>
      <c r="CM169" s="9">
        <f t="shared" si="144"/>
        <v>-0.34466643400839142</v>
      </c>
      <c r="CN169" s="9">
        <f t="shared" si="144"/>
        <v>-0.32648805975266598</v>
      </c>
      <c r="CO169" s="9">
        <f t="shared" si="144"/>
        <v>-0.30752314716401968</v>
      </c>
      <c r="CP169" s="9">
        <f t="shared" si="144"/>
        <v>-0.28781738437800891</v>
      </c>
      <c r="CQ169" s="9">
        <f t="shared" si="144"/>
        <v>-0.26741824430320599</v>
      </c>
      <c r="CR169" s="9">
        <f t="shared" si="144"/>
        <v>-0.24637487025480484</v>
      </c>
      <c r="CS169" s="9">
        <f t="shared" si="144"/>
        <v>-0.22473795756406992</v>
      </c>
      <c r="CT169" s="9">
        <f t="shared" si="144"/>
        <v>-0.20255963144884298</v>
      </c>
      <c r="CU169" s="9">
        <f t="shared" si="148"/>
        <v>-0.17989332143932743</v>
      </c>
      <c r="CV169" s="9">
        <f t="shared" si="148"/>
        <v>-0.15679363266167062</v>
      </c>
      <c r="CW169" s="9">
        <f t="shared" si="148"/>
        <v>-0.13331621428943155</v>
      </c>
      <c r="CX169" s="9">
        <f t="shared" si="148"/>
        <v>-0.10951762547984804</v>
      </c>
      <c r="CY169" s="9">
        <f t="shared" si="148"/>
        <v>-8.5455199117872499E-2</v>
      </c>
      <c r="CZ169" s="9">
        <f t="shared" si="148"/>
        <v>-6.1186903696230588E-2</v>
      </c>
      <c r="DA169" s="9">
        <f t="shared" si="148"/>
        <v>-3.6771203664244655E-2</v>
      </c>
      <c r="DB169" s="9">
        <f t="shared" si="148"/>
        <v>-1.2266918581854504E-2</v>
      </c>
      <c r="DC169" s="7">
        <f t="shared" si="148"/>
        <v>1.2266918581854504E-2</v>
      </c>
      <c r="DD169" s="9">
        <f t="shared" si="148"/>
        <v>3.6771203664244655E-2</v>
      </c>
      <c r="DE169" s="9">
        <f t="shared" si="148"/>
        <v>6.1186903696230588E-2</v>
      </c>
      <c r="DF169" s="9">
        <f t="shared" si="148"/>
        <v>8.5455199117872499E-2</v>
      </c>
      <c r="DG169" s="9">
        <f t="shared" si="148"/>
        <v>0.10951762547984804</v>
      </c>
      <c r="DH169" s="9">
        <f t="shared" si="148"/>
        <v>0.13331621428943155</v>
      </c>
      <c r="DI169" s="9">
        <f t="shared" si="148"/>
        <v>0.15679363266167062</v>
      </c>
      <c r="DJ169" s="9">
        <f t="shared" si="148"/>
        <v>0.17989332143932743</v>
      </c>
      <c r="DK169" s="9">
        <f t="shared" si="147"/>
        <v>0.20255963144884298</v>
      </c>
      <c r="DL169" s="9">
        <f t="shared" si="147"/>
        <v>0.22473795756406992</v>
      </c>
      <c r="DM169" s="9">
        <f t="shared" si="147"/>
        <v>0.24637487025480484</v>
      </c>
      <c r="DN169" s="9">
        <f t="shared" si="147"/>
        <v>0.26741824430320599</v>
      </c>
      <c r="DO169" s="9">
        <f t="shared" si="147"/>
        <v>0.28781738437800891</v>
      </c>
      <c r="DP169" s="9">
        <f t="shared" si="147"/>
        <v>0.30752314716401968</v>
      </c>
      <c r="DQ169" s="9">
        <f t="shared" si="147"/>
        <v>0.32648805975266598</v>
      </c>
      <c r="DR169" s="9">
        <f t="shared" si="145"/>
        <v>0.34466643400839142</v>
      </c>
      <c r="DS169" s="9">
        <f t="shared" si="145"/>
        <v>0.36201447663537667</v>
      </c>
      <c r="DT169" s="9">
        <f t="shared" si="145"/>
        <v>0.37849039467942397</v>
      </c>
      <c r="DU169" s="9">
        <f t="shared" si="145"/>
        <v>0.39405449621084548</v>
      </c>
      <c r="DV169" s="9">
        <f t="shared" si="145"/>
        <v>0.40866928594579754</v>
      </c>
      <c r="DW169" s="9">
        <f t="shared" si="145"/>
        <v>0.42229955557570431</v>
      </c>
      <c r="DX169" s="9">
        <f t="shared" si="145"/>
        <v>0.43491246858715676</v>
      </c>
      <c r="DY169" s="9">
        <f t="shared" si="145"/>
        <v>0.4464776393679496</v>
      </c>
      <c r="DZ169" s="9">
        <f t="shared" si="145"/>
        <v>0.45696720640868255</v>
      </c>
      <c r="EA169" s="9">
        <f t="shared" si="145"/>
        <v>0.46635589942357686</v>
      </c>
      <c r="EB169" s="9">
        <f t="shared" si="145"/>
        <v>0.47462110022880744</v>
      </c>
      <c r="EC169" s="9">
        <f t="shared" si="145"/>
        <v>0.48174289723168823</v>
      </c>
      <c r="ED169" s="9">
        <f t="shared" si="145"/>
        <v>0.48770413339944363</v>
      </c>
      <c r="EE169" s="9">
        <f t="shared" si="145"/>
        <v>0.49249044759200283</v>
      </c>
      <c r="EF169" s="9">
        <f t="shared" si="145"/>
        <v>0.49609030915924446</v>
      </c>
      <c r="EG169" s="9">
        <f t="shared" si="145"/>
        <v>0.49849504571934233</v>
      </c>
      <c r="EH169" s="9">
        <f t="shared" si="131"/>
        <v>0.4996988640512931</v>
      </c>
      <c r="EI169" s="9">
        <f t="shared" si="128"/>
        <v>0.4996988640512931</v>
      </c>
    </row>
    <row r="170" spans="7:139" x14ac:dyDescent="0.2">
      <c r="G170" s="6">
        <v>-7.3631077818510776E-2</v>
      </c>
      <c r="H170" s="9">
        <f t="shared" si="149"/>
        <v>-1.5763797467828911E-2</v>
      </c>
      <c r="I170" s="9">
        <f t="shared" si="149"/>
        <v>-1.5725821098983322E-2</v>
      </c>
      <c r="J170" s="9">
        <f t="shared" si="149"/>
        <v>-1.5649959849691041E-2</v>
      </c>
      <c r="K170" s="9">
        <f t="shared" si="149"/>
        <v>-1.5536396476346264E-2</v>
      </c>
      <c r="L170" s="9">
        <f t="shared" si="149"/>
        <v>-1.5385404563062359E-2</v>
      </c>
      <c r="M170" s="9">
        <f t="shared" si="149"/>
        <v>-1.5197347862583754E-2</v>
      </c>
      <c r="N170" s="9">
        <f t="shared" si="149"/>
        <v>-1.4972679419973727E-2</v>
      </c>
      <c r="O170" s="9">
        <f t="shared" si="149"/>
        <v>-1.4711940481189154E-2</v>
      </c>
      <c r="P170" s="9">
        <f t="shared" si="149"/>
        <v>-1.4415759189171606E-2</v>
      </c>
      <c r="Q170" s="9">
        <f t="shared" si="149"/>
        <v>-1.4084849070595961E-2</v>
      </c>
      <c r="R170" s="9">
        <f t="shared" si="150"/>
        <v>-1.3720007316922179E-2</v>
      </c>
      <c r="S170" s="9">
        <f t="shared" si="150"/>
        <v>-1.332211286389122E-2</v>
      </c>
      <c r="T170" s="9">
        <f t="shared" si="150"/>
        <v>-1.2892124274091876E-2</v>
      </c>
      <c r="U170" s="9">
        <f t="shared" si="150"/>
        <v>-1.2431077427699524E-2</v>
      </c>
      <c r="V170" s="9">
        <f t="shared" si="150"/>
        <v>-1.1940083026950056E-2</v>
      </c>
      <c r="W170" s="9">
        <f t="shared" si="150"/>
        <v>-1.1420323920360912E-2</v>
      </c>
      <c r="X170" s="9">
        <f t="shared" si="150"/>
        <v>-1.0873052253145384E-2</v>
      </c>
      <c r="Y170" s="9">
        <f t="shared" si="150"/>
        <v>-1.0299586450685131E-2</v>
      </c>
      <c r="Z170" s="9">
        <f t="shared" si="150"/>
        <v>-9.7013080423279507E-3</v>
      </c>
      <c r="AA170" s="9">
        <f t="shared" si="150"/>
        <v>-9.0796583331625783E-3</v>
      </c>
      <c r="AB170" s="9">
        <f t="shared" si="151"/>
        <v>-8.4361349317884689E-3</v>
      </c>
      <c r="AC170" s="9">
        <f t="shared" si="151"/>
        <v>-7.772288142445535E-3</v>
      </c>
      <c r="AD170" s="9">
        <f t="shared" si="151"/>
        <v>-7.0897172301954102E-3</v>
      </c>
      <c r="AE170" s="9">
        <f t="shared" si="151"/>
        <v>-6.390066568151857E-3</v>
      </c>
      <c r="AF170" s="9">
        <f t="shared" si="151"/>
        <v>-5.6750216760418984E-3</v>
      </c>
      <c r="AG170" s="9">
        <f t="shared" si="151"/>
        <v>-4.9463051596411647E-3</v>
      </c>
      <c r="AH170" s="9">
        <f t="shared" si="151"/>
        <v>-4.2056725608656887E-3</v>
      </c>
      <c r="AI170" s="9">
        <f t="shared" si="151"/>
        <v>-3.4549081285176796E-3</v>
      </c>
      <c r="AJ170" s="9">
        <f t="shared" si="151"/>
        <v>-2.6958205198738591E-3</v>
      </c>
      <c r="AK170" s="9">
        <f t="shared" si="151"/>
        <v>-1.9302384434716729E-3</v>
      </c>
      <c r="AL170" s="9">
        <f t="shared" si="152"/>
        <v>-1.1600062535902437E-3</v>
      </c>
      <c r="AM170" s="9">
        <f t="shared" si="152"/>
        <v>-3.8697950703936771E-4</v>
      </c>
      <c r="AN170" s="7">
        <f t="shared" si="152"/>
        <v>3.8697950703936771E-4</v>
      </c>
      <c r="AO170" s="9">
        <f t="shared" si="152"/>
        <v>1.1600062535902437E-3</v>
      </c>
      <c r="AP170" s="9">
        <f t="shared" si="152"/>
        <v>1.9302384434716729E-3</v>
      </c>
      <c r="AQ170" s="9">
        <f t="shared" si="152"/>
        <v>2.6958205198738591E-3</v>
      </c>
      <c r="AR170" s="9">
        <f t="shared" si="152"/>
        <v>3.4549081285176796E-3</v>
      </c>
      <c r="AS170" s="9">
        <f t="shared" si="152"/>
        <v>4.2056725608656887E-3</v>
      </c>
      <c r="AT170" s="9">
        <f t="shared" si="152"/>
        <v>4.9463051596411647E-3</v>
      </c>
      <c r="AU170" s="9">
        <f t="shared" si="152"/>
        <v>5.6750216760418984E-3</v>
      </c>
      <c r="AV170" s="9">
        <f t="shared" si="153"/>
        <v>6.390066568151857E-3</v>
      </c>
      <c r="AW170" s="9">
        <f t="shared" si="153"/>
        <v>7.0897172301954102E-3</v>
      </c>
      <c r="AX170" s="9">
        <f t="shared" si="153"/>
        <v>7.772288142445535E-3</v>
      </c>
      <c r="AY170" s="9">
        <f t="shared" si="153"/>
        <v>8.4361349317884689E-3</v>
      </c>
      <c r="AZ170" s="9">
        <f t="shared" si="153"/>
        <v>9.0796583331625783E-3</v>
      </c>
      <c r="BA170" s="9">
        <f t="shared" si="153"/>
        <v>9.7013080423279507E-3</v>
      </c>
      <c r="BB170" s="9">
        <f t="shared" si="153"/>
        <v>1.0299586450685131E-2</v>
      </c>
      <c r="BC170" s="9">
        <f t="shared" si="153"/>
        <v>1.0873052253145384E-2</v>
      </c>
      <c r="BD170" s="9">
        <f t="shared" si="153"/>
        <v>1.1420323920360912E-2</v>
      </c>
      <c r="BE170" s="9">
        <f t="shared" si="153"/>
        <v>1.1940083026950056E-2</v>
      </c>
      <c r="BF170" s="9">
        <f t="shared" si="154"/>
        <v>1.2431077427699524E-2</v>
      </c>
      <c r="BG170" s="9">
        <f t="shared" si="154"/>
        <v>1.2892124274091876E-2</v>
      </c>
      <c r="BH170" s="9">
        <f t="shared" si="154"/>
        <v>1.332211286389122E-2</v>
      </c>
      <c r="BI170" s="9">
        <f t="shared" si="154"/>
        <v>1.3720007316922179E-2</v>
      </c>
      <c r="BJ170" s="9">
        <f t="shared" si="154"/>
        <v>1.4084849070595961E-2</v>
      </c>
      <c r="BK170" s="9">
        <f t="shared" si="154"/>
        <v>1.4415759189171606E-2</v>
      </c>
      <c r="BL170" s="9">
        <f t="shared" si="154"/>
        <v>1.4711940481189154E-2</v>
      </c>
      <c r="BM170" s="9">
        <f t="shared" si="154"/>
        <v>1.4972679419973727E-2</v>
      </c>
      <c r="BN170" s="9">
        <f t="shared" si="154"/>
        <v>1.5197347862583754E-2</v>
      </c>
      <c r="BO170" s="9">
        <f t="shared" si="154"/>
        <v>1.5385404563062359E-2</v>
      </c>
      <c r="BP170" s="9">
        <f t="shared" si="154"/>
        <v>1.5536396476346264E-2</v>
      </c>
      <c r="BQ170" s="9">
        <f t="shared" si="154"/>
        <v>1.5649959849691041E-2</v>
      </c>
      <c r="BR170" s="9">
        <f t="shared" si="154"/>
        <v>1.5725821098983322E-2</v>
      </c>
      <c r="BS170" s="9">
        <f t="shared" si="154"/>
        <v>1.5763797467828911E-2</v>
      </c>
      <c r="BT170" s="9">
        <f t="shared" si="154"/>
        <v>1.5763797467828911E-2</v>
      </c>
      <c r="BV170" s="6">
        <v>-7.3631077818510776E-2</v>
      </c>
      <c r="BW170" s="9">
        <f t="shared" si="146"/>
        <v>-0.49849504571934233</v>
      </c>
      <c r="BX170" s="9">
        <f t="shared" si="146"/>
        <v>-0.49729412749119523</v>
      </c>
      <c r="BY170" s="9">
        <f t="shared" si="146"/>
        <v>-0.49489518415210071</v>
      </c>
      <c r="BZ170" s="9">
        <f t="shared" si="146"/>
        <v>-0.4913039949666852</v>
      </c>
      <c r="CA170" s="9">
        <f t="shared" si="146"/>
        <v>-0.48652921142424749</v>
      </c>
      <c r="CB170" s="9">
        <f t="shared" si="146"/>
        <v>-0.48058233639656278</v>
      </c>
      <c r="CC170" s="9">
        <f t="shared" si="146"/>
        <v>-0.47347769642645771</v>
      </c>
      <c r="CD170" s="9">
        <f t="shared" si="146"/>
        <v>-0.46523240721391301</v>
      </c>
      <c r="CE170" s="9">
        <f t="shared" si="146"/>
        <v>-0.45586633238284396</v>
      </c>
      <c r="CF170" s="9">
        <f t="shared" si="146"/>
        <v>-0.44540203562788971</v>
      </c>
      <c r="CG170" s="9">
        <f t="shared" si="146"/>
        <v>-0.43386472635649709</v>
      </c>
      <c r="CH170" s="9">
        <f t="shared" si="146"/>
        <v>-0.42128219895724994</v>
      </c>
      <c r="CI170" s="9">
        <f t="shared" si="146"/>
        <v>-0.40768476584075225</v>
      </c>
      <c r="CJ170" s="9">
        <f t="shared" si="146"/>
        <v>-0.39310518441437609</v>
      </c>
      <c r="CK170" s="9">
        <f t="shared" si="146"/>
        <v>-0.37757857816679807</v>
      </c>
      <c r="CL170" s="9">
        <f t="shared" si="146"/>
        <v>-0.36114235205243883</v>
      </c>
      <c r="CM170" s="9">
        <f t="shared" si="144"/>
        <v>-0.34383610237965112</v>
      </c>
      <c r="CN170" s="9">
        <f t="shared" si="144"/>
        <v>-0.32570152141974523</v>
      </c>
      <c r="CO170" s="9">
        <f t="shared" si="144"/>
        <v>-0.30678229696665515</v>
      </c>
      <c r="CP170" s="9">
        <f t="shared" si="144"/>
        <v>-0.28712400708921682</v>
      </c>
      <c r="CQ170" s="9">
        <f t="shared" si="144"/>
        <v>-0.26677401032960774</v>
      </c>
      <c r="CR170" s="9">
        <f t="shared" si="144"/>
        <v>-0.24578133161247107</v>
      </c>
      <c r="CS170" s="9">
        <f t="shared" si="144"/>
        <v>-0.22419654413957785</v>
      </c>
      <c r="CT170" s="9">
        <f t="shared" si="144"/>
        <v>-0.20207164755455442</v>
      </c>
      <c r="CU170" s="9">
        <f t="shared" si="148"/>
        <v>-0.17945994267118609</v>
      </c>
      <c r="CV170" s="9">
        <f t="shared" si="148"/>
        <v>-0.15641590306708844</v>
      </c>
      <c r="CW170" s="9">
        <f t="shared" si="148"/>
        <v>-0.13299504385208707</v>
      </c>
      <c r="CX170" s="9">
        <f t="shared" si="148"/>
        <v>-0.10925378792745603</v>
      </c>
      <c r="CY170" s="9">
        <f t="shared" si="148"/>
        <v>-8.5249330058206119E-2</v>
      </c>
      <c r="CZ170" s="9">
        <f t="shared" si="148"/>
        <v>-6.1039499085886566E-2</v>
      </c>
      <c r="DA170" s="9">
        <f t="shared" si="148"/>
        <v>-3.6682618613840437E-2</v>
      </c>
      <c r="DB170" s="9">
        <f t="shared" si="148"/>
        <v>-1.2237366500535647E-2</v>
      </c>
      <c r="DC170" s="7">
        <f t="shared" si="148"/>
        <v>1.2237366500535647E-2</v>
      </c>
      <c r="DD170" s="9">
        <f t="shared" si="148"/>
        <v>3.6682618613840437E-2</v>
      </c>
      <c r="DE170" s="9">
        <f t="shared" si="148"/>
        <v>6.1039499085886566E-2</v>
      </c>
      <c r="DF170" s="9">
        <f t="shared" si="148"/>
        <v>8.5249330058206119E-2</v>
      </c>
      <c r="DG170" s="9">
        <f t="shared" si="148"/>
        <v>0.10925378792745603</v>
      </c>
      <c r="DH170" s="9">
        <f t="shared" si="148"/>
        <v>0.13299504385208707</v>
      </c>
      <c r="DI170" s="9">
        <f t="shared" si="148"/>
        <v>0.15641590306708844</v>
      </c>
      <c r="DJ170" s="9">
        <f t="shared" si="148"/>
        <v>0.17945994267118609</v>
      </c>
      <c r="DK170" s="9">
        <f t="shared" si="147"/>
        <v>0.20207164755455442</v>
      </c>
      <c r="DL170" s="9">
        <f t="shared" si="147"/>
        <v>0.22419654413957785</v>
      </c>
      <c r="DM170" s="9">
        <f t="shared" si="147"/>
        <v>0.24578133161247107</v>
      </c>
      <c r="DN170" s="9">
        <f t="shared" si="147"/>
        <v>0.26677401032960774</v>
      </c>
      <c r="DO170" s="9">
        <f t="shared" si="147"/>
        <v>0.28712400708921682</v>
      </c>
      <c r="DP170" s="9">
        <f t="shared" si="147"/>
        <v>0.30678229696665515</v>
      </c>
      <c r="DQ170" s="9">
        <f t="shared" si="147"/>
        <v>0.32570152141974523</v>
      </c>
      <c r="DR170" s="9">
        <f t="shared" si="145"/>
        <v>0.34383610237965112</v>
      </c>
      <c r="DS170" s="9">
        <f t="shared" si="145"/>
        <v>0.36114235205243883</v>
      </c>
      <c r="DT170" s="9">
        <f t="shared" si="145"/>
        <v>0.37757857816679807</v>
      </c>
      <c r="DU170" s="9">
        <f t="shared" si="145"/>
        <v>0.39310518441437609</v>
      </c>
      <c r="DV170" s="9">
        <f t="shared" si="145"/>
        <v>0.40768476584075225</v>
      </c>
      <c r="DW170" s="9">
        <f t="shared" si="145"/>
        <v>0.42128219895724994</v>
      </c>
      <c r="DX170" s="9">
        <f t="shared" si="145"/>
        <v>0.43386472635649709</v>
      </c>
      <c r="DY170" s="9">
        <f t="shared" si="145"/>
        <v>0.44540203562788971</v>
      </c>
      <c r="DZ170" s="9">
        <f t="shared" si="145"/>
        <v>0.45586633238284396</v>
      </c>
      <c r="EA170" s="9">
        <f t="shared" si="145"/>
        <v>0.46523240721391301</v>
      </c>
      <c r="EB170" s="9">
        <f t="shared" si="145"/>
        <v>0.47347769642645771</v>
      </c>
      <c r="EC170" s="9">
        <f t="shared" si="145"/>
        <v>0.48058233639656278</v>
      </c>
      <c r="ED170" s="9">
        <f t="shared" si="145"/>
        <v>0.48652921142424749</v>
      </c>
      <c r="EE170" s="9">
        <f t="shared" si="145"/>
        <v>0.4913039949666852</v>
      </c>
      <c r="EF170" s="9">
        <f t="shared" si="145"/>
        <v>0.49489518415210071</v>
      </c>
      <c r="EG170" s="9">
        <f t="shared" si="145"/>
        <v>0.49729412749119523</v>
      </c>
      <c r="EH170" s="9">
        <f t="shared" si="131"/>
        <v>0.49849504571934233</v>
      </c>
      <c r="EI170" s="9">
        <f t="shared" si="128"/>
        <v>0.49849504571934233</v>
      </c>
    </row>
    <row r="171" spans="7:139" x14ac:dyDescent="0.2">
      <c r="G171" s="6">
        <v>-0.12271846303085129</v>
      </c>
      <c r="H171" s="9">
        <f t="shared" si="149"/>
        <v>-1.5687753020803035E-2</v>
      </c>
      <c r="I171" s="9">
        <f t="shared" si="149"/>
        <v>-1.5649959849691038E-2</v>
      </c>
      <c r="J171" s="9">
        <f t="shared" si="149"/>
        <v>-1.5574464554526555E-2</v>
      </c>
      <c r="K171" s="9">
        <f t="shared" si="149"/>
        <v>-1.5461449010088234E-2</v>
      </c>
      <c r="L171" s="9">
        <f t="shared" si="149"/>
        <v>-1.5311185480721624E-2</v>
      </c>
      <c r="M171" s="9">
        <f t="shared" si="149"/>
        <v>-1.5124035964430495E-2</v>
      </c>
      <c r="N171" s="9">
        <f t="shared" si="149"/>
        <v>-1.4900451320791961E-2</v>
      </c>
      <c r="O171" s="9">
        <f t="shared" si="149"/>
        <v>-1.4640970184796242E-2</v>
      </c>
      <c r="P171" s="9">
        <f t="shared" si="149"/>
        <v>-1.4346217669227824E-2</v>
      </c>
      <c r="Q171" s="9">
        <f t="shared" si="149"/>
        <v>-1.4016903858713972E-2</v>
      </c>
      <c r="R171" s="9">
        <f t="shared" si="150"/>
        <v>-1.3653822099068702E-2</v>
      </c>
      <c r="S171" s="9">
        <f t="shared" si="150"/>
        <v>-1.3257847086053206E-2</v>
      </c>
      <c r="T171" s="9">
        <f t="shared" si="150"/>
        <v>-1.2829932758157156E-2</v>
      </c>
      <c r="U171" s="9">
        <f t="shared" si="150"/>
        <v>-1.2371109998477315E-2</v>
      </c>
      <c r="V171" s="9">
        <f t="shared" si="150"/>
        <v>-1.1882484151229881E-2</v>
      </c>
      <c r="W171" s="9">
        <f t="shared" si="150"/>
        <v>-1.136523235887945E-2</v>
      </c>
      <c r="X171" s="9">
        <f t="shared" si="150"/>
        <v>-1.082060072629969E-2</v>
      </c>
      <c r="Y171" s="9">
        <f t="shared" si="150"/>
        <v>-1.024990131879759E-2</v>
      </c>
      <c r="Z171" s="9">
        <f t="shared" si="150"/>
        <v>-9.654509001233184E-3</v>
      </c>
      <c r="AA171" s="9">
        <f t="shared" si="150"/>
        <v>-9.0358581258496926E-3</v>
      </c>
      <c r="AB171" s="9">
        <f t="shared" si="151"/>
        <v>-8.395439076793328E-3</v>
      </c>
      <c r="AC171" s="9">
        <f t="shared" si="151"/>
        <v>-7.7347946796473572E-3</v>
      </c>
      <c r="AD171" s="9">
        <f t="shared" si="151"/>
        <v>-7.0555164846301159E-3</v>
      </c>
      <c r="AE171" s="9">
        <f t="shared" si="151"/>
        <v>-6.3592409324111461E-3</v>
      </c>
      <c r="AF171" s="9">
        <f t="shared" si="151"/>
        <v>-5.6476454117822747E-3</v>
      </c>
      <c r="AG171" s="9">
        <f t="shared" si="151"/>
        <v>-4.9224442186811077E-3</v>
      </c>
      <c r="AH171" s="9">
        <f t="shared" si="151"/>
        <v>-4.1853844263019446E-3</v>
      </c>
      <c r="AI171" s="9">
        <f t="shared" si="151"/>
        <v>-3.4382416762434413E-3</v>
      </c>
      <c r="AJ171" s="9">
        <f t="shared" si="151"/>
        <v>-2.6828159008324645E-3</v>
      </c>
      <c r="AK171" s="9">
        <f t="shared" si="151"/>
        <v>-1.9209269869294627E-3</v>
      </c>
      <c r="AL171" s="9">
        <f t="shared" si="152"/>
        <v>-1.1544103916616157E-3</v>
      </c>
      <c r="AM171" s="9">
        <f t="shared" si="152"/>
        <v>-3.8511272064584726E-4</v>
      </c>
      <c r="AN171" s="7">
        <f t="shared" si="152"/>
        <v>3.8511272064584726E-4</v>
      </c>
      <c r="AO171" s="9">
        <f t="shared" si="152"/>
        <v>1.1544103916616157E-3</v>
      </c>
      <c r="AP171" s="9">
        <f t="shared" si="152"/>
        <v>1.9209269869294627E-3</v>
      </c>
      <c r="AQ171" s="9">
        <f t="shared" si="152"/>
        <v>2.6828159008324645E-3</v>
      </c>
      <c r="AR171" s="9">
        <f t="shared" si="152"/>
        <v>3.4382416762434413E-3</v>
      </c>
      <c r="AS171" s="9">
        <f t="shared" si="152"/>
        <v>4.1853844263019446E-3</v>
      </c>
      <c r="AT171" s="9">
        <f t="shared" si="152"/>
        <v>4.9224442186811077E-3</v>
      </c>
      <c r="AU171" s="9">
        <f t="shared" si="152"/>
        <v>5.6476454117822747E-3</v>
      </c>
      <c r="AV171" s="9">
        <f t="shared" si="153"/>
        <v>6.3592409324111461E-3</v>
      </c>
      <c r="AW171" s="9">
        <f t="shared" si="153"/>
        <v>7.0555164846301159E-3</v>
      </c>
      <c r="AX171" s="9">
        <f t="shared" si="153"/>
        <v>7.7347946796473572E-3</v>
      </c>
      <c r="AY171" s="9">
        <f t="shared" si="153"/>
        <v>8.395439076793328E-3</v>
      </c>
      <c r="AZ171" s="9">
        <f t="shared" si="153"/>
        <v>9.0358581258496926E-3</v>
      </c>
      <c r="BA171" s="9">
        <f t="shared" si="153"/>
        <v>9.654509001233184E-3</v>
      </c>
      <c r="BB171" s="9">
        <f t="shared" si="153"/>
        <v>1.024990131879759E-2</v>
      </c>
      <c r="BC171" s="9">
        <f t="shared" si="153"/>
        <v>1.082060072629969E-2</v>
      </c>
      <c r="BD171" s="9">
        <f t="shared" si="153"/>
        <v>1.136523235887945E-2</v>
      </c>
      <c r="BE171" s="9">
        <f t="shared" si="153"/>
        <v>1.1882484151229881E-2</v>
      </c>
      <c r="BF171" s="9">
        <f t="shared" si="154"/>
        <v>1.2371109998477315E-2</v>
      </c>
      <c r="BG171" s="9">
        <f t="shared" si="154"/>
        <v>1.2829932758157156E-2</v>
      </c>
      <c r="BH171" s="9">
        <f t="shared" si="154"/>
        <v>1.3257847086053206E-2</v>
      </c>
      <c r="BI171" s="9">
        <f t="shared" si="154"/>
        <v>1.3653822099068702E-2</v>
      </c>
      <c r="BJ171" s="9">
        <f t="shared" si="154"/>
        <v>1.4016903858713972E-2</v>
      </c>
      <c r="BK171" s="9">
        <f t="shared" si="154"/>
        <v>1.4346217669227824E-2</v>
      </c>
      <c r="BL171" s="9">
        <f t="shared" si="154"/>
        <v>1.4640970184796242E-2</v>
      </c>
      <c r="BM171" s="9">
        <f t="shared" si="154"/>
        <v>1.4900451320791961E-2</v>
      </c>
      <c r="BN171" s="9">
        <f t="shared" si="154"/>
        <v>1.5124035964430495E-2</v>
      </c>
      <c r="BO171" s="9">
        <f t="shared" si="154"/>
        <v>1.5311185480721624E-2</v>
      </c>
      <c r="BP171" s="9">
        <f t="shared" si="154"/>
        <v>1.5461449010088234E-2</v>
      </c>
      <c r="BQ171" s="9">
        <f t="shared" si="154"/>
        <v>1.5574464554526555E-2</v>
      </c>
      <c r="BR171" s="9">
        <f t="shared" si="154"/>
        <v>1.5649959849691038E-2</v>
      </c>
      <c r="BS171" s="9">
        <f t="shared" si="154"/>
        <v>1.5687753020803035E-2</v>
      </c>
      <c r="BT171" s="9">
        <f t="shared" si="154"/>
        <v>1.5687753020803035E-2</v>
      </c>
      <c r="BV171" s="6">
        <v>-0.12271846303085129</v>
      </c>
      <c r="BW171" s="9">
        <f t="shared" si="146"/>
        <v>-0.49609030915924446</v>
      </c>
      <c r="BX171" s="9">
        <f t="shared" si="146"/>
        <v>-0.49489518415210071</v>
      </c>
      <c r="BY171" s="9">
        <f t="shared" si="146"/>
        <v>-0.49250781329863597</v>
      </c>
      <c r="BZ171" s="9">
        <f t="shared" si="146"/>
        <v>-0.48893394798434531</v>
      </c>
      <c r="CA171" s="9">
        <f t="shared" si="146"/>
        <v>-0.48418219796380441</v>
      </c>
      <c r="CB171" s="9">
        <f t="shared" si="146"/>
        <v>-0.47826401061901691</v>
      </c>
      <c r="CC171" s="9">
        <f t="shared" si="146"/>
        <v>-0.47119364338166841</v>
      </c>
      <c r="CD171" s="9">
        <f t="shared" si="146"/>
        <v>-0.4629881293857247</v>
      </c>
      <c r="CE171" s="9">
        <f t="shared" si="146"/>
        <v>-0.45366723643312024</v>
      </c>
      <c r="CF171" s="9">
        <f t="shared" si="146"/>
        <v>-0.44325341937139151</v>
      </c>
      <c r="CG171" s="9">
        <f t="shared" si="146"/>
        <v>-0.43177176599798289</v>
      </c>
      <c r="CH171" s="9">
        <f t="shared" si="146"/>
        <v>-0.41924993662154503</v>
      </c>
      <c r="CI171" s="9">
        <f t="shared" si="146"/>
        <v>-0.40571809742582854</v>
      </c>
      <c r="CJ171" s="9">
        <f t="shared" si="146"/>
        <v>-0.39120884779670489</v>
      </c>
      <c r="CK171" s="9">
        <f t="shared" si="146"/>
        <v>-0.37575714178739084</v>
      </c>
      <c r="CL171" s="9">
        <f t="shared" si="146"/>
        <v>-0.35940020391107258</v>
      </c>
      <c r="CM171" s="9">
        <f t="shared" si="144"/>
        <v>-0.34217743946379253</v>
      </c>
      <c r="CN171" s="9">
        <f t="shared" si="144"/>
        <v>-0.32413033959364029</v>
      </c>
      <c r="CO171" s="9">
        <f t="shared" si="144"/>
        <v>-0.30530238134494231</v>
      </c>
      <c r="CP171" s="9">
        <f t="shared" si="144"/>
        <v>-0.28573892291825403</v>
      </c>
      <c r="CQ171" s="9">
        <f t="shared" si="144"/>
        <v>-0.26548709439848184</v>
      </c>
      <c r="CR171" s="9">
        <f t="shared" si="144"/>
        <v>-0.24459568421438077</v>
      </c>
      <c r="CS171" s="9">
        <f t="shared" si="144"/>
        <v>-0.22311502160295554</v>
      </c>
      <c r="CT171" s="9">
        <f t="shared" si="144"/>
        <v>-0.20109685536192101</v>
      </c>
      <c r="CU171" s="9">
        <f t="shared" si="148"/>
        <v>-0.17859422918231535</v>
      </c>
      <c r="CV171" s="9">
        <f t="shared" si="148"/>
        <v>-0.1556613538616026</v>
      </c>
      <c r="CW171" s="9">
        <f t="shared" si="148"/>
        <v>-0.13235347670511285</v>
      </c>
      <c r="CX171" s="9">
        <f t="shared" si="148"/>
        <v>-0.10872674843044516</v>
      </c>
      <c r="CY171" s="9">
        <f t="shared" si="148"/>
        <v>-8.4838087895470093E-2</v>
      </c>
      <c r="CZ171" s="9">
        <f t="shared" si="148"/>
        <v>-6.0745044975815968E-2</v>
      </c>
      <c r="DA171" s="9">
        <f t="shared" si="148"/>
        <v>-3.6505661922177565E-2</v>
      </c>
      <c r="DB171" s="9">
        <f t="shared" si="148"/>
        <v>-1.2178333531450288E-2</v>
      </c>
      <c r="DC171" s="7">
        <f t="shared" si="148"/>
        <v>1.2178333531450288E-2</v>
      </c>
      <c r="DD171" s="9">
        <f t="shared" si="148"/>
        <v>3.6505661922177565E-2</v>
      </c>
      <c r="DE171" s="9">
        <f t="shared" si="148"/>
        <v>6.0745044975815968E-2</v>
      </c>
      <c r="DF171" s="9">
        <f t="shared" si="148"/>
        <v>8.4838087895470093E-2</v>
      </c>
      <c r="DG171" s="9">
        <f t="shared" si="148"/>
        <v>0.10872674843044516</v>
      </c>
      <c r="DH171" s="9">
        <f t="shared" si="148"/>
        <v>0.13235347670511285</v>
      </c>
      <c r="DI171" s="9">
        <f t="shared" si="148"/>
        <v>0.1556613538616026</v>
      </c>
      <c r="DJ171" s="9">
        <f t="shared" si="148"/>
        <v>0.17859422918231535</v>
      </c>
      <c r="DK171" s="9">
        <f t="shared" si="147"/>
        <v>0.20109685536192101</v>
      </c>
      <c r="DL171" s="9">
        <f t="shared" si="147"/>
        <v>0.22311502160295554</v>
      </c>
      <c r="DM171" s="9">
        <f t="shared" si="147"/>
        <v>0.24459568421438077</v>
      </c>
      <c r="DN171" s="9">
        <f t="shared" si="147"/>
        <v>0.26548709439848184</v>
      </c>
      <c r="DO171" s="9">
        <f t="shared" si="147"/>
        <v>0.28573892291825403</v>
      </c>
      <c r="DP171" s="9">
        <f t="shared" si="147"/>
        <v>0.30530238134494231</v>
      </c>
      <c r="DQ171" s="9">
        <f t="shared" si="147"/>
        <v>0.32413033959364029</v>
      </c>
      <c r="DR171" s="9">
        <f t="shared" si="145"/>
        <v>0.34217743946379253</v>
      </c>
      <c r="DS171" s="9">
        <f t="shared" si="145"/>
        <v>0.35940020391107258</v>
      </c>
      <c r="DT171" s="9">
        <f t="shared" si="145"/>
        <v>0.37575714178739084</v>
      </c>
      <c r="DU171" s="9">
        <f t="shared" si="145"/>
        <v>0.39120884779670489</v>
      </c>
      <c r="DV171" s="9">
        <f t="shared" si="145"/>
        <v>0.40571809742582854</v>
      </c>
      <c r="DW171" s="9">
        <f t="shared" si="145"/>
        <v>0.41924993662154503</v>
      </c>
      <c r="DX171" s="9">
        <f t="shared" si="145"/>
        <v>0.43177176599798289</v>
      </c>
      <c r="DY171" s="9">
        <f t="shared" si="145"/>
        <v>0.44325341937139151</v>
      </c>
      <c r="DZ171" s="9">
        <f t="shared" si="145"/>
        <v>0.45366723643312024</v>
      </c>
      <c r="EA171" s="9">
        <f t="shared" si="145"/>
        <v>0.4629881293857247</v>
      </c>
      <c r="EB171" s="9">
        <f t="shared" si="145"/>
        <v>0.47119364338166841</v>
      </c>
      <c r="EC171" s="9">
        <f t="shared" si="145"/>
        <v>0.47826401061901691</v>
      </c>
      <c r="ED171" s="9">
        <f t="shared" si="145"/>
        <v>0.48418219796380441</v>
      </c>
      <c r="EE171" s="9">
        <f t="shared" si="145"/>
        <v>0.48893394798434531</v>
      </c>
      <c r="EF171" s="9">
        <f t="shared" si="145"/>
        <v>0.49250781329863597</v>
      </c>
      <c r="EG171" s="9">
        <f t="shared" si="145"/>
        <v>0.49489518415210071</v>
      </c>
      <c r="EH171" s="9">
        <f t="shared" si="131"/>
        <v>0.49609030915924446</v>
      </c>
      <c r="EI171" s="9">
        <f t="shared" si="128"/>
        <v>0.49609030915924446</v>
      </c>
    </row>
    <row r="172" spans="7:139" x14ac:dyDescent="0.2">
      <c r="G172" s="6">
        <v>-0.17180584824319181</v>
      </c>
      <c r="H172" s="9">
        <f t="shared" si="149"/>
        <v>-1.5573915402665166E-2</v>
      </c>
      <c r="I172" s="9">
        <f t="shared" si="149"/>
        <v>-1.5536396476346262E-2</v>
      </c>
      <c r="J172" s="9">
        <f t="shared" si="149"/>
        <v>-1.5461449010088233E-2</v>
      </c>
      <c r="K172" s="9">
        <f t="shared" si="149"/>
        <v>-1.5349253558901915E-2</v>
      </c>
      <c r="L172" s="9">
        <f t="shared" si="149"/>
        <v>-1.5200080411456374E-2</v>
      </c>
      <c r="M172" s="9">
        <f t="shared" si="149"/>
        <v>-1.5014288938929829E-2</v>
      </c>
      <c r="N172" s="9">
        <f t="shared" si="149"/>
        <v>-1.4792326729253014E-2</v>
      </c>
      <c r="O172" s="9">
        <f t="shared" si="149"/>
        <v>-1.4534728508830627E-2</v>
      </c>
      <c r="P172" s="9">
        <f t="shared" si="149"/>
        <v>-1.4242114854338614E-2</v>
      </c>
      <c r="Q172" s="9">
        <f t="shared" si="149"/>
        <v>-1.3915190697700565E-2</v>
      </c>
      <c r="R172" s="9">
        <f t="shared" si="150"/>
        <v>-1.3554743627845001E-2</v>
      </c>
      <c r="S172" s="9">
        <f t="shared" si="150"/>
        <v>-1.3161641993334637E-2</v>
      </c>
      <c r="T172" s="9">
        <f t="shared" si="150"/>
        <v>-1.2736832810438647E-2</v>
      </c>
      <c r="U172" s="9">
        <f t="shared" si="150"/>
        <v>-1.2281339481687515E-2</v>
      </c>
      <c r="V172" s="9">
        <f t="shared" si="150"/>
        <v>-1.1796259330406705E-2</v>
      </c>
      <c r="W172" s="9">
        <f t="shared" si="150"/>
        <v>-1.1282760957168661E-2</v>
      </c>
      <c r="X172" s="9">
        <f t="shared" si="150"/>
        <v>-1.0742081424531655E-2</v>
      </c>
      <c r="Y172" s="9">
        <f t="shared" si="150"/>
        <v>-1.0175523276847743E-2</v>
      </c>
      <c r="Z172" s="9">
        <f t="shared" si="150"/>
        <v>-9.5844514023193314E-3</v>
      </c>
      <c r="AA172" s="9">
        <f t="shared" si="150"/>
        <v>-8.9702897448639372E-3</v>
      </c>
      <c r="AB172" s="9">
        <f t="shared" si="151"/>
        <v>-8.3345178737085773E-3</v>
      </c>
      <c r="AC172" s="9">
        <f t="shared" si="151"/>
        <v>-7.6786674189779107E-3</v>
      </c>
      <c r="AD172" s="9">
        <f t="shared" si="151"/>
        <v>-7.0043183818630922E-3</v>
      </c>
      <c r="AE172" s="9">
        <f t="shared" si="151"/>
        <v>-6.3130953282605354E-3</v>
      </c>
      <c r="AF172" s="9">
        <f t="shared" si="151"/>
        <v>-5.6066634750503537E-3</v>
      </c>
      <c r="AG172" s="9">
        <f t="shared" si="151"/>
        <v>-4.8867246784430572E-3</v>
      </c>
      <c r="AH172" s="9">
        <f t="shared" si="151"/>
        <v>-4.1550133340588595E-3</v>
      </c>
      <c r="AI172" s="9">
        <f t="shared" si="151"/>
        <v>-3.4132921986167295E-3</v>
      </c>
      <c r="AJ172" s="9">
        <f t="shared" si="151"/>
        <v>-2.6633481432990443E-3</v>
      </c>
      <c r="AK172" s="9">
        <f t="shared" si="151"/>
        <v>-1.906987849022407E-3</v>
      </c>
      <c r="AL172" s="9">
        <f t="shared" si="152"/>
        <v>-1.1460334539850664E-3</v>
      </c>
      <c r="AM172" s="9">
        <f t="shared" si="152"/>
        <v>-3.8231816397640058E-4</v>
      </c>
      <c r="AN172" s="7">
        <f t="shared" si="152"/>
        <v>3.8231816397640058E-4</v>
      </c>
      <c r="AO172" s="9">
        <f t="shared" si="152"/>
        <v>1.1460334539850664E-3</v>
      </c>
      <c r="AP172" s="9">
        <f t="shared" si="152"/>
        <v>1.906987849022407E-3</v>
      </c>
      <c r="AQ172" s="9">
        <f t="shared" si="152"/>
        <v>2.6633481432990443E-3</v>
      </c>
      <c r="AR172" s="9">
        <f t="shared" si="152"/>
        <v>3.4132921986167295E-3</v>
      </c>
      <c r="AS172" s="9">
        <f t="shared" si="152"/>
        <v>4.1550133340588595E-3</v>
      </c>
      <c r="AT172" s="9">
        <f t="shared" si="152"/>
        <v>4.8867246784430572E-3</v>
      </c>
      <c r="AU172" s="9">
        <f t="shared" si="152"/>
        <v>5.6066634750503537E-3</v>
      </c>
      <c r="AV172" s="9">
        <f t="shared" si="153"/>
        <v>6.3130953282605354E-3</v>
      </c>
      <c r="AW172" s="9">
        <f t="shared" si="153"/>
        <v>7.0043183818630922E-3</v>
      </c>
      <c r="AX172" s="9">
        <f t="shared" si="153"/>
        <v>7.6786674189779107E-3</v>
      </c>
      <c r="AY172" s="9">
        <f t="shared" si="153"/>
        <v>8.3345178737085773E-3</v>
      </c>
      <c r="AZ172" s="9">
        <f t="shared" si="153"/>
        <v>8.9702897448639372E-3</v>
      </c>
      <c r="BA172" s="9">
        <f t="shared" si="153"/>
        <v>9.5844514023193314E-3</v>
      </c>
      <c r="BB172" s="9">
        <f t="shared" si="153"/>
        <v>1.0175523276847743E-2</v>
      </c>
      <c r="BC172" s="9">
        <f t="shared" si="153"/>
        <v>1.0742081424531655E-2</v>
      </c>
      <c r="BD172" s="9">
        <f t="shared" si="153"/>
        <v>1.1282760957168661E-2</v>
      </c>
      <c r="BE172" s="9">
        <f t="shared" si="153"/>
        <v>1.1796259330406705E-2</v>
      </c>
      <c r="BF172" s="9">
        <f t="shared" si="154"/>
        <v>1.2281339481687515E-2</v>
      </c>
      <c r="BG172" s="9">
        <f t="shared" si="154"/>
        <v>1.2736832810438647E-2</v>
      </c>
      <c r="BH172" s="9">
        <f t="shared" si="154"/>
        <v>1.3161641993334637E-2</v>
      </c>
      <c r="BI172" s="9">
        <f t="shared" si="154"/>
        <v>1.3554743627845001E-2</v>
      </c>
      <c r="BJ172" s="9">
        <f t="shared" si="154"/>
        <v>1.3915190697700565E-2</v>
      </c>
      <c r="BK172" s="9">
        <f t="shared" si="154"/>
        <v>1.4242114854338614E-2</v>
      </c>
      <c r="BL172" s="9">
        <f t="shared" si="154"/>
        <v>1.4534728508830627E-2</v>
      </c>
      <c r="BM172" s="9">
        <f t="shared" si="154"/>
        <v>1.4792326729253014E-2</v>
      </c>
      <c r="BN172" s="9">
        <f t="shared" si="154"/>
        <v>1.5014288938929829E-2</v>
      </c>
      <c r="BO172" s="9">
        <f t="shared" si="154"/>
        <v>1.5200080411456374E-2</v>
      </c>
      <c r="BP172" s="9">
        <f t="shared" si="154"/>
        <v>1.5349253558901915E-2</v>
      </c>
      <c r="BQ172" s="9">
        <f t="shared" si="154"/>
        <v>1.5461449010088233E-2</v>
      </c>
      <c r="BR172" s="9">
        <f t="shared" si="154"/>
        <v>1.5536396476346262E-2</v>
      </c>
      <c r="BS172" s="9">
        <f t="shared" si="154"/>
        <v>1.5573915402665166E-2</v>
      </c>
      <c r="BT172" s="9">
        <f t="shared" si="154"/>
        <v>1.5573915402665166E-2</v>
      </c>
      <c r="BV172" s="6">
        <v>-0.17180584824319181</v>
      </c>
      <c r="BW172" s="9">
        <f t="shared" si="146"/>
        <v>-0.49249044759200283</v>
      </c>
      <c r="BX172" s="9">
        <f t="shared" si="146"/>
        <v>-0.4913039949666852</v>
      </c>
      <c r="BY172" s="9">
        <f t="shared" si="146"/>
        <v>-0.48893394798434531</v>
      </c>
      <c r="BZ172" s="9">
        <f t="shared" si="146"/>
        <v>-0.48538601629575517</v>
      </c>
      <c r="CA172" s="9">
        <f t="shared" si="146"/>
        <v>-0.48066874717911479</v>
      </c>
      <c r="CB172" s="9">
        <f t="shared" si="146"/>
        <v>-0.47479350494891004</v>
      </c>
      <c r="CC172" s="9">
        <f t="shared" si="146"/>
        <v>-0.46777444357828402</v>
      </c>
      <c r="CD172" s="9">
        <f t="shared" si="146"/>
        <v>-0.45962847260087558</v>
      </c>
      <c r="CE172" s="9">
        <f t="shared" si="146"/>
        <v>-0.4503752163742723</v>
      </c>
      <c r="CF172" s="9">
        <f t="shared" si="146"/>
        <v>-0.44003696680321341</v>
      </c>
      <c r="CG172" s="9">
        <f t="shared" si="146"/>
        <v>-0.42863862963643939</v>
      </c>
      <c r="CH172" s="9">
        <f t="shared" si="146"/>
        <v>-0.41620766446656143</v>
      </c>
      <c r="CI172" s="9">
        <f t="shared" si="146"/>
        <v>-0.40277401857749773</v>
      </c>
      <c r="CJ172" s="9">
        <f t="shared" si="146"/>
        <v>-0.38837005479884334</v>
      </c>
      <c r="CK172" s="9">
        <f t="shared" si="146"/>
        <v>-0.37303047354097935</v>
      </c>
      <c r="CL172" s="9">
        <f t="shared" si="146"/>
        <v>-0.35679222919874465</v>
      </c>
      <c r="CM172" s="9">
        <f t="shared" si="144"/>
        <v>-0.33969444112506175</v>
      </c>
      <c r="CN172" s="9">
        <f t="shared" si="144"/>
        <v>-0.32177829938898966</v>
      </c>
      <c r="CO172" s="9">
        <f t="shared" si="144"/>
        <v>-0.30308696554523917</v>
      </c>
      <c r="CP172" s="9">
        <f t="shared" si="144"/>
        <v>-0.28366546865420744</v>
      </c>
      <c r="CQ172" s="9">
        <f t="shared" si="144"/>
        <v>-0.26356059680302701</v>
      </c>
      <c r="CR172" s="9">
        <f t="shared" si="144"/>
        <v>-0.24282078438896637</v>
      </c>
      <c r="CS172" s="9">
        <f t="shared" si="144"/>
        <v>-0.22149599543672388</v>
      </c>
      <c r="CT172" s="9">
        <f t="shared" si="144"/>
        <v>-0.19963760323071653</v>
      </c>
      <c r="CU172" s="9">
        <f t="shared" si="148"/>
        <v>-0.17729826655233746</v>
      </c>
      <c r="CV172" s="9">
        <f t="shared" si="148"/>
        <v>-0.15453180282033988</v>
      </c>
      <c r="CW172" s="9">
        <f t="shared" si="148"/>
        <v>-0.13139305843996066</v>
      </c>
      <c r="CX172" s="9">
        <f t="shared" si="148"/>
        <v>-0.10793777667312694</v>
      </c>
      <c r="CY172" s="9">
        <f t="shared" si="148"/>
        <v>-8.4222463348055013E-2</v>
      </c>
      <c r="CZ172" s="9">
        <f t="shared" si="148"/>
        <v>-6.0304250731761086E-2</v>
      </c>
      <c r="DA172" s="9">
        <f t="shared" si="148"/>
        <v>-3.6240759893425824E-2</v>
      </c>
      <c r="DB172" s="9">
        <f t="shared" si="148"/>
        <v>-1.2089961890191629E-2</v>
      </c>
      <c r="DC172" s="7">
        <f t="shared" si="148"/>
        <v>1.2089961890191629E-2</v>
      </c>
      <c r="DD172" s="9">
        <f t="shared" si="148"/>
        <v>3.6240759893425824E-2</v>
      </c>
      <c r="DE172" s="9">
        <f t="shared" si="148"/>
        <v>6.0304250731761086E-2</v>
      </c>
      <c r="DF172" s="9">
        <f t="shared" si="148"/>
        <v>8.4222463348055013E-2</v>
      </c>
      <c r="DG172" s="9">
        <f t="shared" si="148"/>
        <v>0.10793777667312694</v>
      </c>
      <c r="DH172" s="9">
        <f t="shared" si="148"/>
        <v>0.13139305843996066</v>
      </c>
      <c r="DI172" s="9">
        <f t="shared" si="148"/>
        <v>0.15453180282033988</v>
      </c>
      <c r="DJ172" s="9">
        <f t="shared" si="148"/>
        <v>0.17729826655233746</v>
      </c>
      <c r="DK172" s="9">
        <f t="shared" si="147"/>
        <v>0.19963760323071653</v>
      </c>
      <c r="DL172" s="9">
        <f t="shared" si="147"/>
        <v>0.22149599543672388</v>
      </c>
      <c r="DM172" s="9">
        <f t="shared" si="147"/>
        <v>0.24282078438896637</v>
      </c>
      <c r="DN172" s="9">
        <f t="shared" si="147"/>
        <v>0.26356059680302701</v>
      </c>
      <c r="DO172" s="9">
        <f t="shared" si="147"/>
        <v>0.28366546865420744</v>
      </c>
      <c r="DP172" s="9">
        <f t="shared" si="147"/>
        <v>0.30308696554523917</v>
      </c>
      <c r="DQ172" s="9">
        <f t="shared" si="147"/>
        <v>0.32177829938898966</v>
      </c>
      <c r="DR172" s="9">
        <f t="shared" si="145"/>
        <v>0.33969444112506175</v>
      </c>
      <c r="DS172" s="9">
        <f t="shared" si="145"/>
        <v>0.35679222919874465</v>
      </c>
      <c r="DT172" s="9">
        <f t="shared" si="145"/>
        <v>0.37303047354097935</v>
      </c>
      <c r="DU172" s="9">
        <f t="shared" si="145"/>
        <v>0.38837005479884334</v>
      </c>
      <c r="DV172" s="9">
        <f t="shared" si="145"/>
        <v>0.40277401857749773</v>
      </c>
      <c r="DW172" s="9">
        <f t="shared" si="145"/>
        <v>0.41620766446656143</v>
      </c>
      <c r="DX172" s="9">
        <f t="shared" si="145"/>
        <v>0.42863862963643939</v>
      </c>
      <c r="DY172" s="9">
        <f t="shared" si="145"/>
        <v>0.44003696680321341</v>
      </c>
      <c r="DZ172" s="9">
        <f t="shared" si="145"/>
        <v>0.4503752163742723</v>
      </c>
      <c r="EA172" s="9">
        <f t="shared" si="145"/>
        <v>0.45962847260087558</v>
      </c>
      <c r="EB172" s="9">
        <f t="shared" si="145"/>
        <v>0.46777444357828402</v>
      </c>
      <c r="EC172" s="9">
        <f t="shared" si="145"/>
        <v>0.47479350494891004</v>
      </c>
      <c r="ED172" s="9">
        <f t="shared" si="145"/>
        <v>0.48066874717911479</v>
      </c>
      <c r="EE172" s="9">
        <f t="shared" si="145"/>
        <v>0.48538601629575517</v>
      </c>
      <c r="EF172" s="9">
        <f t="shared" si="145"/>
        <v>0.48893394798434531</v>
      </c>
      <c r="EG172" s="9">
        <f t="shared" si="145"/>
        <v>0.4913039949666852</v>
      </c>
      <c r="EH172" s="9">
        <f t="shared" si="131"/>
        <v>0.49249044759200283</v>
      </c>
      <c r="EI172" s="9">
        <f t="shared" si="128"/>
        <v>0.49249044759200283</v>
      </c>
    </row>
    <row r="173" spans="7:139" x14ac:dyDescent="0.2">
      <c r="G173" s="6">
        <v>-0.22089323345553233</v>
      </c>
      <c r="H173" s="9">
        <f t="shared" si="149"/>
        <v>-1.5422558858208398E-2</v>
      </c>
      <c r="I173" s="9">
        <f t="shared" si="149"/>
        <v>-1.5385404563062357E-2</v>
      </c>
      <c r="J173" s="9">
        <f t="shared" si="149"/>
        <v>-1.5311185480721624E-2</v>
      </c>
      <c r="K173" s="9">
        <f t="shared" si="149"/>
        <v>-1.5200080411456374E-2</v>
      </c>
      <c r="L173" s="9">
        <f t="shared" si="149"/>
        <v>-1.5052357017110123E-2</v>
      </c>
      <c r="M173" s="9">
        <f t="shared" si="149"/>
        <v>-1.4868371176278889E-2</v>
      </c>
      <c r="N173" s="9">
        <f t="shared" si="149"/>
        <v>-1.4648566126968498E-2</v>
      </c>
      <c r="O173" s="9">
        <f t="shared" si="149"/>
        <v>-1.4393471398795382E-2</v>
      </c>
      <c r="P173" s="9">
        <f t="shared" si="149"/>
        <v>-1.4103701537303373E-2</v>
      </c>
      <c r="Q173" s="9">
        <f t="shared" si="149"/>
        <v>-1.3779954623469643E-2</v>
      </c>
      <c r="R173" s="9">
        <f t="shared" si="150"/>
        <v>-1.3423010591966499E-2</v>
      </c>
      <c r="S173" s="9">
        <f t="shared" si="150"/>
        <v>-1.303372935223044E-2</v>
      </c>
      <c r="T173" s="9">
        <f t="shared" si="150"/>
        <v>-1.2613048716864998E-2</v>
      </c>
      <c r="U173" s="9">
        <f t="shared" si="150"/>
        <v>-1.2161982142368039E-2</v>
      </c>
      <c r="V173" s="9">
        <f t="shared" si="150"/>
        <v>-1.1681616287626293E-2</v>
      </c>
      <c r="W173" s="9">
        <f t="shared" si="150"/>
        <v>-1.1173108396058914E-2</v>
      </c>
      <c r="X173" s="9">
        <f t="shared" si="150"/>
        <v>-1.0637683507716714E-2</v>
      </c>
      <c r="Y173" s="9">
        <f t="shared" si="150"/>
        <v>-1.0076631508053397E-2</v>
      </c>
      <c r="Z173" s="9">
        <f t="shared" si="150"/>
        <v>-9.4913040204784981E-3</v>
      </c>
      <c r="AA173" s="9">
        <f t="shared" si="150"/>
        <v>-8.8831111501782214E-3</v>
      </c>
      <c r="AB173" s="9">
        <f t="shared" si="151"/>
        <v>-8.2535180870485173E-3</v>
      </c>
      <c r="AC173" s="9">
        <f t="shared" si="151"/>
        <v>-7.6040415759243149E-3</v>
      </c>
      <c r="AD173" s="9">
        <f t="shared" si="151"/>
        <v>-6.9362462626083293E-3</v>
      </c>
      <c r="AE173" s="9">
        <f t="shared" si="151"/>
        <v>-6.2517409245023015E-3</v>
      </c>
      <c r="AF173" s="9">
        <f t="shared" si="151"/>
        <v>-5.5521745949213153E-3</v>
      </c>
      <c r="AG173" s="9">
        <f t="shared" si="151"/>
        <v>-4.8392325904281072E-3</v>
      </c>
      <c r="AH173" s="9">
        <f t="shared" si="151"/>
        <v>-4.1146324507578417E-3</v>
      </c>
      <c r="AI173" s="9">
        <f t="shared" si="151"/>
        <v>-3.380119801114463E-3</v>
      </c>
      <c r="AJ173" s="9">
        <f t="shared" si="151"/>
        <v>-2.6374641468066718E-3</v>
      </c>
      <c r="AK173" s="9">
        <f t="shared" si="151"/>
        <v>-1.8884546103546482E-3</v>
      </c>
      <c r="AL173" s="9">
        <f t="shared" si="152"/>
        <v>-1.1348956213371923E-3</v>
      </c>
      <c r="AM173" s="9">
        <f t="shared" si="152"/>
        <v>-3.7860256936281858E-4</v>
      </c>
      <c r="AN173" s="7">
        <f t="shared" si="152"/>
        <v>3.7860256936281858E-4</v>
      </c>
      <c r="AO173" s="9">
        <f t="shared" si="152"/>
        <v>1.1348956213371923E-3</v>
      </c>
      <c r="AP173" s="9">
        <f t="shared" si="152"/>
        <v>1.8884546103546482E-3</v>
      </c>
      <c r="AQ173" s="9">
        <f t="shared" si="152"/>
        <v>2.6374641468066718E-3</v>
      </c>
      <c r="AR173" s="9">
        <f t="shared" si="152"/>
        <v>3.380119801114463E-3</v>
      </c>
      <c r="AS173" s="9">
        <f t="shared" si="152"/>
        <v>4.1146324507578417E-3</v>
      </c>
      <c r="AT173" s="9">
        <f t="shared" si="152"/>
        <v>4.8392325904281072E-3</v>
      </c>
      <c r="AU173" s="9">
        <f t="shared" si="152"/>
        <v>5.5521745949213153E-3</v>
      </c>
      <c r="AV173" s="9">
        <f t="shared" si="153"/>
        <v>6.2517409245023015E-3</v>
      </c>
      <c r="AW173" s="9">
        <f t="shared" si="153"/>
        <v>6.9362462626083293E-3</v>
      </c>
      <c r="AX173" s="9">
        <f t="shared" si="153"/>
        <v>7.6040415759243149E-3</v>
      </c>
      <c r="AY173" s="9">
        <f t="shared" si="153"/>
        <v>8.2535180870485173E-3</v>
      </c>
      <c r="AZ173" s="9">
        <f t="shared" si="153"/>
        <v>8.8831111501782214E-3</v>
      </c>
      <c r="BA173" s="9">
        <f t="shared" si="153"/>
        <v>9.4913040204784981E-3</v>
      </c>
      <c r="BB173" s="9">
        <f t="shared" si="153"/>
        <v>1.0076631508053397E-2</v>
      </c>
      <c r="BC173" s="9">
        <f t="shared" si="153"/>
        <v>1.0637683507716714E-2</v>
      </c>
      <c r="BD173" s="9">
        <f t="shared" si="153"/>
        <v>1.1173108396058914E-2</v>
      </c>
      <c r="BE173" s="9">
        <f t="shared" si="153"/>
        <v>1.1681616287626293E-2</v>
      </c>
      <c r="BF173" s="9">
        <f t="shared" si="154"/>
        <v>1.2161982142368039E-2</v>
      </c>
      <c r="BG173" s="9">
        <f t="shared" si="154"/>
        <v>1.2613048716864998E-2</v>
      </c>
      <c r="BH173" s="9">
        <f t="shared" si="154"/>
        <v>1.303372935223044E-2</v>
      </c>
      <c r="BI173" s="9">
        <f t="shared" si="154"/>
        <v>1.3423010591966499E-2</v>
      </c>
      <c r="BJ173" s="9">
        <f t="shared" si="154"/>
        <v>1.3779954623469643E-2</v>
      </c>
      <c r="BK173" s="9">
        <f t="shared" si="154"/>
        <v>1.4103701537303373E-2</v>
      </c>
      <c r="BL173" s="9">
        <f t="shared" si="154"/>
        <v>1.4393471398795382E-2</v>
      </c>
      <c r="BM173" s="9">
        <f t="shared" si="154"/>
        <v>1.4648566126968498E-2</v>
      </c>
      <c r="BN173" s="9">
        <f t="shared" si="154"/>
        <v>1.4868371176278889E-2</v>
      </c>
      <c r="BO173" s="9">
        <f t="shared" si="154"/>
        <v>1.5052357017110123E-2</v>
      </c>
      <c r="BP173" s="9">
        <f t="shared" si="154"/>
        <v>1.5200080411456374E-2</v>
      </c>
      <c r="BQ173" s="9">
        <f t="shared" si="154"/>
        <v>1.5311185480721624E-2</v>
      </c>
      <c r="BR173" s="9">
        <f t="shared" si="154"/>
        <v>1.5385404563062357E-2</v>
      </c>
      <c r="BS173" s="9">
        <f t="shared" si="154"/>
        <v>1.5422558858208398E-2</v>
      </c>
      <c r="BT173" s="9">
        <f t="shared" si="154"/>
        <v>1.5422558858208398E-2</v>
      </c>
      <c r="BV173" s="6">
        <v>-0.22089323345553233</v>
      </c>
      <c r="BW173" s="9">
        <f t="shared" si="146"/>
        <v>-0.48770413339944363</v>
      </c>
      <c r="BX173" s="9">
        <f t="shared" si="146"/>
        <v>-0.48652921142424749</v>
      </c>
      <c r="BY173" s="9">
        <f t="shared" si="146"/>
        <v>-0.48418219796380441</v>
      </c>
      <c r="BZ173" s="9">
        <f t="shared" si="146"/>
        <v>-0.48066874717911479</v>
      </c>
      <c r="CA173" s="9">
        <f t="shared" si="146"/>
        <v>-0.47599732328086086</v>
      </c>
      <c r="CB173" s="9">
        <f t="shared" si="146"/>
        <v>-0.47017918013838184</v>
      </c>
      <c r="CC173" s="9">
        <f t="shared" si="146"/>
        <v>-0.46322833416811726</v>
      </c>
      <c r="CD173" s="9">
        <f t="shared" si="146"/>
        <v>-0.45516153056683156</v>
      </c>
      <c r="CE173" s="9">
        <f t="shared" si="146"/>
        <v>-0.44599820297096887</v>
      </c>
      <c r="CF173" s="9">
        <f t="shared" si="146"/>
        <v>-0.43576042663932024</v>
      </c>
      <c r="CG173" s="9">
        <f t="shared" si="146"/>
        <v>-0.42447286527179195</v>
      </c>
      <c r="CH173" s="9">
        <f t="shared" si="146"/>
        <v>-0.41216271159239204</v>
      </c>
      <c r="CI173" s="9">
        <f t="shared" si="146"/>
        <v>-0.39885962183957629</v>
      </c>
      <c r="CJ173" s="9">
        <f t="shared" si="146"/>
        <v>-0.38459564432177218</v>
      </c>
      <c r="CK173" s="9">
        <f t="shared" si="146"/>
        <v>-0.36940514221019705</v>
      </c>
      <c r="CL173" s="9">
        <f t="shared" si="146"/>
        <v>-0.35332471075496857</v>
      </c>
      <c r="CM173" s="9">
        <f t="shared" si="144"/>
        <v>-0.33639308912394172</v>
      </c>
      <c r="CN173" s="9">
        <f t="shared" si="144"/>
        <v>-0.31865106707666063</v>
      </c>
      <c r="CO173" s="9">
        <f t="shared" si="144"/>
        <v>-0.30014138669825474</v>
      </c>
      <c r="CP173" s="9">
        <f t="shared" si="144"/>
        <v>-0.28090863943001226</v>
      </c>
      <c r="CQ173" s="9">
        <f t="shared" si="144"/>
        <v>-0.26099915864469186</v>
      </c>
      <c r="CR173" s="9">
        <f t="shared" si="144"/>
        <v>-0.24046090802537021</v>
      </c>
      <c r="CS173" s="9">
        <f t="shared" si="144"/>
        <v>-0.21934336601672733</v>
      </c>
      <c r="CT173" s="9">
        <f t="shared" si="144"/>
        <v>-0.19769740662714042</v>
      </c>
      <c r="CU173" s="9">
        <f t="shared" si="148"/>
        <v>-0.17557517686874097</v>
      </c>
      <c r="CV173" s="9">
        <f t="shared" si="148"/>
        <v>-0.15302997113069561</v>
      </c>
      <c r="CW173" s="9">
        <f t="shared" si="148"/>
        <v>-0.13011610278835392</v>
      </c>
      <c r="CX173" s="9">
        <f t="shared" si="148"/>
        <v>-0.10688877335757052</v>
      </c>
      <c r="CY173" s="9">
        <f t="shared" si="148"/>
        <v>-8.3403939509417935E-2</v>
      </c>
      <c r="CZ173" s="9">
        <f t="shared" si="148"/>
        <v>-5.9718178265664862E-2</v>
      </c>
      <c r="DA173" s="9">
        <f t="shared" si="148"/>
        <v>-3.588855069977516E-2</v>
      </c>
      <c r="DB173" s="9">
        <f t="shared" si="148"/>
        <v>-1.1972464471783906E-2</v>
      </c>
      <c r="DC173" s="7">
        <f t="shared" si="148"/>
        <v>1.1972464471783906E-2</v>
      </c>
      <c r="DD173" s="9">
        <f t="shared" si="148"/>
        <v>3.588855069977516E-2</v>
      </c>
      <c r="DE173" s="9">
        <f t="shared" si="148"/>
        <v>5.9718178265664862E-2</v>
      </c>
      <c r="DF173" s="9">
        <f t="shared" si="148"/>
        <v>8.3403939509417935E-2</v>
      </c>
      <c r="DG173" s="9">
        <f t="shared" si="148"/>
        <v>0.10688877335757052</v>
      </c>
      <c r="DH173" s="9">
        <f t="shared" si="148"/>
        <v>0.13011610278835392</v>
      </c>
      <c r="DI173" s="9">
        <f t="shared" si="148"/>
        <v>0.15302997113069561</v>
      </c>
      <c r="DJ173" s="9">
        <f t="shared" si="148"/>
        <v>0.17557517686874097</v>
      </c>
      <c r="DK173" s="9">
        <f t="shared" si="147"/>
        <v>0.19769740662714042</v>
      </c>
      <c r="DL173" s="9">
        <f t="shared" si="147"/>
        <v>0.21934336601672733</v>
      </c>
      <c r="DM173" s="9">
        <f t="shared" si="147"/>
        <v>0.24046090802537021</v>
      </c>
      <c r="DN173" s="9">
        <f t="shared" si="147"/>
        <v>0.26099915864469186</v>
      </c>
      <c r="DO173" s="9">
        <f t="shared" si="147"/>
        <v>0.28090863943001226</v>
      </c>
      <c r="DP173" s="9">
        <f t="shared" si="147"/>
        <v>0.30014138669825474</v>
      </c>
      <c r="DQ173" s="9">
        <f t="shared" si="147"/>
        <v>0.31865106707666063</v>
      </c>
      <c r="DR173" s="9">
        <f t="shared" si="145"/>
        <v>0.33639308912394172</v>
      </c>
      <c r="DS173" s="9">
        <f t="shared" si="145"/>
        <v>0.35332471075496857</v>
      </c>
      <c r="DT173" s="9">
        <f t="shared" si="145"/>
        <v>0.36940514221019705</v>
      </c>
      <c r="DU173" s="9">
        <f t="shared" si="145"/>
        <v>0.38459564432177218</v>
      </c>
      <c r="DV173" s="9">
        <f t="shared" si="145"/>
        <v>0.39885962183957629</v>
      </c>
      <c r="DW173" s="9">
        <f t="shared" si="145"/>
        <v>0.41216271159239204</v>
      </c>
      <c r="DX173" s="9">
        <f t="shared" si="145"/>
        <v>0.42447286527179195</v>
      </c>
      <c r="DY173" s="9">
        <f t="shared" si="145"/>
        <v>0.43576042663932024</v>
      </c>
      <c r="DZ173" s="9">
        <f t="shared" si="145"/>
        <v>0.44599820297096887</v>
      </c>
      <c r="EA173" s="9">
        <f t="shared" si="145"/>
        <v>0.45516153056683156</v>
      </c>
      <c r="EB173" s="9">
        <f t="shared" si="145"/>
        <v>0.46322833416811726</v>
      </c>
      <c r="EC173" s="9">
        <f t="shared" si="145"/>
        <v>0.47017918013838184</v>
      </c>
      <c r="ED173" s="9">
        <f t="shared" si="145"/>
        <v>0.47599732328086086</v>
      </c>
      <c r="EE173" s="9">
        <f t="shared" si="145"/>
        <v>0.48066874717911479</v>
      </c>
      <c r="EF173" s="9">
        <f t="shared" si="145"/>
        <v>0.48418219796380441</v>
      </c>
      <c r="EG173" s="9">
        <f t="shared" si="145"/>
        <v>0.48652921142424749</v>
      </c>
      <c r="EH173" s="9">
        <f t="shared" si="131"/>
        <v>0.48770413339944363</v>
      </c>
      <c r="EI173" s="9">
        <f t="shared" si="128"/>
        <v>0.48770413339944363</v>
      </c>
    </row>
    <row r="174" spans="7:139" x14ac:dyDescent="0.2">
      <c r="G174" s="6">
        <v>-0.26998061866787282</v>
      </c>
      <c r="H174" s="9">
        <f t="shared" si="149"/>
        <v>-1.5234048018605591E-2</v>
      </c>
      <c r="I174" s="9">
        <f t="shared" si="149"/>
        <v>-1.5197347862583753E-2</v>
      </c>
      <c r="J174" s="9">
        <f t="shared" si="149"/>
        <v>-1.5124035964430495E-2</v>
      </c>
      <c r="K174" s="9">
        <f t="shared" si="149"/>
        <v>-1.501428893892983E-2</v>
      </c>
      <c r="L174" s="9">
        <f t="shared" si="149"/>
        <v>-1.4868371176278891E-2</v>
      </c>
      <c r="M174" s="9">
        <f t="shared" si="149"/>
        <v>-1.4686634205148787E-2</v>
      </c>
      <c r="N174" s="9">
        <f t="shared" si="149"/>
        <v>-1.4469515845821259E-2</v>
      </c>
      <c r="O174" s="9">
        <f t="shared" si="149"/>
        <v>-1.4217539155441239E-2</v>
      </c>
      <c r="P174" s="9">
        <f t="shared" si="149"/>
        <v>-1.3931311167926412E-2</v>
      </c>
      <c r="Q174" s="9">
        <f t="shared" si="149"/>
        <v>-1.3611521431569306E-2</v>
      </c>
      <c r="R174" s="9">
        <f t="shared" si="150"/>
        <v>-1.325894034785508E-2</v>
      </c>
      <c r="S174" s="9">
        <f t="shared" si="150"/>
        <v>-1.2874417315496859E-2</v>
      </c>
      <c r="T174" s="9">
        <f t="shared" si="150"/>
        <v>-1.2458878684159833E-2</v>
      </c>
      <c r="U174" s="9">
        <f t="shared" si="150"/>
        <v>-1.2013325522803776E-2</v>
      </c>
      <c r="V174" s="9">
        <f t="shared" si="150"/>
        <v>-1.1538831208020243E-2</v>
      </c>
      <c r="W174" s="9">
        <f t="shared" si="150"/>
        <v>-1.1036538838174346E-2</v>
      </c>
      <c r="X174" s="9">
        <f t="shared" si="150"/>
        <v>-1.0507658479580653E-2</v>
      </c>
      <c r="Y174" s="9">
        <f t="shared" si="150"/>
        <v>-9.9534642513474676E-3</v>
      </c>
      <c r="Z174" s="9">
        <f t="shared" si="150"/>
        <v>-9.3752912559122836E-3</v>
      </c>
      <c r="AA174" s="9">
        <f t="shared" si="150"/>
        <v>-8.7745323626630799E-3</v>
      </c>
      <c r="AB174" s="9">
        <f t="shared" si="151"/>
        <v>-8.1526348523939529E-3</v>
      </c>
      <c r="AC174" s="9">
        <f t="shared" si="151"/>
        <v>-7.5110969306789359E-3</v>
      </c>
      <c r="AD174" s="9">
        <f t="shared" si="151"/>
        <v>-6.8514641185635225E-3</v>
      </c>
      <c r="AE174" s="9">
        <f t="shared" si="151"/>
        <v>-6.17532552926911E-3</v>
      </c>
      <c r="AF174" s="9">
        <f t="shared" si="151"/>
        <v>-5.4843100398800533E-3</v>
      </c>
      <c r="AG174" s="9">
        <f t="shared" si="151"/>
        <v>-4.7800823672361015E-3</v>
      </c>
      <c r="AH174" s="9">
        <f t="shared" si="151"/>
        <v>-4.0643390574837098E-3</v>
      </c>
      <c r="AI174" s="9">
        <f t="shared" si="151"/>
        <v>-3.338804398947784E-3</v>
      </c>
      <c r="AJ174" s="9">
        <f t="shared" si="151"/>
        <v>-2.6052262681700664E-3</v>
      </c>
      <c r="AK174" s="9">
        <f t="shared" si="151"/>
        <v>-1.8653719191214569E-3</v>
      </c>
      <c r="AL174" s="9">
        <f t="shared" si="152"/>
        <v>-1.1210237257324005E-3</v>
      </c>
      <c r="AM174" s="9">
        <f t="shared" si="152"/>
        <v>-3.7397488799797301E-4</v>
      </c>
      <c r="AN174" s="7">
        <f t="shared" si="152"/>
        <v>3.7397488799797301E-4</v>
      </c>
      <c r="AO174" s="9">
        <f t="shared" si="152"/>
        <v>1.1210237257324005E-3</v>
      </c>
      <c r="AP174" s="9">
        <f t="shared" si="152"/>
        <v>1.8653719191214569E-3</v>
      </c>
      <c r="AQ174" s="9">
        <f t="shared" si="152"/>
        <v>2.6052262681700664E-3</v>
      </c>
      <c r="AR174" s="9">
        <f t="shared" si="152"/>
        <v>3.338804398947784E-3</v>
      </c>
      <c r="AS174" s="9">
        <f t="shared" si="152"/>
        <v>4.0643390574837098E-3</v>
      </c>
      <c r="AT174" s="9">
        <f t="shared" si="152"/>
        <v>4.7800823672361015E-3</v>
      </c>
      <c r="AU174" s="9">
        <f t="shared" si="152"/>
        <v>5.4843100398800533E-3</v>
      </c>
      <c r="AV174" s="9">
        <f t="shared" si="153"/>
        <v>6.17532552926911E-3</v>
      </c>
      <c r="AW174" s="9">
        <f t="shared" si="153"/>
        <v>6.8514641185635225E-3</v>
      </c>
      <c r="AX174" s="9">
        <f t="shared" si="153"/>
        <v>7.5110969306789359E-3</v>
      </c>
      <c r="AY174" s="9">
        <f t="shared" si="153"/>
        <v>8.1526348523939529E-3</v>
      </c>
      <c r="AZ174" s="9">
        <f t="shared" si="153"/>
        <v>8.7745323626630799E-3</v>
      </c>
      <c r="BA174" s="9">
        <f t="shared" si="153"/>
        <v>9.3752912559122836E-3</v>
      </c>
      <c r="BB174" s="9">
        <f t="shared" si="153"/>
        <v>9.9534642513474676E-3</v>
      </c>
      <c r="BC174" s="9">
        <f t="shared" si="153"/>
        <v>1.0507658479580653E-2</v>
      </c>
      <c r="BD174" s="9">
        <f t="shared" si="153"/>
        <v>1.1036538838174346E-2</v>
      </c>
      <c r="BE174" s="9">
        <f t="shared" si="153"/>
        <v>1.1538831208020243E-2</v>
      </c>
      <c r="BF174" s="9">
        <f t="shared" si="154"/>
        <v>1.2013325522803776E-2</v>
      </c>
      <c r="BG174" s="9">
        <f t="shared" si="154"/>
        <v>1.2458878684159833E-2</v>
      </c>
      <c r="BH174" s="9">
        <f t="shared" si="154"/>
        <v>1.2874417315496859E-2</v>
      </c>
      <c r="BI174" s="9">
        <f t="shared" si="154"/>
        <v>1.325894034785508E-2</v>
      </c>
      <c r="BJ174" s="9">
        <f t="shared" si="154"/>
        <v>1.3611521431569306E-2</v>
      </c>
      <c r="BK174" s="9">
        <f t="shared" si="154"/>
        <v>1.3931311167926412E-2</v>
      </c>
      <c r="BL174" s="9">
        <f t="shared" si="154"/>
        <v>1.4217539155441239E-2</v>
      </c>
      <c r="BM174" s="9">
        <f t="shared" si="154"/>
        <v>1.4469515845821259E-2</v>
      </c>
      <c r="BN174" s="9">
        <f t="shared" si="154"/>
        <v>1.4686634205148787E-2</v>
      </c>
      <c r="BO174" s="9">
        <f t="shared" si="154"/>
        <v>1.4868371176278891E-2</v>
      </c>
      <c r="BP174" s="9">
        <f t="shared" si="154"/>
        <v>1.501428893892983E-2</v>
      </c>
      <c r="BQ174" s="9">
        <f t="shared" si="154"/>
        <v>1.5124035964430495E-2</v>
      </c>
      <c r="BR174" s="9">
        <f t="shared" si="154"/>
        <v>1.5197347862583753E-2</v>
      </c>
      <c r="BS174" s="9">
        <f t="shared" si="154"/>
        <v>1.5234048018605591E-2</v>
      </c>
      <c r="BT174" s="9">
        <f t="shared" si="154"/>
        <v>1.5234048018605591E-2</v>
      </c>
      <c r="BV174" s="6">
        <v>-0.26998061866787282</v>
      </c>
      <c r="BW174" s="9">
        <f t="shared" si="146"/>
        <v>-0.48174289723168823</v>
      </c>
      <c r="BX174" s="9">
        <f t="shared" si="146"/>
        <v>-0.48058233639656278</v>
      </c>
      <c r="BY174" s="9">
        <f t="shared" si="146"/>
        <v>-0.47826401061901691</v>
      </c>
      <c r="BZ174" s="9">
        <f t="shared" si="146"/>
        <v>-0.47479350494891004</v>
      </c>
      <c r="CA174" s="9">
        <f t="shared" si="146"/>
        <v>-0.47017918013838184</v>
      </c>
      <c r="CB174" s="9">
        <f t="shared" si="146"/>
        <v>-0.46443215250006797</v>
      </c>
      <c r="CC174" s="9">
        <f t="shared" si="146"/>
        <v>-0.45756626712692938</v>
      </c>
      <c r="CD174" s="9">
        <f t="shared" si="146"/>
        <v>-0.44959806453821044</v>
      </c>
      <c r="CE174" s="9">
        <f t="shared" si="146"/>
        <v>-0.4405467408318795</v>
      </c>
      <c r="CF174" s="9">
        <f t="shared" si="146"/>
        <v>-0.43043410143954736</v>
      </c>
      <c r="CG174" s="9">
        <f t="shared" si="146"/>
        <v>-0.41928450859527283</v>
      </c>
      <c r="CH174" s="9">
        <f t="shared" si="146"/>
        <v>-0.40712482264480676</v>
      </c>
      <c r="CI174" s="9">
        <f t="shared" si="146"/>
        <v>-0.39398433733666655</v>
      </c>
      <c r="CJ174" s="9">
        <f t="shared" si="146"/>
        <v>-0.37989470925093</v>
      </c>
      <c r="CK174" s="9">
        <f t="shared" si="146"/>
        <v>-0.36488988153576135</v>
      </c>
      <c r="CL174" s="9">
        <f t="shared" si="146"/>
        <v>-0.34900600213539418</v>
      </c>
      <c r="CM174" s="9">
        <f t="shared" si="144"/>
        <v>-0.3322813367065674</v>
      </c>
      <c r="CN174" s="9">
        <f t="shared" si="144"/>
        <v>-0.3147561764332068</v>
      </c>
      <c r="CO174" s="9">
        <f t="shared" si="144"/>
        <v>-0.29647274096143367</v>
      </c>
      <c r="CP174" s="9">
        <f t="shared" si="144"/>
        <v>-0.27747507668873927</v>
      </c>
      <c r="CQ174" s="9">
        <f t="shared" si="144"/>
        <v>-0.25780895065235532</v>
      </c>
      <c r="CR174" s="9">
        <f t="shared" si="144"/>
        <v>-0.23752174027245285</v>
      </c>
      <c r="CS174" s="9">
        <f t="shared" si="144"/>
        <v>-0.21666231921578663</v>
      </c>
      <c r="CT174" s="9">
        <f t="shared" si="144"/>
        <v>-0.1952809396547518</v>
      </c>
      <c r="CU174" s="9">
        <f t="shared" si="148"/>
        <v>-0.17342911120549848</v>
      </c>
      <c r="CV174" s="9">
        <f t="shared" si="148"/>
        <v>-0.15115947683675507</v>
      </c>
      <c r="CW174" s="9">
        <f t="shared" si="148"/>
        <v>-0.12852568604830542</v>
      </c>
      <c r="CX174" s="9">
        <f t="shared" si="148"/>
        <v>-0.1055822656246449</v>
      </c>
      <c r="CY174" s="9">
        <f t="shared" si="148"/>
        <v>-8.238448827518037E-2</v>
      </c>
      <c r="CZ174" s="9">
        <f t="shared" si="148"/>
        <v>-5.8988239477432002E-2</v>
      </c>
      <c r="DA174" s="9">
        <f t="shared" si="148"/>
        <v>-3.5449882844022944E-2</v>
      </c>
      <c r="DB174" s="9">
        <f t="shared" si="148"/>
        <v>-1.1826124337799618E-2</v>
      </c>
      <c r="DC174" s="7">
        <f t="shared" si="148"/>
        <v>1.1826124337799618E-2</v>
      </c>
      <c r="DD174" s="9">
        <f t="shared" si="148"/>
        <v>3.5449882844022944E-2</v>
      </c>
      <c r="DE174" s="9">
        <f t="shared" si="148"/>
        <v>5.8988239477432002E-2</v>
      </c>
      <c r="DF174" s="9">
        <f t="shared" si="148"/>
        <v>8.238448827518037E-2</v>
      </c>
      <c r="DG174" s="9">
        <f t="shared" si="148"/>
        <v>0.1055822656246449</v>
      </c>
      <c r="DH174" s="9">
        <f t="shared" si="148"/>
        <v>0.12852568604830542</v>
      </c>
      <c r="DI174" s="9">
        <f t="shared" si="148"/>
        <v>0.15115947683675507</v>
      </c>
      <c r="DJ174" s="9">
        <f t="shared" si="148"/>
        <v>0.17342911120549848</v>
      </c>
      <c r="DK174" s="9">
        <f t="shared" si="147"/>
        <v>0.1952809396547518</v>
      </c>
      <c r="DL174" s="9">
        <f t="shared" si="147"/>
        <v>0.21666231921578663</v>
      </c>
      <c r="DM174" s="9">
        <f t="shared" si="147"/>
        <v>0.23752174027245285</v>
      </c>
      <c r="DN174" s="9">
        <f t="shared" si="147"/>
        <v>0.25780895065235532</v>
      </c>
      <c r="DO174" s="9">
        <f t="shared" si="147"/>
        <v>0.27747507668873927</v>
      </c>
      <c r="DP174" s="9">
        <f t="shared" si="147"/>
        <v>0.29647274096143367</v>
      </c>
      <c r="DQ174" s="9">
        <f t="shared" si="147"/>
        <v>0.3147561764332068</v>
      </c>
      <c r="DR174" s="9">
        <f t="shared" si="145"/>
        <v>0.3322813367065674</v>
      </c>
      <c r="DS174" s="9">
        <f t="shared" si="145"/>
        <v>0.34900600213539418</v>
      </c>
      <c r="DT174" s="9">
        <f t="shared" si="145"/>
        <v>0.36488988153576135</v>
      </c>
      <c r="DU174" s="9">
        <f t="shared" si="145"/>
        <v>0.37989470925093</v>
      </c>
      <c r="DV174" s="9">
        <f t="shared" si="145"/>
        <v>0.39398433733666655</v>
      </c>
      <c r="DW174" s="9">
        <f t="shared" si="145"/>
        <v>0.40712482264480676</v>
      </c>
      <c r="DX174" s="9">
        <f t="shared" si="145"/>
        <v>0.41928450859527283</v>
      </c>
      <c r="DY174" s="9">
        <f t="shared" si="145"/>
        <v>0.43043410143954736</v>
      </c>
      <c r="DZ174" s="9">
        <f t="shared" si="145"/>
        <v>0.4405467408318795</v>
      </c>
      <c r="EA174" s="9">
        <f t="shared" si="145"/>
        <v>0.44959806453821044</v>
      </c>
      <c r="EB174" s="9">
        <f t="shared" si="145"/>
        <v>0.45756626712692938</v>
      </c>
      <c r="EC174" s="9">
        <f t="shared" si="145"/>
        <v>0.46443215250006797</v>
      </c>
      <c r="ED174" s="9">
        <f t="shared" si="145"/>
        <v>0.47017918013838184</v>
      </c>
      <c r="EE174" s="9">
        <f t="shared" si="145"/>
        <v>0.47479350494891004</v>
      </c>
      <c r="EF174" s="9">
        <f t="shared" si="145"/>
        <v>0.47826401061901691</v>
      </c>
      <c r="EG174" s="9">
        <f t="shared" ref="EG174:EI200" si="155">EXP(-$B$5*($B$1^2+$B$2^2)*$B$6)*$B$1/$B$2*SIN($B$1*EG$67)*COS($B$2*$G174)</f>
        <v>0.48058233639656278</v>
      </c>
      <c r="EH174" s="9">
        <f t="shared" si="155"/>
        <v>0.48174289723168823</v>
      </c>
      <c r="EI174" s="9">
        <f t="shared" si="155"/>
        <v>0.48174289723168823</v>
      </c>
    </row>
    <row r="175" spans="7:139" x14ac:dyDescent="0.2">
      <c r="G175" s="6">
        <v>-0.31906800388021339</v>
      </c>
      <c r="H175" s="9">
        <f t="shared" si="149"/>
        <v>-1.5008837022980949E-2</v>
      </c>
      <c r="I175" s="9">
        <f t="shared" si="149"/>
        <v>-1.4972679419973727E-2</v>
      </c>
      <c r="J175" s="9">
        <f t="shared" si="149"/>
        <v>-1.4900451320791961E-2</v>
      </c>
      <c r="K175" s="9">
        <f t="shared" si="149"/>
        <v>-1.4792326729253014E-2</v>
      </c>
      <c r="L175" s="9">
        <f t="shared" si="149"/>
        <v>-1.4648566126968498E-2</v>
      </c>
      <c r="M175" s="9">
        <f t="shared" si="149"/>
        <v>-1.4469515845821257E-2</v>
      </c>
      <c r="N175" s="9">
        <f t="shared" si="149"/>
        <v>-1.4255607233621532E-2</v>
      </c>
      <c r="O175" s="9">
        <f t="shared" si="149"/>
        <v>-1.4007355614952286E-2</v>
      </c>
      <c r="P175" s="9">
        <f t="shared" si="149"/>
        <v>-1.3725359049707177E-2</v>
      </c>
      <c r="Q175" s="9">
        <f t="shared" si="149"/>
        <v>-1.3410296892311852E-2</v>
      </c>
      <c r="R175" s="9">
        <f t="shared" si="150"/>
        <v>-1.3062928155099667E-2</v>
      </c>
      <c r="S175" s="9">
        <f t="shared" si="150"/>
        <v>-1.2684089679784473E-2</v>
      </c>
      <c r="T175" s="9">
        <f t="shared" si="150"/>
        <v>-1.2274694121435639E-2</v>
      </c>
      <c r="U175" s="9">
        <f t="shared" si="150"/>
        <v>-1.183572774981204E-2</v>
      </c>
      <c r="V175" s="9">
        <f t="shared" si="150"/>
        <v>-1.1368248073351827E-2</v>
      </c>
      <c r="W175" s="9">
        <f t="shared" si="150"/>
        <v>-1.0873381291541986E-2</v>
      </c>
      <c r="X175" s="9">
        <f t="shared" si="150"/>
        <v>-1.0352319581805099E-2</v>
      </c>
      <c r="Y175" s="9">
        <f t="shared" si="150"/>
        <v>-9.8063182274395425E-3</v>
      </c>
      <c r="Z175" s="9">
        <f t="shared" si="150"/>
        <v>-9.2366925935320494E-3</v>
      </c>
      <c r="AA175" s="9">
        <f t="shared" si="150"/>
        <v>-8.6448149581280203E-3</v>
      </c>
      <c r="AB175" s="9">
        <f t="shared" si="151"/>
        <v>-8.0321112062934959E-3</v>
      </c>
      <c r="AC175" s="9">
        <f t="shared" si="151"/>
        <v>-7.4000573950331622E-3</v>
      </c>
      <c r="AD175" s="9">
        <f t="shared" si="151"/>
        <v>-6.7501761973397167E-3</v>
      </c>
      <c r="AE175" s="9">
        <f t="shared" si="151"/>
        <v>-6.0840332339412752E-3</v>
      </c>
      <c r="AF175" s="9">
        <f t="shared" si="151"/>
        <v>-5.4032333015838945E-3</v>
      </c>
      <c r="AG175" s="9">
        <f t="shared" si="151"/>
        <v>-4.7094165069356585E-3</v>
      </c>
      <c r="AH175" s="9">
        <f t="shared" si="151"/>
        <v>-4.0042543154260434E-3</v>
      </c>
      <c r="AI175" s="9">
        <f t="shared" si="151"/>
        <v>-3.2894455245393137E-3</v>
      </c>
      <c r="AJ175" s="9">
        <f t="shared" si="151"/>
        <v>-2.5667121712625689E-3</v>
      </c>
      <c r="AK175" s="9">
        <f t="shared" si="151"/>
        <v>-1.8377953835478186E-3</v>
      </c>
      <c r="AL175" s="9">
        <f t="shared" si="152"/>
        <v>-1.1044511857822379E-3</v>
      </c>
      <c r="AM175" s="9">
        <f t="shared" si="152"/>
        <v>-3.6844626837160887E-4</v>
      </c>
      <c r="AN175" s="7">
        <f t="shared" si="152"/>
        <v>3.6844626837160887E-4</v>
      </c>
      <c r="AO175" s="9">
        <f t="shared" si="152"/>
        <v>1.1044511857822379E-3</v>
      </c>
      <c r="AP175" s="9">
        <f t="shared" si="152"/>
        <v>1.8377953835478186E-3</v>
      </c>
      <c r="AQ175" s="9">
        <f t="shared" si="152"/>
        <v>2.5667121712625689E-3</v>
      </c>
      <c r="AR175" s="9">
        <f t="shared" si="152"/>
        <v>3.2894455245393137E-3</v>
      </c>
      <c r="AS175" s="9">
        <f t="shared" si="152"/>
        <v>4.0042543154260434E-3</v>
      </c>
      <c r="AT175" s="9">
        <f t="shared" si="152"/>
        <v>4.7094165069356585E-3</v>
      </c>
      <c r="AU175" s="9">
        <f t="shared" si="152"/>
        <v>5.4032333015838945E-3</v>
      </c>
      <c r="AV175" s="9">
        <f t="shared" si="153"/>
        <v>6.0840332339412752E-3</v>
      </c>
      <c r="AW175" s="9">
        <f t="shared" si="153"/>
        <v>6.7501761973397167E-3</v>
      </c>
      <c r="AX175" s="9">
        <f t="shared" si="153"/>
        <v>7.4000573950331622E-3</v>
      </c>
      <c r="AY175" s="9">
        <f t="shared" si="153"/>
        <v>8.0321112062934959E-3</v>
      </c>
      <c r="AZ175" s="9">
        <f t="shared" si="153"/>
        <v>8.6448149581280203E-3</v>
      </c>
      <c r="BA175" s="9">
        <f t="shared" si="153"/>
        <v>9.2366925935320494E-3</v>
      </c>
      <c r="BB175" s="9">
        <f t="shared" si="153"/>
        <v>9.8063182274395425E-3</v>
      </c>
      <c r="BC175" s="9">
        <f t="shared" si="153"/>
        <v>1.0352319581805099E-2</v>
      </c>
      <c r="BD175" s="9">
        <f t="shared" si="153"/>
        <v>1.0873381291541986E-2</v>
      </c>
      <c r="BE175" s="9">
        <f t="shared" si="153"/>
        <v>1.1368248073351827E-2</v>
      </c>
      <c r="BF175" s="9">
        <f t="shared" si="154"/>
        <v>1.183572774981204E-2</v>
      </c>
      <c r="BG175" s="9">
        <f t="shared" si="154"/>
        <v>1.2274694121435639E-2</v>
      </c>
      <c r="BH175" s="9">
        <f t="shared" si="154"/>
        <v>1.2684089679784473E-2</v>
      </c>
      <c r="BI175" s="9">
        <f t="shared" si="154"/>
        <v>1.3062928155099667E-2</v>
      </c>
      <c r="BJ175" s="9">
        <f t="shared" si="154"/>
        <v>1.3410296892311852E-2</v>
      </c>
      <c r="BK175" s="9">
        <f t="shared" si="154"/>
        <v>1.3725359049707177E-2</v>
      </c>
      <c r="BL175" s="9">
        <f t="shared" si="154"/>
        <v>1.4007355614952286E-2</v>
      </c>
      <c r="BM175" s="9">
        <f t="shared" si="154"/>
        <v>1.4255607233621532E-2</v>
      </c>
      <c r="BN175" s="9">
        <f t="shared" si="154"/>
        <v>1.4469515845821257E-2</v>
      </c>
      <c r="BO175" s="9">
        <f t="shared" si="154"/>
        <v>1.4648566126968498E-2</v>
      </c>
      <c r="BP175" s="9">
        <f t="shared" si="154"/>
        <v>1.4792326729253014E-2</v>
      </c>
      <c r="BQ175" s="9">
        <f t="shared" si="154"/>
        <v>1.4900451320791961E-2</v>
      </c>
      <c r="BR175" s="9">
        <f t="shared" si="154"/>
        <v>1.4972679419973727E-2</v>
      </c>
      <c r="BS175" s="9">
        <f t="shared" si="154"/>
        <v>1.5008837022980949E-2</v>
      </c>
      <c r="BT175" s="9">
        <f t="shared" si="154"/>
        <v>1.5008837022980949E-2</v>
      </c>
      <c r="BV175" s="6">
        <v>-0.31906800388021339</v>
      </c>
      <c r="BW175" s="9">
        <f t="shared" si="146"/>
        <v>-0.47462110022880744</v>
      </c>
      <c r="BX175" s="9">
        <f t="shared" si="146"/>
        <v>-0.47347769642645771</v>
      </c>
      <c r="BY175" s="9">
        <f t="shared" si="146"/>
        <v>-0.47119364338166841</v>
      </c>
      <c r="BZ175" s="9">
        <f t="shared" si="146"/>
        <v>-0.46777444357828402</v>
      </c>
      <c r="CA175" s="9">
        <f t="shared" si="146"/>
        <v>-0.46322833416811726</v>
      </c>
      <c r="CB175" s="9">
        <f t="shared" si="146"/>
        <v>-0.45756626712692938</v>
      </c>
      <c r="CC175" s="9">
        <f t="shared" si="146"/>
        <v>-0.45080188287016121</v>
      </c>
      <c r="CD175" s="9">
        <f t="shared" si="146"/>
        <v>-0.44295147739197732</v>
      </c>
      <c r="CE175" s="9">
        <f t="shared" si="146"/>
        <v>-0.43403396300678904</v>
      </c>
      <c r="CF175" s="9">
        <f t="shared" si="146"/>
        <v>-0.42407082278783215</v>
      </c>
      <c r="CG175" s="9">
        <f t="shared" si="146"/>
        <v>-0.41308605881256216</v>
      </c>
      <c r="CH175" s="9">
        <f t="shared" si="146"/>
        <v>-0.40110613433954734</v>
      </c>
      <c r="CI175" s="9">
        <f t="shared" si="146"/>
        <v>-0.38815991005616057</v>
      </c>
      <c r="CJ175" s="9">
        <f t="shared" si="146"/>
        <v>-0.37427857455065572</v>
      </c>
      <c r="CK175" s="9">
        <f t="shared" si="146"/>
        <v>-0.35949556917612707</v>
      </c>
      <c r="CL175" s="9">
        <f t="shared" ref="CL175:DA190" si="156">EXP(-$B$5*($B$1^2+$B$2^2)*$B$6)*$B$1/$B$2*SIN($B$1*CL$67)*COS($B$2*$G175)</f>
        <v>-0.34384650748736023</v>
      </c>
      <c r="CM175" s="9">
        <f t="shared" si="156"/>
        <v>-0.32736908944465926</v>
      </c>
      <c r="CN175" s="9">
        <f t="shared" si="156"/>
        <v>-0.31010301059134043</v>
      </c>
      <c r="CO175" s="9">
        <f t="shared" si="156"/>
        <v>-0.29208986642369134</v>
      </c>
      <c r="CP175" s="9">
        <f t="shared" si="156"/>
        <v>-0.27337305218377683</v>
      </c>
      <c r="CQ175" s="9">
        <f t="shared" si="156"/>
        <v>-0.25399765831650017</v>
      </c>
      <c r="CR175" s="9">
        <f t="shared" si="156"/>
        <v>-0.23401036184277185</v>
      </c>
      <c r="CS175" s="9">
        <f t="shared" si="156"/>
        <v>-0.21345931391047729</v>
      </c>
      <c r="CT175" s="9">
        <f t="shared" si="156"/>
        <v>-0.19239402379414475</v>
      </c>
      <c r="CU175" s="9">
        <f t="shared" si="156"/>
        <v>-0.17086523962276587</v>
      </c>
      <c r="CV175" s="9">
        <f t="shared" si="156"/>
        <v>-0.14892482612310837</v>
      </c>
      <c r="CW175" s="9">
        <f t="shared" si="156"/>
        <v>-0.12662563967304605</v>
      </c>
      <c r="CX175" s="9">
        <f t="shared" si="156"/>
        <v>-0.10402140096591528</v>
      </c>
      <c r="CY175" s="9">
        <f t="shared" si="156"/>
        <v>-8.1166565592658974E-2</v>
      </c>
      <c r="CZ175" s="9">
        <f t="shared" si="156"/>
        <v>-5.8116192853538452E-2</v>
      </c>
      <c r="DA175" s="9">
        <f t="shared" si="156"/>
        <v>-3.4925813115456471E-2</v>
      </c>
      <c r="DB175" s="9">
        <f t="shared" si="148"/>
        <v>-1.1651294034439421E-2</v>
      </c>
      <c r="DC175" s="7">
        <f t="shared" si="148"/>
        <v>1.1651294034439421E-2</v>
      </c>
      <c r="DD175" s="9">
        <f t="shared" si="148"/>
        <v>3.4925813115456471E-2</v>
      </c>
      <c r="DE175" s="9">
        <f t="shared" si="148"/>
        <v>5.8116192853538452E-2</v>
      </c>
      <c r="DF175" s="9">
        <f t="shared" si="148"/>
        <v>8.1166565592658974E-2</v>
      </c>
      <c r="DG175" s="9">
        <f t="shared" si="148"/>
        <v>0.10402140096591528</v>
      </c>
      <c r="DH175" s="9">
        <f t="shared" si="148"/>
        <v>0.12662563967304605</v>
      </c>
      <c r="DI175" s="9">
        <f t="shared" si="148"/>
        <v>0.14892482612310837</v>
      </c>
      <c r="DJ175" s="9">
        <f t="shared" si="148"/>
        <v>0.17086523962276587</v>
      </c>
      <c r="DK175" s="9">
        <f t="shared" si="147"/>
        <v>0.19239402379414475</v>
      </c>
      <c r="DL175" s="9">
        <f t="shared" si="147"/>
        <v>0.21345931391047729</v>
      </c>
      <c r="DM175" s="9">
        <f t="shared" si="147"/>
        <v>0.23401036184277185</v>
      </c>
      <c r="DN175" s="9">
        <f t="shared" si="147"/>
        <v>0.25399765831650017</v>
      </c>
      <c r="DO175" s="9">
        <f t="shared" si="147"/>
        <v>0.27337305218377683</v>
      </c>
      <c r="DP175" s="9">
        <f t="shared" si="147"/>
        <v>0.29208986642369134</v>
      </c>
      <c r="DQ175" s="9">
        <f t="shared" si="147"/>
        <v>0.31010301059134043</v>
      </c>
      <c r="DR175" s="9">
        <f t="shared" ref="DR175:EG200" si="157">EXP(-$B$5*($B$1^2+$B$2^2)*$B$6)*$B$1/$B$2*SIN($B$1*DR$67)*COS($B$2*$G175)</f>
        <v>0.32736908944465926</v>
      </c>
      <c r="DS175" s="9">
        <f t="shared" si="157"/>
        <v>0.34384650748736023</v>
      </c>
      <c r="DT175" s="9">
        <f t="shared" si="157"/>
        <v>0.35949556917612707</v>
      </c>
      <c r="DU175" s="9">
        <f t="shared" si="157"/>
        <v>0.37427857455065572</v>
      </c>
      <c r="DV175" s="9">
        <f t="shared" si="157"/>
        <v>0.38815991005616057</v>
      </c>
      <c r="DW175" s="9">
        <f t="shared" si="157"/>
        <v>0.40110613433954734</v>
      </c>
      <c r="DX175" s="9">
        <f t="shared" si="157"/>
        <v>0.41308605881256216</v>
      </c>
      <c r="DY175" s="9">
        <f t="shared" si="157"/>
        <v>0.42407082278783215</v>
      </c>
      <c r="DZ175" s="9">
        <f t="shared" si="157"/>
        <v>0.43403396300678904</v>
      </c>
      <c r="EA175" s="9">
        <f t="shared" si="157"/>
        <v>0.44295147739197732</v>
      </c>
      <c r="EB175" s="9">
        <f t="shared" si="157"/>
        <v>0.45080188287016121</v>
      </c>
      <c r="EC175" s="9">
        <f t="shared" si="157"/>
        <v>0.45756626712692938</v>
      </c>
      <c r="ED175" s="9">
        <f t="shared" si="157"/>
        <v>0.46322833416811726</v>
      </c>
      <c r="EE175" s="9">
        <f t="shared" si="157"/>
        <v>0.46777444357828402</v>
      </c>
      <c r="EF175" s="9">
        <f t="shared" si="157"/>
        <v>0.47119364338166841</v>
      </c>
      <c r="EG175" s="9">
        <f t="shared" si="157"/>
        <v>0.47347769642645771</v>
      </c>
      <c r="EH175" s="9">
        <f t="shared" si="155"/>
        <v>0.47462110022880744</v>
      </c>
      <c r="EI175" s="9">
        <f t="shared" si="155"/>
        <v>0.47462110022880744</v>
      </c>
    </row>
    <row r="176" spans="7:139" x14ac:dyDescent="0.2">
      <c r="G176" s="6">
        <v>-0.36815538909255385</v>
      </c>
      <c r="H176" s="9">
        <f t="shared" ref="H176:Q185" si="158">$B$4*EXP(-$B$5*($B$1^2+$B$2^2)*$B$6)*$B$1/$B$2*SIN($B$1*H$67)*COS($B$2*$G176)</f>
        <v>-1.4747468424349089E-2</v>
      </c>
      <c r="I176" s="9">
        <f t="shared" si="158"/>
        <v>-1.4711940481189154E-2</v>
      </c>
      <c r="J176" s="9">
        <f t="shared" si="158"/>
        <v>-1.4640970184796244E-2</v>
      </c>
      <c r="K176" s="9">
        <f t="shared" si="158"/>
        <v>-1.4534728508830631E-2</v>
      </c>
      <c r="L176" s="9">
        <f t="shared" si="158"/>
        <v>-1.4393471398795384E-2</v>
      </c>
      <c r="M176" s="9">
        <f t="shared" si="158"/>
        <v>-1.4217539155441241E-2</v>
      </c>
      <c r="N176" s="9">
        <f t="shared" si="158"/>
        <v>-1.400735561495229E-2</v>
      </c>
      <c r="O176" s="9">
        <f t="shared" si="158"/>
        <v>-1.3763427127887466E-2</v>
      </c>
      <c r="P176" s="9">
        <f t="shared" si="158"/>
        <v>-1.3486341339337729E-2</v>
      </c>
      <c r="Q176" s="9">
        <f t="shared" si="158"/>
        <v>-1.3176765773237537E-2</v>
      </c>
      <c r="R176" s="9">
        <f t="shared" ref="R176:AA185" si="159">$B$4*EXP(-$B$5*($B$1^2+$B$2^2)*$B$6)*$B$1/$B$2*SIN($B$1*R$67)*COS($B$2*$G176)</f>
        <v>-1.2835446224241244E-2</v>
      </c>
      <c r="S176" s="9">
        <f t="shared" si="159"/>
        <v>-1.2463204961038445E-2</v>
      </c>
      <c r="T176" s="9">
        <f t="shared" si="159"/>
        <v>-1.2060938745436681E-2</v>
      </c>
      <c r="U176" s="9">
        <f t="shared" si="159"/>
        <v>-1.1629616671983692E-2</v>
      </c>
      <c r="V176" s="9">
        <f t="shared" si="159"/>
        <v>-1.1170277833333778E-2</v>
      </c>
      <c r="W176" s="9">
        <f t="shared" si="159"/>
        <v>-1.0684028816982582E-2</v>
      </c>
      <c r="X176" s="9">
        <f t="shared" si="159"/>
        <v>-1.0172041039400873E-2</v>
      </c>
      <c r="Y176" s="9">
        <f t="shared" si="159"/>
        <v>-9.6355479239896812E-3</v>
      </c>
      <c r="Z176" s="9">
        <f t="shared" si="159"/>
        <v>-9.0758419296552775E-3</v>
      </c>
      <c r="AA176" s="9">
        <f t="shared" si="159"/>
        <v>-8.4942714371624706E-3</v>
      </c>
      <c r="AB176" s="9">
        <f t="shared" ref="AB176:AK185" si="160">$B$4*EXP(-$B$5*($B$1^2+$B$2^2)*$B$6)*$B$1/$B$2*SIN($B$1*AB$67)*COS($B$2*$G176)</f>
        <v>-7.8922375007672279E-3</v>
      </c>
      <c r="AC176" s="9">
        <f t="shared" si="160"/>
        <v>-7.2711904729542785E-3</v>
      </c>
      <c r="AD176" s="9">
        <f t="shared" si="160"/>
        <v>-6.6326265104109149E-3</v>
      </c>
      <c r="AE176" s="9">
        <f t="shared" si="160"/>
        <v>-5.9780839696545029E-3</v>
      </c>
      <c r="AF176" s="9">
        <f t="shared" si="160"/>
        <v>-5.3091397009968786E-3</v>
      </c>
      <c r="AG176" s="9">
        <f t="shared" si="160"/>
        <v>-4.627405249773839E-3</v>
      </c>
      <c r="AH176" s="9">
        <f t="shared" si="160"/>
        <v>-3.9345229739912611E-3</v>
      </c>
      <c r="AI176" s="9">
        <f t="shared" si="160"/>
        <v>-3.2321620877408287E-3</v>
      </c>
      <c r="AJ176" s="9">
        <f t="shared" si="160"/>
        <v>-2.5220146399170655E-3</v>
      </c>
      <c r="AK176" s="9">
        <f t="shared" si="160"/>
        <v>-1.8057914379233499E-3</v>
      </c>
      <c r="AL176" s="9">
        <f t="shared" ref="AL176:AU185" si="161">$B$4*EXP(-$B$5*($B$1^2+$B$2^2)*$B$6)*$B$1/$B$2*SIN($B$1*AL$67)*COS($B$2*$G176)</f>
        <v>-1.0852179261870271E-3</v>
      </c>
      <c r="AM176" s="9">
        <f t="shared" si="161"/>
        <v>-3.6203002941265591E-4</v>
      </c>
      <c r="AN176" s="7">
        <f t="shared" si="161"/>
        <v>3.6203002941265591E-4</v>
      </c>
      <c r="AO176" s="9">
        <f t="shared" si="161"/>
        <v>1.0852179261870271E-3</v>
      </c>
      <c r="AP176" s="9">
        <f t="shared" si="161"/>
        <v>1.8057914379233499E-3</v>
      </c>
      <c r="AQ176" s="9">
        <f t="shared" si="161"/>
        <v>2.5220146399170655E-3</v>
      </c>
      <c r="AR176" s="9">
        <f t="shared" si="161"/>
        <v>3.2321620877408287E-3</v>
      </c>
      <c r="AS176" s="9">
        <f t="shared" si="161"/>
        <v>3.9345229739912611E-3</v>
      </c>
      <c r="AT176" s="9">
        <f t="shared" si="161"/>
        <v>4.627405249773839E-3</v>
      </c>
      <c r="AU176" s="9">
        <f t="shared" si="161"/>
        <v>5.3091397009968786E-3</v>
      </c>
      <c r="AV176" s="9">
        <f t="shared" ref="AV176:BE185" si="162">$B$4*EXP(-$B$5*($B$1^2+$B$2^2)*$B$6)*$B$1/$B$2*SIN($B$1*AV$67)*COS($B$2*$G176)</f>
        <v>5.9780839696545029E-3</v>
      </c>
      <c r="AW176" s="9">
        <f t="shared" si="162"/>
        <v>6.6326265104109149E-3</v>
      </c>
      <c r="AX176" s="9">
        <f t="shared" si="162"/>
        <v>7.2711904729542785E-3</v>
      </c>
      <c r="AY176" s="9">
        <f t="shared" si="162"/>
        <v>7.8922375007672279E-3</v>
      </c>
      <c r="AZ176" s="9">
        <f t="shared" si="162"/>
        <v>8.4942714371624706E-3</v>
      </c>
      <c r="BA176" s="9">
        <f t="shared" si="162"/>
        <v>9.0758419296552775E-3</v>
      </c>
      <c r="BB176" s="9">
        <f t="shared" si="162"/>
        <v>9.6355479239896812E-3</v>
      </c>
      <c r="BC176" s="9">
        <f t="shared" si="162"/>
        <v>1.0172041039400873E-2</v>
      </c>
      <c r="BD176" s="9">
        <f t="shared" si="162"/>
        <v>1.0684028816982582E-2</v>
      </c>
      <c r="BE176" s="9">
        <f t="shared" si="162"/>
        <v>1.1170277833333778E-2</v>
      </c>
      <c r="BF176" s="9">
        <f t="shared" ref="BF176:BT185" si="163">$B$4*EXP(-$B$5*($B$1^2+$B$2^2)*$B$6)*$B$1/$B$2*SIN($B$1*BF$67)*COS($B$2*$G176)</f>
        <v>1.1629616671983692E-2</v>
      </c>
      <c r="BG176" s="9">
        <f t="shared" si="163"/>
        <v>1.2060938745436681E-2</v>
      </c>
      <c r="BH176" s="9">
        <f t="shared" si="163"/>
        <v>1.2463204961038445E-2</v>
      </c>
      <c r="BI176" s="9">
        <f t="shared" si="163"/>
        <v>1.2835446224241244E-2</v>
      </c>
      <c r="BJ176" s="9">
        <f t="shared" si="163"/>
        <v>1.3176765773237537E-2</v>
      </c>
      <c r="BK176" s="9">
        <f t="shared" si="163"/>
        <v>1.3486341339337729E-2</v>
      </c>
      <c r="BL176" s="9">
        <f t="shared" si="163"/>
        <v>1.3763427127887466E-2</v>
      </c>
      <c r="BM176" s="9">
        <f t="shared" si="163"/>
        <v>1.400735561495229E-2</v>
      </c>
      <c r="BN176" s="9">
        <f t="shared" si="163"/>
        <v>1.4217539155441241E-2</v>
      </c>
      <c r="BO176" s="9">
        <f t="shared" si="163"/>
        <v>1.4393471398795384E-2</v>
      </c>
      <c r="BP176" s="9">
        <f t="shared" si="163"/>
        <v>1.4534728508830631E-2</v>
      </c>
      <c r="BQ176" s="9">
        <f t="shared" si="163"/>
        <v>1.4640970184796244E-2</v>
      </c>
      <c r="BR176" s="9">
        <f t="shared" si="163"/>
        <v>1.4711940481189154E-2</v>
      </c>
      <c r="BS176" s="9">
        <f t="shared" si="163"/>
        <v>1.4747468424349089E-2</v>
      </c>
      <c r="BT176" s="9">
        <f t="shared" si="163"/>
        <v>1.4747468424349089E-2</v>
      </c>
      <c r="BV176" s="6">
        <v>-0.36815538909255385</v>
      </c>
      <c r="BW176" s="9">
        <f t="shared" ref="BW176:CL191" si="164">EXP(-$B$5*($B$1^2+$B$2^2)*$B$6)*$B$1/$B$2*SIN($B$1*BW$67)*COS($B$2*$G176)</f>
        <v>-0.46635589942357691</v>
      </c>
      <c r="BX176" s="9">
        <f t="shared" si="164"/>
        <v>-0.46523240721391307</v>
      </c>
      <c r="BY176" s="9">
        <f t="shared" si="164"/>
        <v>-0.46298812938572476</v>
      </c>
      <c r="BZ176" s="9">
        <f t="shared" si="164"/>
        <v>-0.45962847260087564</v>
      </c>
      <c r="CA176" s="9">
        <f t="shared" si="164"/>
        <v>-0.45516153056683162</v>
      </c>
      <c r="CB176" s="9">
        <f t="shared" si="164"/>
        <v>-0.4495980645382105</v>
      </c>
      <c r="CC176" s="9">
        <f t="shared" si="164"/>
        <v>-0.44295147739197738</v>
      </c>
      <c r="CD176" s="9">
        <f t="shared" si="164"/>
        <v>-0.4352377813387398</v>
      </c>
      <c r="CE176" s="9">
        <f t="shared" si="164"/>
        <v>-0.42647555934793002</v>
      </c>
      <c r="CF176" s="9">
        <f t="shared" si="164"/>
        <v>-0.41668592037980384</v>
      </c>
      <c r="CG176" s="9">
        <f t="shared" si="164"/>
        <v>-0.4058924485321066</v>
      </c>
      <c r="CH176" s="9">
        <f t="shared" si="164"/>
        <v>-0.39412114622391592</v>
      </c>
      <c r="CI176" s="9">
        <f t="shared" si="164"/>
        <v>-0.38140037155353657</v>
      </c>
      <c r="CJ176" s="9">
        <f t="shared" si="164"/>
        <v>-0.36776076998135765</v>
      </c>
      <c r="CK176" s="9">
        <f t="shared" si="164"/>
        <v>-0.3532352005022546</v>
      </c>
      <c r="CL176" s="9">
        <f t="shared" si="164"/>
        <v>-0.33785865648539221</v>
      </c>
      <c r="CM176" s="9">
        <f t="shared" si="156"/>
        <v>-0.32166818137213327</v>
      </c>
      <c r="CN176" s="9">
        <f t="shared" si="156"/>
        <v>-0.30470277943514379</v>
      </c>
      <c r="CO176" s="9">
        <f t="shared" si="156"/>
        <v>-0.2870033218136836</v>
      </c>
      <c r="CP176" s="9">
        <f t="shared" si="156"/>
        <v>-0.26861244805145235</v>
      </c>
      <c r="CQ176" s="9">
        <f t="shared" si="156"/>
        <v>-0.24957446337419328</v>
      </c>
      <c r="CR176" s="9">
        <f t="shared" si="156"/>
        <v>-0.2299352319545247</v>
      </c>
      <c r="CS176" s="9">
        <f t="shared" si="156"/>
        <v>-0.20974206642112991</v>
      </c>
      <c r="CT176" s="9">
        <f t="shared" si="156"/>
        <v>-0.18904361387849139</v>
      </c>
      <c r="CU176" s="9">
        <f t="shared" si="156"/>
        <v>-0.16788973871175458</v>
      </c>
      <c r="CV176" s="9">
        <f t="shared" si="156"/>
        <v>-0.1463314024590569</v>
      </c>
      <c r="CW176" s="9">
        <f t="shared" si="156"/>
        <v>-0.12442054104071819</v>
      </c>
      <c r="CX176" s="9">
        <f t="shared" si="156"/>
        <v>-0.10220993964106012</v>
      </c>
      <c r="CY176" s="9">
        <f t="shared" si="156"/>
        <v>-7.9753105544273367E-2</v>
      </c>
      <c r="CZ176" s="9">
        <f t="shared" si="156"/>
        <v>-5.7104139230683443E-2</v>
      </c>
      <c r="DA176" s="9">
        <f t="shared" si="156"/>
        <v>-3.4317604043954938E-2</v>
      </c>
      <c r="DB176" s="9">
        <f t="shared" si="148"/>
        <v>-1.1448394743217431E-2</v>
      </c>
      <c r="DC176" s="7">
        <f t="shared" si="148"/>
        <v>1.1448394743217431E-2</v>
      </c>
      <c r="DD176" s="9">
        <f t="shared" si="148"/>
        <v>3.4317604043954938E-2</v>
      </c>
      <c r="DE176" s="9">
        <f t="shared" si="148"/>
        <v>5.7104139230683443E-2</v>
      </c>
      <c r="DF176" s="9">
        <f t="shared" si="148"/>
        <v>7.9753105544273367E-2</v>
      </c>
      <c r="DG176" s="9">
        <f t="shared" si="148"/>
        <v>0.10220993964106012</v>
      </c>
      <c r="DH176" s="9">
        <f t="shared" si="148"/>
        <v>0.12442054104071819</v>
      </c>
      <c r="DI176" s="9">
        <f t="shared" si="148"/>
        <v>0.1463314024590569</v>
      </c>
      <c r="DJ176" s="9">
        <f t="shared" si="148"/>
        <v>0.16788973871175458</v>
      </c>
      <c r="DK176" s="9">
        <f t="shared" si="147"/>
        <v>0.18904361387849139</v>
      </c>
      <c r="DL176" s="9">
        <f t="shared" si="147"/>
        <v>0.20974206642112991</v>
      </c>
      <c r="DM176" s="9">
        <f t="shared" si="147"/>
        <v>0.2299352319545247</v>
      </c>
      <c r="DN176" s="9">
        <f t="shared" si="147"/>
        <v>0.24957446337419328</v>
      </c>
      <c r="DO176" s="9">
        <f t="shared" si="147"/>
        <v>0.26861244805145235</v>
      </c>
      <c r="DP176" s="9">
        <f t="shared" si="147"/>
        <v>0.2870033218136836</v>
      </c>
      <c r="DQ176" s="9">
        <f t="shared" si="147"/>
        <v>0.30470277943514379</v>
      </c>
      <c r="DR176" s="9">
        <f t="shared" si="157"/>
        <v>0.32166818137213327</v>
      </c>
      <c r="DS176" s="9">
        <f t="shared" si="157"/>
        <v>0.33785865648539221</v>
      </c>
      <c r="DT176" s="9">
        <f t="shared" si="157"/>
        <v>0.3532352005022546</v>
      </c>
      <c r="DU176" s="9">
        <f t="shared" si="157"/>
        <v>0.36776076998135765</v>
      </c>
      <c r="DV176" s="9">
        <f t="shared" si="157"/>
        <v>0.38140037155353657</v>
      </c>
      <c r="DW176" s="9">
        <f t="shared" si="157"/>
        <v>0.39412114622391592</v>
      </c>
      <c r="DX176" s="9">
        <f t="shared" si="157"/>
        <v>0.4058924485321066</v>
      </c>
      <c r="DY176" s="9">
        <f t="shared" si="157"/>
        <v>0.41668592037980384</v>
      </c>
      <c r="DZ176" s="9">
        <f t="shared" si="157"/>
        <v>0.42647555934793002</v>
      </c>
      <c r="EA176" s="9">
        <f t="shared" si="157"/>
        <v>0.4352377813387398</v>
      </c>
      <c r="EB176" s="9">
        <f t="shared" si="157"/>
        <v>0.44295147739197738</v>
      </c>
      <c r="EC176" s="9">
        <f t="shared" si="157"/>
        <v>0.4495980645382105</v>
      </c>
      <c r="ED176" s="9">
        <f t="shared" si="157"/>
        <v>0.45516153056683162</v>
      </c>
      <c r="EE176" s="9">
        <f t="shared" si="157"/>
        <v>0.45962847260087564</v>
      </c>
      <c r="EF176" s="9">
        <f t="shared" si="157"/>
        <v>0.46298812938572476</v>
      </c>
      <c r="EG176" s="9">
        <f t="shared" si="157"/>
        <v>0.46523240721391307</v>
      </c>
      <c r="EH176" s="9">
        <f t="shared" si="155"/>
        <v>0.46635589942357691</v>
      </c>
      <c r="EI176" s="9">
        <f t="shared" si="155"/>
        <v>0.46635589942357691</v>
      </c>
    </row>
    <row r="177" spans="7:139" x14ac:dyDescent="0.2">
      <c r="G177" s="6">
        <v>-0.41724277430489443</v>
      </c>
      <c r="H177" s="9">
        <f t="shared" si="158"/>
        <v>-1.4450571882557295E-2</v>
      </c>
      <c r="I177" s="9">
        <f t="shared" si="158"/>
        <v>-1.4415759189171602E-2</v>
      </c>
      <c r="J177" s="9">
        <f t="shared" si="158"/>
        <v>-1.4346217669227822E-2</v>
      </c>
      <c r="K177" s="9">
        <f t="shared" si="158"/>
        <v>-1.4242114854338614E-2</v>
      </c>
      <c r="L177" s="9">
        <f t="shared" si="158"/>
        <v>-1.4103701537303373E-2</v>
      </c>
      <c r="M177" s="9">
        <f t="shared" si="158"/>
        <v>-1.3931311167926412E-2</v>
      </c>
      <c r="N177" s="9">
        <f t="shared" si="158"/>
        <v>-1.3725359049707175E-2</v>
      </c>
      <c r="O177" s="9">
        <f t="shared" si="158"/>
        <v>-1.3486341339337727E-2</v>
      </c>
      <c r="P177" s="9">
        <f t="shared" si="158"/>
        <v>-1.3214833851417829E-2</v>
      </c>
      <c r="Q177" s="9">
        <f t="shared" si="158"/>
        <v>-1.2911490671267121E-2</v>
      </c>
      <c r="R177" s="9">
        <f t="shared" si="159"/>
        <v>-1.2577042579176315E-2</v>
      </c>
      <c r="S177" s="9">
        <f t="shared" si="159"/>
        <v>-1.2212295289893449E-2</v>
      </c>
      <c r="T177" s="9">
        <f t="shared" si="159"/>
        <v>-1.1818127511586498E-2</v>
      </c>
      <c r="U177" s="9">
        <f t="shared" si="159"/>
        <v>-1.1395488828958421E-2</v>
      </c>
      <c r="V177" s="9">
        <f t="shared" si="159"/>
        <v>-1.0945397415614443E-2</v>
      </c>
      <c r="W177" s="9">
        <f t="shared" si="159"/>
        <v>-1.0468937581192668E-2</v>
      </c>
      <c r="X177" s="9">
        <f t="shared" si="159"/>
        <v>-9.967257159167164E-3</v>
      </c>
      <c r="Y177" s="9">
        <f t="shared" si="159"/>
        <v>-9.4415647416166096E-3</v>
      </c>
      <c r="Z177" s="9">
        <f t="shared" si="159"/>
        <v>-8.8931267676201006E-3</v>
      </c>
      <c r="AA177" s="9">
        <f t="shared" si="159"/>
        <v>-8.3232644722944869E-3</v>
      </c>
      <c r="AB177" s="9">
        <f t="shared" si="160"/>
        <v>-7.7333507038232479E-3</v>
      </c>
      <c r="AC177" s="9">
        <f t="shared" si="160"/>
        <v>-7.1248066161449805E-3</v>
      </c>
      <c r="AD177" s="9">
        <f t="shared" si="160"/>
        <v>-6.4990982452690629E-3</v>
      </c>
      <c r="AE177" s="9">
        <f t="shared" si="160"/>
        <v>-5.8577329774665192E-3</v>
      </c>
      <c r="AF177" s="9">
        <f t="shared" si="160"/>
        <v>-5.2022559178444448E-3</v>
      </c>
      <c r="AG177" s="9">
        <f t="shared" si="160"/>
        <v>-4.534246168052483E-3</v>
      </c>
      <c r="AH177" s="9">
        <f t="shared" si="160"/>
        <v>-3.855313022088623E-3</v>
      </c>
      <c r="AI177" s="9">
        <f t="shared" si="160"/>
        <v>-3.1670920893690133E-3</v>
      </c>
      <c r="AJ177" s="9">
        <f t="shared" si="160"/>
        <v>-2.4712413544016091E-3</v>
      </c>
      <c r="AK177" s="9">
        <f t="shared" si="160"/>
        <v>-1.7694371825562739E-3</v>
      </c>
      <c r="AL177" s="9">
        <f t="shared" si="161"/>
        <v>-1.063370281553768E-3</v>
      </c>
      <c r="AM177" s="9">
        <f t="shared" si="161"/>
        <v>-3.5474162840276233E-4</v>
      </c>
      <c r="AN177" s="7">
        <f t="shared" si="161"/>
        <v>3.5474162840276233E-4</v>
      </c>
      <c r="AO177" s="9">
        <f t="shared" si="161"/>
        <v>1.063370281553768E-3</v>
      </c>
      <c r="AP177" s="9">
        <f t="shared" si="161"/>
        <v>1.7694371825562739E-3</v>
      </c>
      <c r="AQ177" s="9">
        <f t="shared" si="161"/>
        <v>2.4712413544016091E-3</v>
      </c>
      <c r="AR177" s="9">
        <f t="shared" si="161"/>
        <v>3.1670920893690133E-3</v>
      </c>
      <c r="AS177" s="9">
        <f t="shared" si="161"/>
        <v>3.855313022088623E-3</v>
      </c>
      <c r="AT177" s="9">
        <f t="shared" si="161"/>
        <v>4.534246168052483E-3</v>
      </c>
      <c r="AU177" s="9">
        <f t="shared" si="161"/>
        <v>5.2022559178444448E-3</v>
      </c>
      <c r="AV177" s="9">
        <f t="shared" si="162"/>
        <v>5.8577329774665192E-3</v>
      </c>
      <c r="AW177" s="9">
        <f t="shared" si="162"/>
        <v>6.4990982452690629E-3</v>
      </c>
      <c r="AX177" s="9">
        <f t="shared" si="162"/>
        <v>7.1248066161449805E-3</v>
      </c>
      <c r="AY177" s="9">
        <f t="shared" si="162"/>
        <v>7.7333507038232479E-3</v>
      </c>
      <c r="AZ177" s="9">
        <f t="shared" si="162"/>
        <v>8.3232644722944869E-3</v>
      </c>
      <c r="BA177" s="9">
        <f t="shared" si="162"/>
        <v>8.8931267676201006E-3</v>
      </c>
      <c r="BB177" s="9">
        <f t="shared" si="162"/>
        <v>9.4415647416166096E-3</v>
      </c>
      <c r="BC177" s="9">
        <f t="shared" si="162"/>
        <v>9.967257159167164E-3</v>
      </c>
      <c r="BD177" s="9">
        <f t="shared" si="162"/>
        <v>1.0468937581192668E-2</v>
      </c>
      <c r="BE177" s="9">
        <f t="shared" si="162"/>
        <v>1.0945397415614443E-2</v>
      </c>
      <c r="BF177" s="9">
        <f t="shared" si="163"/>
        <v>1.1395488828958421E-2</v>
      </c>
      <c r="BG177" s="9">
        <f t="shared" si="163"/>
        <v>1.1818127511586498E-2</v>
      </c>
      <c r="BH177" s="9">
        <f t="shared" si="163"/>
        <v>1.2212295289893449E-2</v>
      </c>
      <c r="BI177" s="9">
        <f t="shared" si="163"/>
        <v>1.2577042579176315E-2</v>
      </c>
      <c r="BJ177" s="9">
        <f t="shared" si="163"/>
        <v>1.2911490671267121E-2</v>
      </c>
      <c r="BK177" s="9">
        <f t="shared" si="163"/>
        <v>1.3214833851417829E-2</v>
      </c>
      <c r="BL177" s="9">
        <f t="shared" si="163"/>
        <v>1.3486341339337727E-2</v>
      </c>
      <c r="BM177" s="9">
        <f t="shared" si="163"/>
        <v>1.3725359049707175E-2</v>
      </c>
      <c r="BN177" s="9">
        <f t="shared" si="163"/>
        <v>1.3931311167926412E-2</v>
      </c>
      <c r="BO177" s="9">
        <f t="shared" si="163"/>
        <v>1.4103701537303373E-2</v>
      </c>
      <c r="BP177" s="9">
        <f t="shared" si="163"/>
        <v>1.4242114854338614E-2</v>
      </c>
      <c r="BQ177" s="9">
        <f t="shared" si="163"/>
        <v>1.4346217669227822E-2</v>
      </c>
      <c r="BR177" s="9">
        <f t="shared" si="163"/>
        <v>1.4415759189171602E-2</v>
      </c>
      <c r="BS177" s="9">
        <f t="shared" si="163"/>
        <v>1.4450571882557295E-2</v>
      </c>
      <c r="BT177" s="9">
        <f t="shared" si="163"/>
        <v>1.4450571882557295E-2</v>
      </c>
      <c r="BV177" s="6">
        <v>-0.41724277430489443</v>
      </c>
      <c r="BW177" s="9">
        <f t="shared" si="164"/>
        <v>-0.45696720640868255</v>
      </c>
      <c r="BX177" s="9">
        <f t="shared" si="164"/>
        <v>-0.45586633238284396</v>
      </c>
      <c r="BY177" s="9">
        <f t="shared" si="164"/>
        <v>-0.45366723643312024</v>
      </c>
      <c r="BZ177" s="9">
        <f t="shared" si="164"/>
        <v>-0.4503752163742723</v>
      </c>
      <c r="CA177" s="9">
        <f t="shared" si="164"/>
        <v>-0.44599820297096887</v>
      </c>
      <c r="CB177" s="9">
        <f t="shared" si="164"/>
        <v>-0.4405467408318795</v>
      </c>
      <c r="CC177" s="9">
        <f t="shared" si="164"/>
        <v>-0.43403396300678904</v>
      </c>
      <c r="CD177" s="9">
        <f t="shared" si="164"/>
        <v>-0.42647555934792997</v>
      </c>
      <c r="CE177" s="9">
        <f t="shared" si="164"/>
        <v>-0.41788973871175461</v>
      </c>
      <c r="CF177" s="9">
        <f t="shared" si="164"/>
        <v>-0.40829718509220447</v>
      </c>
      <c r="CG177" s="9">
        <f t="shared" si="164"/>
        <v>-0.39772100779115754</v>
      </c>
      <c r="CH177" s="9">
        <f t="shared" si="164"/>
        <v>-0.38618668574609577</v>
      </c>
      <c r="CI177" s="9">
        <f t="shared" si="164"/>
        <v>-0.37372200614911305</v>
      </c>
      <c r="CJ177" s="9">
        <f t="shared" si="164"/>
        <v>-0.36035699750513539</v>
      </c>
      <c r="CK177" s="9">
        <f t="shared" si="164"/>
        <v>-0.34612385729062273</v>
      </c>
      <c r="CL177" s="9">
        <f t="shared" si="164"/>
        <v>-0.33105687438702763</v>
      </c>
      <c r="CM177" s="9">
        <f t="shared" si="156"/>
        <v>-0.31519234647587668</v>
      </c>
      <c r="CN177" s="9">
        <f t="shared" si="156"/>
        <v>-0.29856849259447643</v>
      </c>
      <c r="CO177" s="9">
        <f t="shared" si="156"/>
        <v>-0.28122536106290474</v>
      </c>
      <c r="CP177" s="9">
        <f t="shared" si="156"/>
        <v>-0.26320473300410013</v>
      </c>
      <c r="CQ177" s="9">
        <f t="shared" si="156"/>
        <v>-0.24455002168947673</v>
      </c>
      <c r="CR177" s="9">
        <f t="shared" si="156"/>
        <v>-0.2253061679525514</v>
      </c>
      <c r="CS177" s="9">
        <f t="shared" si="156"/>
        <v>-0.20551953192253872</v>
      </c>
      <c r="CT177" s="9">
        <f t="shared" si="156"/>
        <v>-0.18523778133873978</v>
      </c>
      <c r="CU177" s="9">
        <f t="shared" si="156"/>
        <v>-0.16450977671478237</v>
      </c>
      <c r="CV177" s="9">
        <f t="shared" si="156"/>
        <v>-0.14338545362936447</v>
      </c>
      <c r="CW177" s="9">
        <f t="shared" si="156"/>
        <v>-0.12191570242707093</v>
      </c>
      <c r="CX177" s="9">
        <f t="shared" si="156"/>
        <v>-0.10015224561907628</v>
      </c>
      <c r="CY177" s="9">
        <f t="shared" si="156"/>
        <v>-7.8147513279084577E-2</v>
      </c>
      <c r="CZ177" s="9">
        <f t="shared" si="156"/>
        <v>-5.5954516734689839E-2</v>
      </c>
      <c r="DA177" s="9">
        <f t="shared" si="156"/>
        <v>-3.3626720858444405E-2</v>
      </c>
      <c r="DB177" s="9">
        <f t="shared" si="148"/>
        <v>-1.1217915266298081E-2</v>
      </c>
      <c r="DC177" s="7">
        <f t="shared" si="148"/>
        <v>1.1217915266298081E-2</v>
      </c>
      <c r="DD177" s="9">
        <f t="shared" si="148"/>
        <v>3.3626720858444405E-2</v>
      </c>
      <c r="DE177" s="9">
        <f t="shared" si="148"/>
        <v>5.5954516734689839E-2</v>
      </c>
      <c r="DF177" s="9">
        <f t="shared" si="148"/>
        <v>7.8147513279084577E-2</v>
      </c>
      <c r="DG177" s="9">
        <f t="shared" si="148"/>
        <v>0.10015224561907628</v>
      </c>
      <c r="DH177" s="9">
        <f t="shared" si="148"/>
        <v>0.12191570242707093</v>
      </c>
      <c r="DI177" s="9">
        <f t="shared" si="148"/>
        <v>0.14338545362936447</v>
      </c>
      <c r="DJ177" s="9">
        <f t="shared" si="148"/>
        <v>0.16450977671478237</v>
      </c>
      <c r="DK177" s="9">
        <f t="shared" si="147"/>
        <v>0.18523778133873978</v>
      </c>
      <c r="DL177" s="9">
        <f t="shared" si="147"/>
        <v>0.20551953192253872</v>
      </c>
      <c r="DM177" s="9">
        <f t="shared" si="147"/>
        <v>0.2253061679525514</v>
      </c>
      <c r="DN177" s="9">
        <f t="shared" si="147"/>
        <v>0.24455002168947673</v>
      </c>
      <c r="DO177" s="9">
        <f t="shared" si="147"/>
        <v>0.26320473300410013</v>
      </c>
      <c r="DP177" s="9">
        <f t="shared" si="147"/>
        <v>0.28122536106290474</v>
      </c>
      <c r="DQ177" s="9">
        <f t="shared" si="147"/>
        <v>0.29856849259447643</v>
      </c>
      <c r="DR177" s="9">
        <f t="shared" si="157"/>
        <v>0.31519234647587668</v>
      </c>
      <c r="DS177" s="9">
        <f t="shared" si="157"/>
        <v>0.33105687438702763</v>
      </c>
      <c r="DT177" s="9">
        <f t="shared" si="157"/>
        <v>0.34612385729062273</v>
      </c>
      <c r="DU177" s="9">
        <f t="shared" si="157"/>
        <v>0.36035699750513539</v>
      </c>
      <c r="DV177" s="9">
        <f t="shared" si="157"/>
        <v>0.37372200614911305</v>
      </c>
      <c r="DW177" s="9">
        <f t="shared" si="157"/>
        <v>0.38618668574609577</v>
      </c>
      <c r="DX177" s="9">
        <f t="shared" si="157"/>
        <v>0.39772100779115754</v>
      </c>
      <c r="DY177" s="9">
        <f t="shared" si="157"/>
        <v>0.40829718509220447</v>
      </c>
      <c r="DZ177" s="9">
        <f t="shared" si="157"/>
        <v>0.41788973871175461</v>
      </c>
      <c r="EA177" s="9">
        <f t="shared" si="157"/>
        <v>0.42647555934792997</v>
      </c>
      <c r="EB177" s="9">
        <f t="shared" si="157"/>
        <v>0.43403396300678904</v>
      </c>
      <c r="EC177" s="9">
        <f t="shared" si="157"/>
        <v>0.4405467408318795</v>
      </c>
      <c r="ED177" s="9">
        <f t="shared" si="157"/>
        <v>0.44599820297096887</v>
      </c>
      <c r="EE177" s="9">
        <f t="shared" si="157"/>
        <v>0.4503752163742723</v>
      </c>
      <c r="EF177" s="9">
        <f t="shared" si="157"/>
        <v>0.45366723643312024</v>
      </c>
      <c r="EG177" s="9">
        <f t="shared" si="157"/>
        <v>0.45586633238284396</v>
      </c>
      <c r="EH177" s="9">
        <f t="shared" si="155"/>
        <v>0.45696720640868255</v>
      </c>
      <c r="EI177" s="9">
        <f t="shared" si="155"/>
        <v>0.45696720640868255</v>
      </c>
    </row>
    <row r="178" spans="7:139" x14ac:dyDescent="0.2">
      <c r="G178" s="6">
        <v>-0.46633015951723489</v>
      </c>
      <c r="H178" s="9">
        <f t="shared" si="158"/>
        <v>-1.4118862647379812E-2</v>
      </c>
      <c r="I178" s="9">
        <f t="shared" si="158"/>
        <v>-1.408484907059596E-2</v>
      </c>
      <c r="J178" s="9">
        <f t="shared" si="158"/>
        <v>-1.401690385871397E-2</v>
      </c>
      <c r="K178" s="9">
        <f t="shared" si="158"/>
        <v>-1.3915190697700565E-2</v>
      </c>
      <c r="L178" s="9">
        <f t="shared" si="158"/>
        <v>-1.3779954623469643E-2</v>
      </c>
      <c r="M178" s="9">
        <f t="shared" si="158"/>
        <v>-1.3611521431569306E-2</v>
      </c>
      <c r="N178" s="9">
        <f t="shared" si="158"/>
        <v>-1.3410296892311852E-2</v>
      </c>
      <c r="O178" s="9">
        <f t="shared" si="158"/>
        <v>-1.3176765773237535E-2</v>
      </c>
      <c r="P178" s="9">
        <f t="shared" si="158"/>
        <v>-1.2911490671267121E-2</v>
      </c>
      <c r="Q178" s="9">
        <f t="shared" si="158"/>
        <v>-1.2615110657356605E-2</v>
      </c>
      <c r="R178" s="9">
        <f t="shared" si="159"/>
        <v>-1.2288339736919325E-2</v>
      </c>
      <c r="S178" s="9">
        <f t="shared" si="159"/>
        <v>-1.1931965129724366E-2</v>
      </c>
      <c r="T178" s="9">
        <f t="shared" si="159"/>
        <v>-1.1546845373415189E-2</v>
      </c>
      <c r="U178" s="9">
        <f t="shared" si="159"/>
        <v>-1.1133908255217251E-2</v>
      </c>
      <c r="V178" s="9">
        <f t="shared" si="159"/>
        <v>-1.0694148576817306E-2</v>
      </c>
      <c r="W178" s="9">
        <f t="shared" si="159"/>
        <v>-1.0228625757799027E-2</v>
      </c>
      <c r="X178" s="9">
        <f t="shared" si="159"/>
        <v>-9.7384612834084013E-3</v>
      </c>
      <c r="Y178" s="9">
        <f t="shared" si="159"/>
        <v>-9.2248360027975818E-3</v>
      </c>
      <c r="Z178" s="9">
        <f t="shared" si="159"/>
        <v>-8.6889872842558172E-3</v>
      </c>
      <c r="AA178" s="9">
        <f t="shared" si="159"/>
        <v>-8.1322060342808814E-3</v>
      </c>
      <c r="AB178" s="9">
        <f t="shared" si="160"/>
        <v>-7.5558335876722369E-3</v>
      </c>
      <c r="AC178" s="9">
        <f t="shared" si="160"/>
        <v>-6.9612584761380341E-3</v>
      </c>
      <c r="AD178" s="9">
        <f t="shared" si="160"/>
        <v>-6.3499130832005831E-3</v>
      </c>
      <c r="AE178" s="9">
        <f t="shared" si="160"/>
        <v>-5.7232701934590057E-3</v>
      </c>
      <c r="AF178" s="9">
        <f t="shared" si="160"/>
        <v>-5.0828394445221218E-3</v>
      </c>
      <c r="AG178" s="9">
        <f t="shared" si="160"/>
        <v>-4.430163690159231E-3</v>
      </c>
      <c r="AH178" s="9">
        <f t="shared" si="160"/>
        <v>-3.7668152834302343E-3</v>
      </c>
      <c r="AI178" s="9">
        <f t="shared" si="160"/>
        <v>-3.0943922887494034E-3</v>
      </c>
      <c r="AJ178" s="9">
        <f t="shared" si="160"/>
        <v>-2.4145146320082213E-3</v>
      </c>
      <c r="AK178" s="9">
        <f t="shared" si="160"/>
        <v>-1.7288201980320275E-3</v>
      </c>
      <c r="AL178" s="9">
        <f t="shared" si="161"/>
        <v>-1.0389608847720094E-3</v>
      </c>
      <c r="AM178" s="9">
        <f t="shared" si="161"/>
        <v>-3.4659862373834964E-4</v>
      </c>
      <c r="AN178" s="7">
        <f t="shared" si="161"/>
        <v>3.4659862373834964E-4</v>
      </c>
      <c r="AO178" s="9">
        <f t="shared" si="161"/>
        <v>1.0389608847720094E-3</v>
      </c>
      <c r="AP178" s="9">
        <f t="shared" si="161"/>
        <v>1.7288201980320275E-3</v>
      </c>
      <c r="AQ178" s="9">
        <f t="shared" si="161"/>
        <v>2.4145146320082213E-3</v>
      </c>
      <c r="AR178" s="9">
        <f t="shared" si="161"/>
        <v>3.0943922887494034E-3</v>
      </c>
      <c r="AS178" s="9">
        <f t="shared" si="161"/>
        <v>3.7668152834302343E-3</v>
      </c>
      <c r="AT178" s="9">
        <f t="shared" si="161"/>
        <v>4.430163690159231E-3</v>
      </c>
      <c r="AU178" s="9">
        <f t="shared" si="161"/>
        <v>5.0828394445221218E-3</v>
      </c>
      <c r="AV178" s="9">
        <f t="shared" si="162"/>
        <v>5.7232701934590057E-3</v>
      </c>
      <c r="AW178" s="9">
        <f t="shared" si="162"/>
        <v>6.3499130832005831E-3</v>
      </c>
      <c r="AX178" s="9">
        <f t="shared" si="162"/>
        <v>6.9612584761380341E-3</v>
      </c>
      <c r="AY178" s="9">
        <f t="shared" si="162"/>
        <v>7.5558335876722369E-3</v>
      </c>
      <c r="AZ178" s="9">
        <f t="shared" si="162"/>
        <v>8.1322060342808814E-3</v>
      </c>
      <c r="BA178" s="9">
        <f t="shared" si="162"/>
        <v>8.6889872842558172E-3</v>
      </c>
      <c r="BB178" s="9">
        <f t="shared" si="162"/>
        <v>9.2248360027975818E-3</v>
      </c>
      <c r="BC178" s="9">
        <f t="shared" si="162"/>
        <v>9.7384612834084013E-3</v>
      </c>
      <c r="BD178" s="9">
        <f t="shared" si="162"/>
        <v>1.0228625757799027E-2</v>
      </c>
      <c r="BE178" s="9">
        <f t="shared" si="162"/>
        <v>1.0694148576817306E-2</v>
      </c>
      <c r="BF178" s="9">
        <f t="shared" si="163"/>
        <v>1.1133908255217251E-2</v>
      </c>
      <c r="BG178" s="9">
        <f t="shared" si="163"/>
        <v>1.1546845373415189E-2</v>
      </c>
      <c r="BH178" s="9">
        <f t="shared" si="163"/>
        <v>1.1931965129724366E-2</v>
      </c>
      <c r="BI178" s="9">
        <f t="shared" si="163"/>
        <v>1.2288339736919325E-2</v>
      </c>
      <c r="BJ178" s="9">
        <f t="shared" si="163"/>
        <v>1.2615110657356605E-2</v>
      </c>
      <c r="BK178" s="9">
        <f t="shared" si="163"/>
        <v>1.2911490671267121E-2</v>
      </c>
      <c r="BL178" s="9">
        <f t="shared" si="163"/>
        <v>1.3176765773237535E-2</v>
      </c>
      <c r="BM178" s="9">
        <f t="shared" si="163"/>
        <v>1.3410296892311852E-2</v>
      </c>
      <c r="BN178" s="9">
        <f t="shared" si="163"/>
        <v>1.3611521431569306E-2</v>
      </c>
      <c r="BO178" s="9">
        <f t="shared" si="163"/>
        <v>1.3779954623469643E-2</v>
      </c>
      <c r="BP178" s="9">
        <f t="shared" si="163"/>
        <v>1.3915190697700565E-2</v>
      </c>
      <c r="BQ178" s="9">
        <f t="shared" si="163"/>
        <v>1.401690385871397E-2</v>
      </c>
      <c r="BR178" s="9">
        <f t="shared" si="163"/>
        <v>1.408484907059596E-2</v>
      </c>
      <c r="BS178" s="9">
        <f t="shared" si="163"/>
        <v>1.4118862647379812E-2</v>
      </c>
      <c r="BT178" s="9">
        <f t="shared" si="163"/>
        <v>1.4118862647379812E-2</v>
      </c>
      <c r="BV178" s="6">
        <v>-0.46633015951723489</v>
      </c>
      <c r="BW178" s="9">
        <f t="shared" si="164"/>
        <v>-0.4464776393679496</v>
      </c>
      <c r="BX178" s="9">
        <f t="shared" si="164"/>
        <v>-0.44540203562788971</v>
      </c>
      <c r="BY178" s="9">
        <f t="shared" si="164"/>
        <v>-0.44325341937139151</v>
      </c>
      <c r="BZ178" s="9">
        <f t="shared" si="164"/>
        <v>-0.44003696680321341</v>
      </c>
      <c r="CA178" s="9">
        <f t="shared" si="164"/>
        <v>-0.43576042663932024</v>
      </c>
      <c r="CB178" s="9">
        <f t="shared" si="164"/>
        <v>-0.43043410143954736</v>
      </c>
      <c r="CC178" s="9">
        <f t="shared" si="164"/>
        <v>-0.42407082278783215</v>
      </c>
      <c r="CD178" s="9">
        <f t="shared" si="164"/>
        <v>-0.41668592037980379</v>
      </c>
      <c r="CE178" s="9">
        <f t="shared" si="164"/>
        <v>-0.40829718509220447</v>
      </c>
      <c r="CF178" s="9">
        <f t="shared" si="164"/>
        <v>-0.39892482612310837</v>
      </c>
      <c r="CG178" s="9">
        <f t="shared" si="164"/>
        <v>-0.38859142230619365</v>
      </c>
      <c r="CH178" s="9">
        <f t="shared" si="164"/>
        <v>-0.37732186771635462</v>
      </c>
      <c r="CI178" s="9">
        <f t="shared" si="164"/>
        <v>-0.36514331169769465</v>
      </c>
      <c r="CJ178" s="9">
        <f t="shared" si="164"/>
        <v>-0.35208509345837813</v>
      </c>
      <c r="CK178" s="9">
        <f t="shared" si="164"/>
        <v>-0.33817867138990843</v>
      </c>
      <c r="CL178" s="9">
        <f t="shared" si="164"/>
        <v>-0.3234575472811072</v>
      </c>
      <c r="CM178" s="9">
        <f t="shared" si="156"/>
        <v>-0.30795718560937074</v>
      </c>
      <c r="CN178" s="9">
        <f t="shared" si="156"/>
        <v>-0.29171492810363764</v>
      </c>
      <c r="CO178" s="9">
        <f t="shared" si="156"/>
        <v>-0.27476990378489291</v>
      </c>
      <c r="CP178" s="9">
        <f t="shared" si="156"/>
        <v>-0.25716293470092921</v>
      </c>
      <c r="CQ178" s="9">
        <f t="shared" si="156"/>
        <v>-0.23893643758245814</v>
      </c>
      <c r="CR178" s="9">
        <f t="shared" si="156"/>
        <v>-0.22013432165749081</v>
      </c>
      <c r="CS178" s="9">
        <f t="shared" si="156"/>
        <v>-0.20080188287016121</v>
      </c>
      <c r="CT178" s="9">
        <f t="shared" si="156"/>
        <v>-0.18098569475882972</v>
      </c>
      <c r="CU178" s="9">
        <f t="shared" si="156"/>
        <v>-0.16073349625634961</v>
      </c>
      <c r="CV178" s="9">
        <f t="shared" si="156"/>
        <v>-0.14009407668279647</v>
      </c>
      <c r="CW178" s="9">
        <f t="shared" si="156"/>
        <v>-0.11911715820772252</v>
      </c>
      <c r="CX178" s="9">
        <f t="shared" si="156"/>
        <v>-9.7853276065095404E-2</v>
      </c>
      <c r="CY178" s="9">
        <f t="shared" si="156"/>
        <v>-7.6353656809492743E-2</v>
      </c>
      <c r="CZ178" s="9">
        <f t="shared" si="156"/>
        <v>-5.4670094906845546E-2</v>
      </c>
      <c r="DA178" s="9">
        <f t="shared" si="156"/>
        <v>-3.2854827957032991E-2</v>
      </c>
      <c r="DB178" s="9">
        <f t="shared" si="148"/>
        <v>-1.0960410848928889E-2</v>
      </c>
      <c r="DC178" s="7">
        <f t="shared" si="148"/>
        <v>1.0960410848928889E-2</v>
      </c>
      <c r="DD178" s="9">
        <f t="shared" si="148"/>
        <v>3.2854827957032991E-2</v>
      </c>
      <c r="DE178" s="9">
        <f t="shared" si="148"/>
        <v>5.4670094906845546E-2</v>
      </c>
      <c r="DF178" s="9">
        <f t="shared" ref="DF178:DU193" si="165">EXP(-$B$5*($B$1^2+$B$2^2)*$B$6)*$B$1/$B$2*SIN($B$1*DF$67)*COS($B$2*$G178)</f>
        <v>7.6353656809492743E-2</v>
      </c>
      <c r="DG178" s="9">
        <f t="shared" si="165"/>
        <v>9.7853276065095404E-2</v>
      </c>
      <c r="DH178" s="9">
        <f t="shared" si="165"/>
        <v>0.11911715820772252</v>
      </c>
      <c r="DI178" s="9">
        <f t="shared" si="165"/>
        <v>0.14009407668279647</v>
      </c>
      <c r="DJ178" s="9">
        <f t="shared" si="165"/>
        <v>0.16073349625634961</v>
      </c>
      <c r="DK178" s="9">
        <f t="shared" si="165"/>
        <v>0.18098569475882972</v>
      </c>
      <c r="DL178" s="9">
        <f t="shared" si="165"/>
        <v>0.20080188287016121</v>
      </c>
      <c r="DM178" s="9">
        <f t="shared" si="165"/>
        <v>0.22013432165749081</v>
      </c>
      <c r="DN178" s="9">
        <f t="shared" si="165"/>
        <v>0.23893643758245814</v>
      </c>
      <c r="DO178" s="9">
        <f t="shared" si="165"/>
        <v>0.25716293470092921</v>
      </c>
      <c r="DP178" s="9">
        <f t="shared" si="165"/>
        <v>0.27476990378489291</v>
      </c>
      <c r="DQ178" s="9">
        <f t="shared" si="165"/>
        <v>0.29171492810363764</v>
      </c>
      <c r="DR178" s="9">
        <f t="shared" si="165"/>
        <v>0.30795718560937074</v>
      </c>
      <c r="DS178" s="9">
        <f t="shared" si="165"/>
        <v>0.3234575472811072</v>
      </c>
      <c r="DT178" s="9">
        <f t="shared" si="165"/>
        <v>0.33817867138990843</v>
      </c>
      <c r="DU178" s="9">
        <f t="shared" si="165"/>
        <v>0.35208509345837813</v>
      </c>
      <c r="DV178" s="9">
        <f t="shared" si="157"/>
        <v>0.36514331169769465</v>
      </c>
      <c r="DW178" s="9">
        <f t="shared" si="157"/>
        <v>0.37732186771635462</v>
      </c>
      <c r="DX178" s="9">
        <f t="shared" si="157"/>
        <v>0.38859142230619365</v>
      </c>
      <c r="DY178" s="9">
        <f t="shared" si="157"/>
        <v>0.39892482612310837</v>
      </c>
      <c r="DZ178" s="9">
        <f t="shared" si="157"/>
        <v>0.40829718509220447</v>
      </c>
      <c r="EA178" s="9">
        <f t="shared" si="157"/>
        <v>0.41668592037980379</v>
      </c>
      <c r="EB178" s="9">
        <f t="shared" si="157"/>
        <v>0.42407082278783215</v>
      </c>
      <c r="EC178" s="9">
        <f t="shared" si="157"/>
        <v>0.43043410143954736</v>
      </c>
      <c r="ED178" s="9">
        <f t="shared" si="157"/>
        <v>0.43576042663932024</v>
      </c>
      <c r="EE178" s="9">
        <f t="shared" si="157"/>
        <v>0.44003696680321341</v>
      </c>
      <c r="EF178" s="9">
        <f t="shared" si="157"/>
        <v>0.44325341937139151</v>
      </c>
      <c r="EG178" s="9">
        <f t="shared" si="157"/>
        <v>0.44540203562788971</v>
      </c>
      <c r="EH178" s="9">
        <f t="shared" si="155"/>
        <v>0.4464776393679496</v>
      </c>
      <c r="EI178" s="9">
        <f t="shared" si="155"/>
        <v>0.4464776393679496</v>
      </c>
    </row>
    <row r="179" spans="7:139" x14ac:dyDescent="0.2">
      <c r="G179" s="6">
        <v>-0.51541754472957546</v>
      </c>
      <c r="H179" s="9">
        <f t="shared" si="158"/>
        <v>-1.375313983541848E-2</v>
      </c>
      <c r="I179" s="9">
        <f t="shared" si="158"/>
        <v>-1.3720007316922179E-2</v>
      </c>
      <c r="J179" s="9">
        <f t="shared" si="158"/>
        <v>-1.3653822099068702E-2</v>
      </c>
      <c r="K179" s="9">
        <f t="shared" si="158"/>
        <v>-1.3554743627845003E-2</v>
      </c>
      <c r="L179" s="9">
        <f t="shared" si="158"/>
        <v>-1.3423010591966501E-2</v>
      </c>
      <c r="M179" s="9">
        <f t="shared" si="158"/>
        <v>-1.3258940347855082E-2</v>
      </c>
      <c r="N179" s="9">
        <f t="shared" si="158"/>
        <v>-1.3062928155099667E-2</v>
      </c>
      <c r="O179" s="9">
        <f t="shared" si="158"/>
        <v>-1.2835446224241244E-2</v>
      </c>
      <c r="P179" s="9">
        <f t="shared" si="158"/>
        <v>-1.2577042579176316E-2</v>
      </c>
      <c r="Q179" s="9">
        <f t="shared" si="158"/>
        <v>-1.2288339736919326E-2</v>
      </c>
      <c r="R179" s="9">
        <f t="shared" si="159"/>
        <v>-1.1970033207904658E-2</v>
      </c>
      <c r="S179" s="9">
        <f t="shared" si="159"/>
        <v>-1.1622889820441065E-2</v>
      </c>
      <c r="T179" s="9">
        <f t="shared" si="159"/>
        <v>-1.1247745873355121E-2</v>
      </c>
      <c r="U179" s="9">
        <f t="shared" si="159"/>
        <v>-1.0845505121274078E-2</v>
      </c>
      <c r="V179" s="9">
        <f t="shared" si="159"/>
        <v>-1.0417136597401832E-2</v>
      </c>
      <c r="W179" s="9">
        <f t="shared" si="159"/>
        <v>-9.963672279033043E-3</v>
      </c>
      <c r="X179" s="9">
        <f t="shared" si="159"/>
        <v>-9.4862046014294443E-3</v>
      </c>
      <c r="Y179" s="9">
        <f t="shared" si="159"/>
        <v>-8.9858838260476106E-3</v>
      </c>
      <c r="Z179" s="9">
        <f t="shared" si="159"/>
        <v>-8.4639152694583643E-3</v>
      </c>
      <c r="AA179" s="9">
        <f t="shared" si="159"/>
        <v>-7.9215563996335708E-3</v>
      </c>
      <c r="AB179" s="9">
        <f t="shared" si="160"/>
        <v>-7.360113806595665E-3</v>
      </c>
      <c r="AC179" s="9">
        <f t="shared" si="160"/>
        <v>-6.7809400547278412E-3</v>
      </c>
      <c r="AD179" s="9">
        <f t="shared" si="160"/>
        <v>-6.185430424327976E-3</v>
      </c>
      <c r="AE179" s="9">
        <f t="shared" si="160"/>
        <v>-5.5750195502561875E-3</v>
      </c>
      <c r="AF179" s="9">
        <f t="shared" si="160"/>
        <v>-4.951177965773791E-3</v>
      </c>
      <c r="AG179" s="9">
        <f t="shared" si="160"/>
        <v>-4.3154085598998753E-3</v>
      </c>
      <c r="AH179" s="9">
        <f t="shared" si="160"/>
        <v>-3.6692429568200113E-3</v>
      </c>
      <c r="AI179" s="9">
        <f t="shared" si="160"/>
        <v>-3.0142378260694432E-3</v>
      </c>
      <c r="AJ179" s="9">
        <f t="shared" si="160"/>
        <v>-2.3519711323798215E-3</v>
      </c>
      <c r="AK179" s="9">
        <f t="shared" si="160"/>
        <v>-1.6840383342239568E-3</v>
      </c>
      <c r="AL179" s="9">
        <f t="shared" si="161"/>
        <v>-1.0120485402166093E-3</v>
      </c>
      <c r="AM179" s="9">
        <f t="shared" si="161"/>
        <v>-3.3762063263089733E-4</v>
      </c>
      <c r="AN179" s="7">
        <f t="shared" si="161"/>
        <v>3.3762063263089733E-4</v>
      </c>
      <c r="AO179" s="9">
        <f t="shared" si="161"/>
        <v>1.0120485402166093E-3</v>
      </c>
      <c r="AP179" s="9">
        <f t="shared" si="161"/>
        <v>1.6840383342239568E-3</v>
      </c>
      <c r="AQ179" s="9">
        <f t="shared" si="161"/>
        <v>2.3519711323798215E-3</v>
      </c>
      <c r="AR179" s="9">
        <f t="shared" si="161"/>
        <v>3.0142378260694432E-3</v>
      </c>
      <c r="AS179" s="9">
        <f t="shared" si="161"/>
        <v>3.6692429568200113E-3</v>
      </c>
      <c r="AT179" s="9">
        <f t="shared" si="161"/>
        <v>4.3154085598998753E-3</v>
      </c>
      <c r="AU179" s="9">
        <f t="shared" si="161"/>
        <v>4.951177965773791E-3</v>
      </c>
      <c r="AV179" s="9">
        <f t="shared" si="162"/>
        <v>5.5750195502561875E-3</v>
      </c>
      <c r="AW179" s="9">
        <f t="shared" si="162"/>
        <v>6.185430424327976E-3</v>
      </c>
      <c r="AX179" s="9">
        <f t="shared" si="162"/>
        <v>6.7809400547278412E-3</v>
      </c>
      <c r="AY179" s="9">
        <f t="shared" si="162"/>
        <v>7.360113806595665E-3</v>
      </c>
      <c r="AZ179" s="9">
        <f t="shared" si="162"/>
        <v>7.9215563996335708E-3</v>
      </c>
      <c r="BA179" s="9">
        <f t="shared" si="162"/>
        <v>8.4639152694583643E-3</v>
      </c>
      <c r="BB179" s="9">
        <f t="shared" si="162"/>
        <v>8.9858838260476106E-3</v>
      </c>
      <c r="BC179" s="9">
        <f t="shared" si="162"/>
        <v>9.4862046014294443E-3</v>
      </c>
      <c r="BD179" s="9">
        <f t="shared" si="162"/>
        <v>9.963672279033043E-3</v>
      </c>
      <c r="BE179" s="9">
        <f t="shared" si="162"/>
        <v>1.0417136597401832E-2</v>
      </c>
      <c r="BF179" s="9">
        <f t="shared" si="163"/>
        <v>1.0845505121274078E-2</v>
      </c>
      <c r="BG179" s="9">
        <f t="shared" si="163"/>
        <v>1.1247745873355121E-2</v>
      </c>
      <c r="BH179" s="9">
        <f t="shared" si="163"/>
        <v>1.1622889820441065E-2</v>
      </c>
      <c r="BI179" s="9">
        <f t="shared" si="163"/>
        <v>1.1970033207904658E-2</v>
      </c>
      <c r="BJ179" s="9">
        <f t="shared" si="163"/>
        <v>1.2288339736919326E-2</v>
      </c>
      <c r="BK179" s="9">
        <f t="shared" si="163"/>
        <v>1.2577042579176316E-2</v>
      </c>
      <c r="BL179" s="9">
        <f t="shared" si="163"/>
        <v>1.2835446224241244E-2</v>
      </c>
      <c r="BM179" s="9">
        <f t="shared" si="163"/>
        <v>1.3062928155099667E-2</v>
      </c>
      <c r="BN179" s="9">
        <f t="shared" si="163"/>
        <v>1.3258940347855082E-2</v>
      </c>
      <c r="BO179" s="9">
        <f t="shared" si="163"/>
        <v>1.3423010591966501E-2</v>
      </c>
      <c r="BP179" s="9">
        <f t="shared" si="163"/>
        <v>1.3554743627845003E-2</v>
      </c>
      <c r="BQ179" s="9">
        <f t="shared" si="163"/>
        <v>1.3653822099068702E-2</v>
      </c>
      <c r="BR179" s="9">
        <f t="shared" si="163"/>
        <v>1.3720007316922179E-2</v>
      </c>
      <c r="BS179" s="9">
        <f t="shared" si="163"/>
        <v>1.375313983541848E-2</v>
      </c>
      <c r="BT179" s="9">
        <f t="shared" si="163"/>
        <v>1.375313983541848E-2</v>
      </c>
      <c r="BV179" s="6">
        <v>-0.51541754472957546</v>
      </c>
      <c r="BW179" s="9">
        <f t="shared" si="164"/>
        <v>-0.43491246858715682</v>
      </c>
      <c r="BX179" s="9">
        <f t="shared" si="164"/>
        <v>-0.43386472635649714</v>
      </c>
      <c r="BY179" s="9">
        <f t="shared" si="164"/>
        <v>-0.43177176599798295</v>
      </c>
      <c r="BZ179" s="9">
        <f t="shared" si="164"/>
        <v>-0.42863862963643945</v>
      </c>
      <c r="CA179" s="9">
        <f t="shared" si="164"/>
        <v>-0.42447286527179201</v>
      </c>
      <c r="CB179" s="9">
        <f t="shared" si="164"/>
        <v>-0.41928450859527289</v>
      </c>
      <c r="CC179" s="9">
        <f t="shared" si="164"/>
        <v>-0.41308605881256222</v>
      </c>
      <c r="CD179" s="9">
        <f t="shared" si="164"/>
        <v>-0.4058924485321066</v>
      </c>
      <c r="CE179" s="9">
        <f t="shared" si="164"/>
        <v>-0.3977210077911576</v>
      </c>
      <c r="CF179" s="9">
        <f t="shared" si="164"/>
        <v>-0.3885914223061937</v>
      </c>
      <c r="CG179" s="9">
        <f t="shared" si="164"/>
        <v>-0.37852568604830544</v>
      </c>
      <c r="CH179" s="9">
        <f t="shared" si="164"/>
        <v>-0.36754804825779253</v>
      </c>
      <c r="CI179" s="9">
        <f t="shared" si="164"/>
        <v>-0.35568495502561975</v>
      </c>
      <c r="CJ179" s="9">
        <f t="shared" si="164"/>
        <v>-0.34296498558246769</v>
      </c>
      <c r="CK179" s="9">
        <f t="shared" si="164"/>
        <v>-0.32941878344886261</v>
      </c>
      <c r="CL179" s="9">
        <f t="shared" si="164"/>
        <v>-0.31507898261225159</v>
      </c>
      <c r="CM179" s="9">
        <f t="shared" si="156"/>
        <v>-0.29998012890886816</v>
      </c>
      <c r="CN179" s="9">
        <f t="shared" si="156"/>
        <v>-0.28415859679978728</v>
      </c>
      <c r="CO179" s="9">
        <f t="shared" si="156"/>
        <v>-0.26765250174166211</v>
      </c>
      <c r="CP179" s="9">
        <f t="shared" si="156"/>
        <v>-0.25050160836325103</v>
      </c>
      <c r="CQ179" s="9">
        <f t="shared" si="156"/>
        <v>-0.23274723466894326</v>
      </c>
      <c r="CR179" s="9">
        <f t="shared" si="156"/>
        <v>-0.21443215250006803</v>
      </c>
      <c r="CS179" s="9">
        <f t="shared" si="156"/>
        <v>-0.19560048449378178</v>
      </c>
      <c r="CT179" s="9">
        <f t="shared" si="156"/>
        <v>-0.17629759778777107</v>
      </c>
      <c r="CU179" s="9">
        <f t="shared" si="156"/>
        <v>-0.1565699947268438</v>
      </c>
      <c r="CV179" s="9">
        <f t="shared" si="156"/>
        <v>-0.13646520083470773</v>
      </c>
      <c r="CW179" s="9">
        <f t="shared" si="156"/>
        <v>-0.11603165032082091</v>
      </c>
      <c r="CX179" s="9">
        <f t="shared" si="156"/>
        <v>-9.5318569398139014E-2</v>
      </c>
      <c r="CY179" s="9">
        <f t="shared" si="156"/>
        <v>-7.4375857692856359E-2</v>
      </c>
      <c r="CZ179" s="9">
        <f t="shared" si="156"/>
        <v>-5.3253968031835894E-2</v>
      </c>
      <c r="DA179" s="9">
        <f t="shared" si="156"/>
        <v>-3.2003784897330037E-2</v>
      </c>
      <c r="DB179" s="9">
        <f t="shared" ref="DB179:DQ194" si="166">EXP(-$B$5*($B$1^2+$B$2^2)*$B$6)*$B$1/$B$2*SIN($B$1*DB$67)*COS($B$2*$G179)</f>
        <v>-1.067650184180602E-2</v>
      </c>
      <c r="DC179" s="7">
        <f t="shared" si="166"/>
        <v>1.067650184180602E-2</v>
      </c>
      <c r="DD179" s="9">
        <f t="shared" si="166"/>
        <v>3.2003784897330037E-2</v>
      </c>
      <c r="DE179" s="9">
        <f t="shared" si="166"/>
        <v>5.3253968031835894E-2</v>
      </c>
      <c r="DF179" s="9">
        <f t="shared" si="166"/>
        <v>7.4375857692856359E-2</v>
      </c>
      <c r="DG179" s="9">
        <f t="shared" si="166"/>
        <v>9.5318569398139014E-2</v>
      </c>
      <c r="DH179" s="9">
        <f t="shared" si="166"/>
        <v>0.11603165032082091</v>
      </c>
      <c r="DI179" s="9">
        <f t="shared" si="166"/>
        <v>0.13646520083470773</v>
      </c>
      <c r="DJ179" s="9">
        <f t="shared" si="166"/>
        <v>0.1565699947268438</v>
      </c>
      <c r="DK179" s="9">
        <f t="shared" si="166"/>
        <v>0.17629759778777107</v>
      </c>
      <c r="DL179" s="9">
        <f t="shared" si="166"/>
        <v>0.19560048449378178</v>
      </c>
      <c r="DM179" s="9">
        <f t="shared" si="166"/>
        <v>0.21443215250006803</v>
      </c>
      <c r="DN179" s="9">
        <f t="shared" si="166"/>
        <v>0.23274723466894326</v>
      </c>
      <c r="DO179" s="9">
        <f t="shared" si="166"/>
        <v>0.25050160836325103</v>
      </c>
      <c r="DP179" s="9">
        <f t="shared" si="166"/>
        <v>0.26765250174166211</v>
      </c>
      <c r="DQ179" s="9">
        <f t="shared" si="166"/>
        <v>0.28415859679978728</v>
      </c>
      <c r="DR179" s="9">
        <f t="shared" si="165"/>
        <v>0.29998012890886816</v>
      </c>
      <c r="DS179" s="9">
        <f t="shared" si="165"/>
        <v>0.31507898261225159</v>
      </c>
      <c r="DT179" s="9">
        <f t="shared" si="165"/>
        <v>0.32941878344886261</v>
      </c>
      <c r="DU179" s="9">
        <f t="shared" si="165"/>
        <v>0.34296498558246769</v>
      </c>
      <c r="DV179" s="9">
        <f t="shared" si="157"/>
        <v>0.35568495502561975</v>
      </c>
      <c r="DW179" s="9">
        <f t="shared" si="157"/>
        <v>0.36754804825779253</v>
      </c>
      <c r="DX179" s="9">
        <f t="shared" si="157"/>
        <v>0.37852568604830544</v>
      </c>
      <c r="DY179" s="9">
        <f t="shared" si="157"/>
        <v>0.3885914223061937</v>
      </c>
      <c r="DZ179" s="9">
        <f t="shared" si="157"/>
        <v>0.3977210077911576</v>
      </c>
      <c r="EA179" s="9">
        <f t="shared" si="157"/>
        <v>0.4058924485321066</v>
      </c>
      <c r="EB179" s="9">
        <f t="shared" si="157"/>
        <v>0.41308605881256222</v>
      </c>
      <c r="EC179" s="9">
        <f t="shared" si="157"/>
        <v>0.41928450859527289</v>
      </c>
      <c r="ED179" s="9">
        <f t="shared" si="157"/>
        <v>0.42447286527179201</v>
      </c>
      <c r="EE179" s="9">
        <f t="shared" si="157"/>
        <v>0.42863862963643945</v>
      </c>
      <c r="EF179" s="9">
        <f t="shared" si="157"/>
        <v>0.43177176599798295</v>
      </c>
      <c r="EG179" s="9">
        <f t="shared" si="157"/>
        <v>0.43386472635649714</v>
      </c>
      <c r="EH179" s="9">
        <f t="shared" si="155"/>
        <v>0.43491246858715682</v>
      </c>
      <c r="EI179" s="9">
        <f t="shared" si="155"/>
        <v>0.43491246858715682</v>
      </c>
    </row>
    <row r="180" spans="7:139" x14ac:dyDescent="0.2">
      <c r="G180" s="6">
        <v>-0.56450492994191592</v>
      </c>
      <c r="H180" s="9">
        <f t="shared" si="158"/>
        <v>-1.3354284504960848E-2</v>
      </c>
      <c r="I180" s="9">
        <f t="shared" si="158"/>
        <v>-1.332211286389122E-2</v>
      </c>
      <c r="J180" s="9">
        <f t="shared" si="158"/>
        <v>-1.3257847086053208E-2</v>
      </c>
      <c r="K180" s="9">
        <f t="shared" si="158"/>
        <v>-1.3161641993334638E-2</v>
      </c>
      <c r="L180" s="9">
        <f t="shared" si="158"/>
        <v>-1.3033729352230442E-2</v>
      </c>
      <c r="M180" s="9">
        <f t="shared" si="158"/>
        <v>-1.287441731549686E-2</v>
      </c>
      <c r="N180" s="9">
        <f t="shared" si="158"/>
        <v>-1.2684089679784474E-2</v>
      </c>
      <c r="O180" s="9">
        <f t="shared" si="158"/>
        <v>-1.2463204961038445E-2</v>
      </c>
      <c r="P180" s="9">
        <f t="shared" si="158"/>
        <v>-1.2212295289893451E-2</v>
      </c>
      <c r="Q180" s="9">
        <f t="shared" si="158"/>
        <v>-1.1931965129724368E-2</v>
      </c>
      <c r="R180" s="9">
        <f t="shared" si="159"/>
        <v>-1.1622889820441067E-2</v>
      </c>
      <c r="S180" s="9">
        <f t="shared" si="159"/>
        <v>-1.128581395153541E-2</v>
      </c>
      <c r="T180" s="9">
        <f t="shared" si="159"/>
        <v>-1.0921549568299955E-2</v>
      </c>
      <c r="U180" s="9">
        <f t="shared" si="159"/>
        <v>-1.0530974215539703E-2</v>
      </c>
      <c r="V180" s="9">
        <f t="shared" si="159"/>
        <v>-1.0115028823489813E-2</v>
      </c>
      <c r="W180" s="9">
        <f t="shared" si="159"/>
        <v>-9.674715441032251E-3</v>
      </c>
      <c r="X180" s="9">
        <f t="shared" si="159"/>
        <v>-9.2110948216722523E-3</v>
      </c>
      <c r="Y180" s="9">
        <f t="shared" si="159"/>
        <v>-8.725283868090225E-3</v>
      </c>
      <c r="Z180" s="9">
        <f t="shared" si="159"/>
        <v>-8.2184529414253641E-3</v>
      </c>
      <c r="AA180" s="9">
        <f t="shared" si="159"/>
        <v>-7.6918230417731496E-3</v>
      </c>
      <c r="AB180" s="9">
        <f t="shared" si="160"/>
        <v>-7.1466628666891725E-3</v>
      </c>
      <c r="AC180" s="9">
        <f t="shared" si="160"/>
        <v>-6.5842857547856078E-3</v>
      </c>
      <c r="AD180" s="9">
        <f t="shared" si="160"/>
        <v>-6.0060465217834447E-3</v>
      </c>
      <c r="AE180" s="9">
        <f t="shared" si="160"/>
        <v>-5.4133381966427621E-3</v>
      </c>
      <c r="AF180" s="9">
        <f t="shared" si="160"/>
        <v>-4.8075886656339393E-3</v>
      </c>
      <c r="AG180" s="9">
        <f t="shared" si="160"/>
        <v>-4.1902572324345726E-3</v>
      </c>
      <c r="AH180" s="9">
        <f t="shared" si="160"/>
        <v>-3.5628311025390829E-3</v>
      </c>
      <c r="AI180" s="9">
        <f t="shared" si="160"/>
        <v>-2.9268218004504295E-3</v>
      </c>
      <c r="AJ180" s="9">
        <f t="shared" si="160"/>
        <v>-2.2837615282851782E-3</v>
      </c>
      <c r="AK180" s="9">
        <f t="shared" si="160"/>
        <v>-1.6351994745644033E-3</v>
      </c>
      <c r="AL180" s="9">
        <f t="shared" si="161"/>
        <v>-9.8269808208284481E-4</v>
      </c>
      <c r="AM180" s="9">
        <f t="shared" si="161"/>
        <v>-3.2782928384736236E-4</v>
      </c>
      <c r="AN180" s="7">
        <f t="shared" si="161"/>
        <v>3.2782928384736236E-4</v>
      </c>
      <c r="AO180" s="9">
        <f t="shared" si="161"/>
        <v>9.8269808208284481E-4</v>
      </c>
      <c r="AP180" s="9">
        <f t="shared" si="161"/>
        <v>1.6351994745644033E-3</v>
      </c>
      <c r="AQ180" s="9">
        <f t="shared" si="161"/>
        <v>2.2837615282851782E-3</v>
      </c>
      <c r="AR180" s="9">
        <f t="shared" si="161"/>
        <v>2.9268218004504295E-3</v>
      </c>
      <c r="AS180" s="9">
        <f t="shared" si="161"/>
        <v>3.5628311025390829E-3</v>
      </c>
      <c r="AT180" s="9">
        <f t="shared" si="161"/>
        <v>4.1902572324345726E-3</v>
      </c>
      <c r="AU180" s="9">
        <f t="shared" si="161"/>
        <v>4.8075886656339393E-3</v>
      </c>
      <c r="AV180" s="9">
        <f t="shared" si="162"/>
        <v>5.4133381966427621E-3</v>
      </c>
      <c r="AW180" s="9">
        <f t="shared" si="162"/>
        <v>6.0060465217834447E-3</v>
      </c>
      <c r="AX180" s="9">
        <f t="shared" si="162"/>
        <v>6.5842857547856078E-3</v>
      </c>
      <c r="AY180" s="9">
        <f t="shared" si="162"/>
        <v>7.1466628666891725E-3</v>
      </c>
      <c r="AZ180" s="9">
        <f t="shared" si="162"/>
        <v>7.6918230417731496E-3</v>
      </c>
      <c r="BA180" s="9">
        <f t="shared" si="162"/>
        <v>8.2184529414253641E-3</v>
      </c>
      <c r="BB180" s="9">
        <f t="shared" si="162"/>
        <v>8.725283868090225E-3</v>
      </c>
      <c r="BC180" s="9">
        <f t="shared" si="162"/>
        <v>9.2110948216722523E-3</v>
      </c>
      <c r="BD180" s="9">
        <f t="shared" si="162"/>
        <v>9.674715441032251E-3</v>
      </c>
      <c r="BE180" s="9">
        <f t="shared" si="162"/>
        <v>1.0115028823489813E-2</v>
      </c>
      <c r="BF180" s="9">
        <f t="shared" si="163"/>
        <v>1.0530974215539703E-2</v>
      </c>
      <c r="BG180" s="9">
        <f t="shared" si="163"/>
        <v>1.0921549568299955E-2</v>
      </c>
      <c r="BH180" s="9">
        <f t="shared" si="163"/>
        <v>1.128581395153541E-2</v>
      </c>
      <c r="BI180" s="9">
        <f t="shared" si="163"/>
        <v>1.1622889820441067E-2</v>
      </c>
      <c r="BJ180" s="9">
        <f t="shared" si="163"/>
        <v>1.1931965129724368E-2</v>
      </c>
      <c r="BK180" s="9">
        <f t="shared" si="163"/>
        <v>1.2212295289893451E-2</v>
      </c>
      <c r="BL180" s="9">
        <f t="shared" si="163"/>
        <v>1.2463204961038445E-2</v>
      </c>
      <c r="BM180" s="9">
        <f t="shared" si="163"/>
        <v>1.2684089679784474E-2</v>
      </c>
      <c r="BN180" s="9">
        <f t="shared" si="163"/>
        <v>1.287441731549686E-2</v>
      </c>
      <c r="BO180" s="9">
        <f t="shared" si="163"/>
        <v>1.3033729352230442E-2</v>
      </c>
      <c r="BP180" s="9">
        <f t="shared" si="163"/>
        <v>1.3161641993334638E-2</v>
      </c>
      <c r="BQ180" s="9">
        <f t="shared" si="163"/>
        <v>1.3257847086053208E-2</v>
      </c>
      <c r="BR180" s="9">
        <f t="shared" si="163"/>
        <v>1.332211286389122E-2</v>
      </c>
      <c r="BS180" s="9">
        <f t="shared" si="163"/>
        <v>1.3354284504960848E-2</v>
      </c>
      <c r="BT180" s="9">
        <f t="shared" si="163"/>
        <v>1.3354284504960848E-2</v>
      </c>
      <c r="BV180" s="6">
        <v>-0.56450492994191592</v>
      </c>
      <c r="BW180" s="9">
        <f t="shared" si="164"/>
        <v>-0.42229955557570437</v>
      </c>
      <c r="BX180" s="9">
        <f t="shared" si="164"/>
        <v>-0.42128219895725</v>
      </c>
      <c r="BY180" s="9">
        <f t="shared" si="164"/>
        <v>-0.41924993662154508</v>
      </c>
      <c r="BZ180" s="9">
        <f t="shared" si="164"/>
        <v>-0.41620766446656149</v>
      </c>
      <c r="CA180" s="9">
        <f t="shared" si="164"/>
        <v>-0.41216271159239209</v>
      </c>
      <c r="CB180" s="9">
        <f t="shared" si="164"/>
        <v>-0.40712482264480682</v>
      </c>
      <c r="CC180" s="9">
        <f t="shared" si="164"/>
        <v>-0.40110613433954739</v>
      </c>
      <c r="CD180" s="9">
        <f t="shared" si="164"/>
        <v>-0.39412114622391597</v>
      </c>
      <c r="CE180" s="9">
        <f t="shared" si="164"/>
        <v>-0.38618668574609583</v>
      </c>
      <c r="CF180" s="9">
        <f t="shared" si="164"/>
        <v>-0.37732186771635468</v>
      </c>
      <c r="CG180" s="9">
        <f t="shared" si="164"/>
        <v>-0.36754804825779253</v>
      </c>
      <c r="CH180" s="9">
        <f t="shared" si="164"/>
        <v>-0.35688877335757052</v>
      </c>
      <c r="CI180" s="9">
        <f t="shared" si="164"/>
        <v>-0.34536972214256556</v>
      </c>
      <c r="CJ180" s="9">
        <f t="shared" si="164"/>
        <v>-0.33301864501610423</v>
      </c>
      <c r="CK180" s="9">
        <f t="shared" si="164"/>
        <v>-0.31986529680481079</v>
      </c>
      <c r="CL180" s="9">
        <f t="shared" si="164"/>
        <v>-0.30594136507662356</v>
      </c>
      <c r="CM180" s="9">
        <f t="shared" si="156"/>
        <v>-0.29128039380266801</v>
      </c>
      <c r="CN180" s="9">
        <f t="shared" si="156"/>
        <v>-0.27591770254689268</v>
      </c>
      <c r="CO180" s="9">
        <f t="shared" si="156"/>
        <v>-0.25989030137814534</v>
      </c>
      <c r="CP180" s="9">
        <f t="shared" si="156"/>
        <v>-0.24323680170967621</v>
      </c>
      <c r="CQ180" s="9">
        <f t="shared" si="156"/>
        <v>-0.22599732328086081</v>
      </c>
      <c r="CR180" s="9">
        <f t="shared" si="156"/>
        <v>-0.20821339750523427</v>
      </c>
      <c r="CS180" s="9">
        <f t="shared" si="156"/>
        <v>-0.18992786741767786</v>
      </c>
      <c r="CT180" s="9">
        <f t="shared" si="156"/>
        <v>-0.17118478446179589</v>
      </c>
      <c r="CU180" s="9">
        <f t="shared" si="156"/>
        <v>-0.15202930236612916</v>
      </c>
      <c r="CV180" s="9">
        <f t="shared" si="156"/>
        <v>-0.13250756836486829</v>
      </c>
      <c r="CW180" s="9">
        <f t="shared" si="156"/>
        <v>-0.11266661202512418</v>
      </c>
      <c r="CX180" s="9">
        <f t="shared" si="156"/>
        <v>-9.2554231948581867E-2</v>
      </c>
      <c r="CY180" s="9">
        <f t="shared" si="156"/>
        <v>-7.2218880620482151E-2</v>
      </c>
      <c r="CZ180" s="9">
        <f t="shared" si="156"/>
        <v>-5.1709547683340851E-2</v>
      </c>
      <c r="DA180" s="9">
        <f t="shared" si="156"/>
        <v>-3.1075641916608925E-2</v>
      </c>
      <c r="DB180" s="9">
        <f t="shared" si="166"/>
        <v>-1.0366872206595126E-2</v>
      </c>
      <c r="DC180" s="7">
        <f t="shared" si="166"/>
        <v>1.0366872206595126E-2</v>
      </c>
      <c r="DD180" s="9">
        <f t="shared" si="166"/>
        <v>3.1075641916608925E-2</v>
      </c>
      <c r="DE180" s="9">
        <f t="shared" si="166"/>
        <v>5.1709547683340851E-2</v>
      </c>
      <c r="DF180" s="9">
        <f t="shared" si="166"/>
        <v>7.2218880620482151E-2</v>
      </c>
      <c r="DG180" s="9">
        <f t="shared" si="166"/>
        <v>9.2554231948581867E-2</v>
      </c>
      <c r="DH180" s="9">
        <f t="shared" si="166"/>
        <v>0.11266661202512418</v>
      </c>
      <c r="DI180" s="9">
        <f t="shared" si="166"/>
        <v>0.13250756836486829</v>
      </c>
      <c r="DJ180" s="9">
        <f t="shared" si="166"/>
        <v>0.15202930236612916</v>
      </c>
      <c r="DK180" s="9">
        <f t="shared" si="166"/>
        <v>0.17118478446179589</v>
      </c>
      <c r="DL180" s="9">
        <f t="shared" si="166"/>
        <v>0.18992786741767786</v>
      </c>
      <c r="DM180" s="9">
        <f t="shared" si="166"/>
        <v>0.20821339750523427</v>
      </c>
      <c r="DN180" s="9">
        <f t="shared" si="166"/>
        <v>0.22599732328086081</v>
      </c>
      <c r="DO180" s="9">
        <f t="shared" si="166"/>
        <v>0.24323680170967621</v>
      </c>
      <c r="DP180" s="9">
        <f t="shared" si="166"/>
        <v>0.25989030137814534</v>
      </c>
      <c r="DQ180" s="9">
        <f t="shared" si="166"/>
        <v>0.27591770254689268</v>
      </c>
      <c r="DR180" s="9">
        <f t="shared" si="165"/>
        <v>0.29128039380266801</v>
      </c>
      <c r="DS180" s="9">
        <f t="shared" si="165"/>
        <v>0.30594136507662356</v>
      </c>
      <c r="DT180" s="9">
        <f t="shared" si="165"/>
        <v>0.31986529680481079</v>
      </c>
      <c r="DU180" s="9">
        <f t="shared" si="165"/>
        <v>0.33301864501610423</v>
      </c>
      <c r="DV180" s="9">
        <f t="shared" si="157"/>
        <v>0.34536972214256556</v>
      </c>
      <c r="DW180" s="9">
        <f t="shared" si="157"/>
        <v>0.35688877335757052</v>
      </c>
      <c r="DX180" s="9">
        <f t="shared" si="157"/>
        <v>0.36754804825779253</v>
      </c>
      <c r="DY180" s="9">
        <f t="shared" si="157"/>
        <v>0.37732186771635468</v>
      </c>
      <c r="DZ180" s="9">
        <f t="shared" si="157"/>
        <v>0.38618668574609583</v>
      </c>
      <c r="EA180" s="9">
        <f t="shared" si="157"/>
        <v>0.39412114622391597</v>
      </c>
      <c r="EB180" s="9">
        <f t="shared" si="157"/>
        <v>0.40110613433954739</v>
      </c>
      <c r="EC180" s="9">
        <f t="shared" si="157"/>
        <v>0.40712482264480682</v>
      </c>
      <c r="ED180" s="9">
        <f t="shared" si="157"/>
        <v>0.41216271159239209</v>
      </c>
      <c r="EE180" s="9">
        <f t="shared" si="157"/>
        <v>0.41620766446656149</v>
      </c>
      <c r="EF180" s="9">
        <f t="shared" si="157"/>
        <v>0.41924993662154508</v>
      </c>
      <c r="EG180" s="9">
        <f t="shared" si="157"/>
        <v>0.42128219895725</v>
      </c>
      <c r="EH180" s="9">
        <f t="shared" si="155"/>
        <v>0.42229955557570437</v>
      </c>
      <c r="EI180" s="9">
        <f t="shared" si="155"/>
        <v>0.42229955557570437</v>
      </c>
    </row>
    <row r="181" spans="7:139" x14ac:dyDescent="0.2">
      <c r="G181" s="6">
        <v>-0.6135923151542565</v>
      </c>
      <c r="H181" s="9">
        <f t="shared" si="158"/>
        <v>-1.2923257533433591E-2</v>
      </c>
      <c r="I181" s="9">
        <f t="shared" si="158"/>
        <v>-1.2892124274091876E-2</v>
      </c>
      <c r="J181" s="9">
        <f t="shared" si="158"/>
        <v>-1.2829932758157154E-2</v>
      </c>
      <c r="K181" s="9">
        <f t="shared" si="158"/>
        <v>-1.2736832810438647E-2</v>
      </c>
      <c r="L181" s="9">
        <f t="shared" si="158"/>
        <v>-1.2613048716865E-2</v>
      </c>
      <c r="M181" s="9">
        <f t="shared" si="158"/>
        <v>-1.2458878684159833E-2</v>
      </c>
      <c r="N181" s="9">
        <f t="shared" si="158"/>
        <v>-1.2274694121435639E-2</v>
      </c>
      <c r="O181" s="9">
        <f t="shared" si="158"/>
        <v>-1.206093874543668E-2</v>
      </c>
      <c r="P181" s="9">
        <f t="shared" si="158"/>
        <v>-1.18181275115865E-2</v>
      </c>
      <c r="Q181" s="9">
        <f t="shared" si="158"/>
        <v>-1.1546845373415191E-2</v>
      </c>
      <c r="R181" s="9">
        <f t="shared" si="159"/>
        <v>-1.1247745873355119E-2</v>
      </c>
      <c r="S181" s="9">
        <f t="shared" si="159"/>
        <v>-1.0921549568299953E-2</v>
      </c>
      <c r="T181" s="9">
        <f t="shared" si="159"/>
        <v>-1.0569042293719993E-2</v>
      </c>
      <c r="U181" s="9">
        <f t="shared" si="159"/>
        <v>-1.019107327051569E-2</v>
      </c>
      <c r="V181" s="9">
        <f t="shared" si="159"/>
        <v>-9.7885530591701186E-3</v>
      </c>
      <c r="W181" s="9">
        <f t="shared" si="159"/>
        <v>-9.362451366129022E-3</v>
      </c>
      <c r="X181" s="9">
        <f t="shared" si="159"/>
        <v>-8.9137947076930301E-3</v>
      </c>
      <c r="Y181" s="9">
        <f t="shared" si="159"/>
        <v>-8.4436639370500041E-3</v>
      </c>
      <c r="Z181" s="9">
        <f t="shared" si="159"/>
        <v>-7.9531916404050104E-3</v>
      </c>
      <c r="AA181" s="9">
        <f t="shared" si="159"/>
        <v>-7.4435594084809684E-3</v>
      </c>
      <c r="AB181" s="9">
        <f t="shared" si="160"/>
        <v>-6.9159949899630898E-3</v>
      </c>
      <c r="AC181" s="9">
        <f t="shared" si="160"/>
        <v>-6.3717693337447768E-3</v>
      </c>
      <c r="AD181" s="9">
        <f t="shared" si="160"/>
        <v>-5.8121935271003931E-3</v>
      </c>
      <c r="AE181" s="9">
        <f t="shared" si="160"/>
        <v>-5.2386156371611974E-3</v>
      </c>
      <c r="AF181" s="9">
        <f t="shared" si="160"/>
        <v>-4.6524174633035421E-3</v>
      </c>
      <c r="AG181" s="9">
        <f t="shared" si="160"/>
        <v>-4.0550112082731486E-3</v>
      </c>
      <c r="AH181" s="9">
        <f t="shared" si="160"/>
        <v>-3.4478360760649899E-3</v>
      </c>
      <c r="AI181" s="9">
        <f t="shared" si="160"/>
        <v>-2.8323548047548179E-3</v>
      </c>
      <c r="AJ181" s="9">
        <f t="shared" si="160"/>
        <v>-2.2100501426350109E-3</v>
      </c>
      <c r="AK181" s="9">
        <f t="shared" si="160"/>
        <v>-1.5824212761440663E-3</v>
      </c>
      <c r="AL181" s="9">
        <f t="shared" si="161"/>
        <v>-9.5098021819515653E-4</v>
      </c>
      <c r="AM181" s="9">
        <f t="shared" si="161"/>
        <v>-3.1724816560458512E-4</v>
      </c>
      <c r="AN181" s="7">
        <f t="shared" si="161"/>
        <v>3.1724816560458512E-4</v>
      </c>
      <c r="AO181" s="9">
        <f t="shared" si="161"/>
        <v>9.5098021819515653E-4</v>
      </c>
      <c r="AP181" s="9">
        <f t="shared" si="161"/>
        <v>1.5824212761440663E-3</v>
      </c>
      <c r="AQ181" s="9">
        <f t="shared" si="161"/>
        <v>2.2100501426350109E-3</v>
      </c>
      <c r="AR181" s="9">
        <f t="shared" si="161"/>
        <v>2.8323548047548179E-3</v>
      </c>
      <c r="AS181" s="9">
        <f t="shared" si="161"/>
        <v>3.4478360760649899E-3</v>
      </c>
      <c r="AT181" s="9">
        <f t="shared" si="161"/>
        <v>4.0550112082731486E-3</v>
      </c>
      <c r="AU181" s="9">
        <f t="shared" si="161"/>
        <v>4.6524174633035421E-3</v>
      </c>
      <c r="AV181" s="9">
        <f t="shared" si="162"/>
        <v>5.2386156371611974E-3</v>
      </c>
      <c r="AW181" s="9">
        <f t="shared" si="162"/>
        <v>5.8121935271003931E-3</v>
      </c>
      <c r="AX181" s="9">
        <f t="shared" si="162"/>
        <v>6.3717693337447768E-3</v>
      </c>
      <c r="AY181" s="9">
        <f t="shared" si="162"/>
        <v>6.9159949899630898E-3</v>
      </c>
      <c r="AZ181" s="9">
        <f t="shared" si="162"/>
        <v>7.4435594084809684E-3</v>
      </c>
      <c r="BA181" s="9">
        <f t="shared" si="162"/>
        <v>7.9531916404050104E-3</v>
      </c>
      <c r="BB181" s="9">
        <f t="shared" si="162"/>
        <v>8.4436639370500041E-3</v>
      </c>
      <c r="BC181" s="9">
        <f t="shared" si="162"/>
        <v>8.9137947076930301E-3</v>
      </c>
      <c r="BD181" s="9">
        <f t="shared" si="162"/>
        <v>9.362451366129022E-3</v>
      </c>
      <c r="BE181" s="9">
        <f t="shared" si="162"/>
        <v>9.7885530591701186E-3</v>
      </c>
      <c r="BF181" s="9">
        <f t="shared" si="163"/>
        <v>1.019107327051569E-2</v>
      </c>
      <c r="BG181" s="9">
        <f t="shared" si="163"/>
        <v>1.0569042293719993E-2</v>
      </c>
      <c r="BH181" s="9">
        <f t="shared" si="163"/>
        <v>1.0921549568299953E-2</v>
      </c>
      <c r="BI181" s="9">
        <f t="shared" si="163"/>
        <v>1.1247745873355119E-2</v>
      </c>
      <c r="BJ181" s="9">
        <f t="shared" si="163"/>
        <v>1.1546845373415191E-2</v>
      </c>
      <c r="BK181" s="9">
        <f t="shared" si="163"/>
        <v>1.18181275115865E-2</v>
      </c>
      <c r="BL181" s="9">
        <f t="shared" si="163"/>
        <v>1.206093874543668E-2</v>
      </c>
      <c r="BM181" s="9">
        <f t="shared" si="163"/>
        <v>1.2274694121435639E-2</v>
      </c>
      <c r="BN181" s="9">
        <f t="shared" si="163"/>
        <v>1.2458878684159833E-2</v>
      </c>
      <c r="BO181" s="9">
        <f t="shared" si="163"/>
        <v>1.2613048716865E-2</v>
      </c>
      <c r="BP181" s="9">
        <f t="shared" si="163"/>
        <v>1.2736832810438647E-2</v>
      </c>
      <c r="BQ181" s="9">
        <f t="shared" si="163"/>
        <v>1.2829932758157154E-2</v>
      </c>
      <c r="BR181" s="9">
        <f t="shared" si="163"/>
        <v>1.2892124274091876E-2</v>
      </c>
      <c r="BS181" s="9">
        <f t="shared" si="163"/>
        <v>1.2923257533433591E-2</v>
      </c>
      <c r="BT181" s="9">
        <f t="shared" si="163"/>
        <v>1.2923257533433591E-2</v>
      </c>
      <c r="BV181" s="6">
        <v>-0.6135923151542565</v>
      </c>
      <c r="BW181" s="9">
        <f t="shared" si="164"/>
        <v>-0.40866928594579754</v>
      </c>
      <c r="BX181" s="9">
        <f t="shared" si="164"/>
        <v>-0.40768476584075225</v>
      </c>
      <c r="BY181" s="9">
        <f t="shared" si="164"/>
        <v>-0.40571809742582854</v>
      </c>
      <c r="BZ181" s="9">
        <f t="shared" si="164"/>
        <v>-0.40277401857749773</v>
      </c>
      <c r="CA181" s="9">
        <f t="shared" si="164"/>
        <v>-0.39885962183957629</v>
      </c>
      <c r="CB181" s="9">
        <f t="shared" si="164"/>
        <v>-0.39398433733666655</v>
      </c>
      <c r="CC181" s="9">
        <f t="shared" si="164"/>
        <v>-0.38815991005616057</v>
      </c>
      <c r="CD181" s="9">
        <f t="shared" si="164"/>
        <v>-0.38140037155353657</v>
      </c>
      <c r="CE181" s="9">
        <f t="shared" si="164"/>
        <v>-0.37372200614911305</v>
      </c>
      <c r="CF181" s="9">
        <f t="shared" si="164"/>
        <v>-0.36514331169769465</v>
      </c>
      <c r="CG181" s="9">
        <f t="shared" si="164"/>
        <v>-0.3556849550256197</v>
      </c>
      <c r="CH181" s="9">
        <f t="shared" si="164"/>
        <v>-0.34536972214256551</v>
      </c>
      <c r="CI181" s="9">
        <f t="shared" si="164"/>
        <v>-0.334222463348055</v>
      </c>
      <c r="CJ181" s="9">
        <f t="shared" si="164"/>
        <v>-0.32227003336490867</v>
      </c>
      <c r="CK181" s="9">
        <f t="shared" si="164"/>
        <v>-0.30954122664386519</v>
      </c>
      <c r="CL181" s="9">
        <f t="shared" si="164"/>
        <v>-0.29606670799522733</v>
      </c>
      <c r="CM181" s="9">
        <f t="shared" si="156"/>
        <v>-0.28187893871464803</v>
      </c>
      <c r="CN181" s="9">
        <f t="shared" si="156"/>
        <v>-0.26701209838102613</v>
      </c>
      <c r="CO181" s="9">
        <f t="shared" si="156"/>
        <v>-0.25150200251490673</v>
      </c>
      <c r="CP181" s="9">
        <f t="shared" si="156"/>
        <v>-0.2353860162957552</v>
      </c>
      <c r="CQ181" s="9">
        <f t="shared" si="156"/>
        <v>-0.21870296454596716</v>
      </c>
      <c r="CR181" s="9">
        <f t="shared" si="156"/>
        <v>-0.2014930381984707</v>
      </c>
      <c r="CS181" s="9">
        <f t="shared" si="156"/>
        <v>-0.18379769747324831</v>
      </c>
      <c r="CT181" s="9">
        <f t="shared" si="156"/>
        <v>-0.16565957199603595</v>
      </c>
      <c r="CU181" s="9">
        <f t="shared" si="156"/>
        <v>-0.14712235809982033</v>
      </c>
      <c r="CV181" s="9">
        <f t="shared" si="156"/>
        <v>-0.12823071355654567</v>
      </c>
      <c r="CW181" s="9">
        <f t="shared" si="156"/>
        <v>-0.10903014999262922</v>
      </c>
      <c r="CX181" s="9">
        <f t="shared" si="156"/>
        <v>-8.9566923247467331E-2</v>
      </c>
      <c r="CY181" s="9">
        <f t="shared" si="156"/>
        <v>-6.9887921939066358E-2</v>
      </c>
      <c r="CZ181" s="9">
        <f t="shared" si="156"/>
        <v>-5.0040554505255186E-2</v>
      </c>
      <c r="DA181" s="9">
        <f t="shared" si="156"/>
        <v>-3.0072634992605946E-2</v>
      </c>
      <c r="DB181" s="9">
        <f t="shared" si="166"/>
        <v>-1.0032267868207779E-2</v>
      </c>
      <c r="DC181" s="7">
        <f t="shared" si="166"/>
        <v>1.0032267868207779E-2</v>
      </c>
      <c r="DD181" s="9">
        <f t="shared" si="166"/>
        <v>3.0072634992605946E-2</v>
      </c>
      <c r="DE181" s="9">
        <f t="shared" si="166"/>
        <v>5.0040554505255186E-2</v>
      </c>
      <c r="DF181" s="9">
        <f t="shared" si="166"/>
        <v>6.9887921939066358E-2</v>
      </c>
      <c r="DG181" s="9">
        <f t="shared" si="166"/>
        <v>8.9566923247467331E-2</v>
      </c>
      <c r="DH181" s="9">
        <f t="shared" si="166"/>
        <v>0.10903014999262922</v>
      </c>
      <c r="DI181" s="9">
        <f t="shared" si="166"/>
        <v>0.12823071355654567</v>
      </c>
      <c r="DJ181" s="9">
        <f t="shared" si="166"/>
        <v>0.14712235809982033</v>
      </c>
      <c r="DK181" s="9">
        <f t="shared" si="166"/>
        <v>0.16565957199603595</v>
      </c>
      <c r="DL181" s="9">
        <f t="shared" si="166"/>
        <v>0.18379769747324831</v>
      </c>
      <c r="DM181" s="9">
        <f t="shared" si="166"/>
        <v>0.2014930381984707</v>
      </c>
      <c r="DN181" s="9">
        <f t="shared" si="166"/>
        <v>0.21870296454596716</v>
      </c>
      <c r="DO181" s="9">
        <f t="shared" si="166"/>
        <v>0.2353860162957552</v>
      </c>
      <c r="DP181" s="9">
        <f t="shared" si="166"/>
        <v>0.25150200251490673</v>
      </c>
      <c r="DQ181" s="9">
        <f t="shared" si="166"/>
        <v>0.26701209838102613</v>
      </c>
      <c r="DR181" s="9">
        <f t="shared" si="165"/>
        <v>0.28187893871464803</v>
      </c>
      <c r="DS181" s="9">
        <f t="shared" si="165"/>
        <v>0.29606670799522733</v>
      </c>
      <c r="DT181" s="9">
        <f t="shared" si="165"/>
        <v>0.30954122664386519</v>
      </c>
      <c r="DU181" s="9">
        <f t="shared" si="165"/>
        <v>0.32227003336490867</v>
      </c>
      <c r="DV181" s="9">
        <f t="shared" si="157"/>
        <v>0.334222463348055</v>
      </c>
      <c r="DW181" s="9">
        <f t="shared" si="157"/>
        <v>0.34536972214256551</v>
      </c>
      <c r="DX181" s="9">
        <f t="shared" si="157"/>
        <v>0.3556849550256197</v>
      </c>
      <c r="DY181" s="9">
        <f t="shared" si="157"/>
        <v>0.36514331169769465</v>
      </c>
      <c r="DZ181" s="9">
        <f t="shared" si="157"/>
        <v>0.37372200614911305</v>
      </c>
      <c r="EA181" s="9">
        <f t="shared" si="157"/>
        <v>0.38140037155353657</v>
      </c>
      <c r="EB181" s="9">
        <f t="shared" si="157"/>
        <v>0.38815991005616057</v>
      </c>
      <c r="EC181" s="9">
        <f t="shared" si="157"/>
        <v>0.39398433733666655</v>
      </c>
      <c r="ED181" s="9">
        <f t="shared" si="157"/>
        <v>0.39885962183957629</v>
      </c>
      <c r="EE181" s="9">
        <f t="shared" si="157"/>
        <v>0.40277401857749773</v>
      </c>
      <c r="EF181" s="9">
        <f t="shared" si="157"/>
        <v>0.40571809742582854</v>
      </c>
      <c r="EG181" s="9">
        <f t="shared" si="157"/>
        <v>0.40768476584075225</v>
      </c>
      <c r="EH181" s="9">
        <f t="shared" si="155"/>
        <v>0.40866928594579754</v>
      </c>
      <c r="EI181" s="9">
        <f t="shared" si="155"/>
        <v>0.40866928594579754</v>
      </c>
    </row>
    <row r="182" spans="7:139" x14ac:dyDescent="0.2">
      <c r="G182" s="6">
        <v>-0.66267970036659696</v>
      </c>
      <c r="H182" s="9">
        <f t="shared" si="158"/>
        <v>-1.246109730256462E-2</v>
      </c>
      <c r="I182" s="9">
        <f t="shared" si="158"/>
        <v>-1.2431077427699524E-2</v>
      </c>
      <c r="J182" s="9">
        <f t="shared" si="158"/>
        <v>-1.2371109998477315E-2</v>
      </c>
      <c r="K182" s="9">
        <f t="shared" si="158"/>
        <v>-1.2281339481687517E-2</v>
      </c>
      <c r="L182" s="9">
        <f t="shared" si="158"/>
        <v>-1.2161982142368041E-2</v>
      </c>
      <c r="M182" s="9">
        <f t="shared" si="158"/>
        <v>-1.2013325522803778E-2</v>
      </c>
      <c r="N182" s="9">
        <f t="shared" si="158"/>
        <v>-1.183572774981204E-2</v>
      </c>
      <c r="O182" s="9">
        <f t="shared" si="158"/>
        <v>-1.1629616671983692E-2</v>
      </c>
      <c r="P182" s="9">
        <f t="shared" si="158"/>
        <v>-1.1395488828958423E-2</v>
      </c>
      <c r="Q182" s="9">
        <f t="shared" si="158"/>
        <v>-1.1133908255217253E-2</v>
      </c>
      <c r="R182" s="9">
        <f t="shared" si="159"/>
        <v>-1.0845505121274079E-2</v>
      </c>
      <c r="S182" s="9">
        <f t="shared" si="159"/>
        <v>-1.0530974215539701E-2</v>
      </c>
      <c r="T182" s="9">
        <f t="shared" si="159"/>
        <v>-1.019107327051569E-2</v>
      </c>
      <c r="U182" s="9">
        <f t="shared" si="159"/>
        <v>-9.8266211373504112E-3</v>
      </c>
      <c r="V182" s="9">
        <f t="shared" si="159"/>
        <v>-9.4384958131548975E-3</v>
      </c>
      <c r="W182" s="9">
        <f t="shared" si="159"/>
        <v>-9.0276323258309012E-3</v>
      </c>
      <c r="X182" s="9">
        <f t="shared" si="159"/>
        <v>-8.5950204815067738E-3</v>
      </c>
      <c r="Y182" s="9">
        <f t="shared" si="159"/>
        <v>-8.1417024800078171E-3</v>
      </c>
      <c r="Z182" s="9">
        <f t="shared" si="159"/>
        <v>-7.6687704041056085E-3</v>
      </c>
      <c r="AA182" s="9">
        <f t="shared" si="159"/>
        <v>-7.1773635885949549E-3</v>
      </c>
      <c r="AB182" s="9">
        <f t="shared" si="160"/>
        <v>-6.6686658755365702E-3</v>
      </c>
      <c r="AC182" s="9">
        <f t="shared" si="160"/>
        <v>-6.1439027622778759E-3</v>
      </c>
      <c r="AD182" s="9">
        <f t="shared" si="160"/>
        <v>-5.6043384491225295E-3</v>
      </c>
      <c r="AE182" s="9">
        <f t="shared" si="160"/>
        <v>-5.0512727937611747E-3</v>
      </c>
      <c r="AF182" s="9">
        <f t="shared" si="160"/>
        <v>-4.4860381798004058E-3</v>
      </c>
      <c r="AG182" s="9">
        <f t="shared" si="160"/>
        <v>-3.9099963069339615E-3</v>
      </c>
      <c r="AH182" s="9">
        <f t="shared" si="160"/>
        <v>-3.3245349104888836E-3</v>
      </c>
      <c r="AI182" s="9">
        <f t="shared" si="160"/>
        <v>-2.7310644182495718E-3</v>
      </c>
      <c r="AJ182" s="9">
        <f t="shared" si="160"/>
        <v>-2.1310145526137057E-3</v>
      </c>
      <c r="AK182" s="9">
        <f t="shared" si="160"/>
        <v>-1.5258308862657641E-3</v>
      </c>
      <c r="AL182" s="9">
        <f t="shared" si="161"/>
        <v>-9.1697135966580673E-4</v>
      </c>
      <c r="AM182" s="9">
        <f t="shared" si="161"/>
        <v>-3.0590276874320905E-4</v>
      </c>
      <c r="AN182" s="7">
        <f t="shared" si="161"/>
        <v>3.0590276874320905E-4</v>
      </c>
      <c r="AO182" s="9">
        <f t="shared" si="161"/>
        <v>9.1697135966580673E-4</v>
      </c>
      <c r="AP182" s="9">
        <f t="shared" si="161"/>
        <v>1.5258308862657641E-3</v>
      </c>
      <c r="AQ182" s="9">
        <f t="shared" si="161"/>
        <v>2.1310145526137057E-3</v>
      </c>
      <c r="AR182" s="9">
        <f t="shared" si="161"/>
        <v>2.7310644182495718E-3</v>
      </c>
      <c r="AS182" s="9">
        <f t="shared" si="161"/>
        <v>3.3245349104888836E-3</v>
      </c>
      <c r="AT182" s="9">
        <f t="shared" si="161"/>
        <v>3.9099963069339615E-3</v>
      </c>
      <c r="AU182" s="9">
        <f t="shared" si="161"/>
        <v>4.4860381798004058E-3</v>
      </c>
      <c r="AV182" s="9">
        <f t="shared" si="162"/>
        <v>5.0512727937611747E-3</v>
      </c>
      <c r="AW182" s="9">
        <f t="shared" si="162"/>
        <v>5.6043384491225295E-3</v>
      </c>
      <c r="AX182" s="9">
        <f t="shared" si="162"/>
        <v>6.1439027622778759E-3</v>
      </c>
      <c r="AY182" s="9">
        <f t="shared" si="162"/>
        <v>6.6686658755365702E-3</v>
      </c>
      <c r="AZ182" s="9">
        <f t="shared" si="162"/>
        <v>7.1773635885949549E-3</v>
      </c>
      <c r="BA182" s="9">
        <f t="shared" si="162"/>
        <v>7.6687704041056085E-3</v>
      </c>
      <c r="BB182" s="9">
        <f t="shared" si="162"/>
        <v>8.1417024800078171E-3</v>
      </c>
      <c r="BC182" s="9">
        <f t="shared" si="162"/>
        <v>8.5950204815067738E-3</v>
      </c>
      <c r="BD182" s="9">
        <f t="shared" si="162"/>
        <v>9.0276323258309012E-3</v>
      </c>
      <c r="BE182" s="9">
        <f t="shared" si="162"/>
        <v>9.4384958131548975E-3</v>
      </c>
      <c r="BF182" s="9">
        <f t="shared" si="163"/>
        <v>9.8266211373504112E-3</v>
      </c>
      <c r="BG182" s="9">
        <f t="shared" si="163"/>
        <v>1.019107327051569E-2</v>
      </c>
      <c r="BH182" s="9">
        <f t="shared" si="163"/>
        <v>1.0530974215539701E-2</v>
      </c>
      <c r="BI182" s="9">
        <f t="shared" si="163"/>
        <v>1.0845505121274079E-2</v>
      </c>
      <c r="BJ182" s="9">
        <f t="shared" si="163"/>
        <v>1.1133908255217253E-2</v>
      </c>
      <c r="BK182" s="9">
        <f t="shared" si="163"/>
        <v>1.1395488828958423E-2</v>
      </c>
      <c r="BL182" s="9">
        <f t="shared" si="163"/>
        <v>1.1629616671983692E-2</v>
      </c>
      <c r="BM182" s="9">
        <f t="shared" si="163"/>
        <v>1.183572774981204E-2</v>
      </c>
      <c r="BN182" s="9">
        <f t="shared" si="163"/>
        <v>1.2013325522803778E-2</v>
      </c>
      <c r="BO182" s="9">
        <f t="shared" si="163"/>
        <v>1.2161982142368041E-2</v>
      </c>
      <c r="BP182" s="9">
        <f t="shared" si="163"/>
        <v>1.2281339481687517E-2</v>
      </c>
      <c r="BQ182" s="9">
        <f t="shared" si="163"/>
        <v>1.2371109998477315E-2</v>
      </c>
      <c r="BR182" s="9">
        <f t="shared" si="163"/>
        <v>1.2431077427699524E-2</v>
      </c>
      <c r="BS182" s="9">
        <f t="shared" si="163"/>
        <v>1.246109730256462E-2</v>
      </c>
      <c r="BT182" s="9">
        <f t="shared" si="163"/>
        <v>1.246109730256462E-2</v>
      </c>
      <c r="BV182" s="6">
        <v>-0.66267970036659696</v>
      </c>
      <c r="BW182" s="9">
        <f t="shared" si="164"/>
        <v>-0.39405449621084554</v>
      </c>
      <c r="BX182" s="9">
        <f t="shared" si="164"/>
        <v>-0.39310518441437614</v>
      </c>
      <c r="BY182" s="9">
        <f t="shared" si="164"/>
        <v>-0.39120884779670495</v>
      </c>
      <c r="BZ182" s="9">
        <f t="shared" si="164"/>
        <v>-0.3883700547988434</v>
      </c>
      <c r="CA182" s="9">
        <f t="shared" si="164"/>
        <v>-0.38459564432177223</v>
      </c>
      <c r="CB182" s="9">
        <f t="shared" si="164"/>
        <v>-0.37989470925093005</v>
      </c>
      <c r="CC182" s="9">
        <f t="shared" si="164"/>
        <v>-0.37427857455065577</v>
      </c>
      <c r="CD182" s="9">
        <f t="shared" si="164"/>
        <v>-0.36776076998135765</v>
      </c>
      <c r="CE182" s="9">
        <f t="shared" si="164"/>
        <v>-0.36035699750513545</v>
      </c>
      <c r="CF182" s="9">
        <f t="shared" si="164"/>
        <v>-0.35208509345837818</v>
      </c>
      <c r="CG182" s="9">
        <f t="shared" si="164"/>
        <v>-0.34296498558246769</v>
      </c>
      <c r="CH182" s="9">
        <f t="shared" si="164"/>
        <v>-0.33301864501610423</v>
      </c>
      <c r="CI182" s="9">
        <f t="shared" si="164"/>
        <v>-0.32227003336490873</v>
      </c>
      <c r="CJ182" s="9">
        <f t="shared" si="164"/>
        <v>-0.31074504497581601</v>
      </c>
      <c r="CK182" s="9">
        <f t="shared" si="164"/>
        <v>-0.29847144455532515</v>
      </c>
      <c r="CL182" s="9">
        <f t="shared" si="164"/>
        <v>-0.28547880028188966</v>
      </c>
      <c r="CM182" s="9">
        <f t="shared" si="156"/>
        <v>-0.27179841257358539</v>
      </c>
      <c r="CN182" s="9">
        <f t="shared" si="156"/>
        <v>-0.25746323868266213</v>
      </c>
      <c r="CO182" s="9">
        <f t="shared" si="156"/>
        <v>-0.24250781329863602</v>
      </c>
      <c r="CP182" s="9">
        <f t="shared" si="156"/>
        <v>-0.22696816535119774</v>
      </c>
      <c r="CQ182" s="9">
        <f t="shared" si="156"/>
        <v>-0.21088173121336504</v>
      </c>
      <c r="CR182" s="9">
        <f t="shared" si="156"/>
        <v>-0.19428726451398126</v>
      </c>
      <c r="CS182" s="9">
        <f t="shared" si="156"/>
        <v>-0.17722474277682876</v>
      </c>
      <c r="CT182" s="9">
        <f t="shared" si="156"/>
        <v>-0.15973527111127281</v>
      </c>
      <c r="CU182" s="9">
        <f t="shared" si="156"/>
        <v>-0.14186098318645243</v>
      </c>
      <c r="CV182" s="9">
        <f t="shared" si="156"/>
        <v>-0.12364493972758132</v>
      </c>
      <c r="CW182" s="9">
        <f t="shared" si="156"/>
        <v>-0.10513102477888879</v>
      </c>
      <c r="CX182" s="9">
        <f t="shared" si="156"/>
        <v>-8.6363839983113727E-2</v>
      </c>
      <c r="CY182" s="9">
        <f t="shared" si="156"/>
        <v>-6.7388597132240366E-2</v>
      </c>
      <c r="CZ182" s="9">
        <f t="shared" si="156"/>
        <v>-4.825100924833145E-2</v>
      </c>
      <c r="DA182" s="9">
        <f t="shared" si="156"/>
        <v>-2.8997180456854049E-2</v>
      </c>
      <c r="DB182" s="9">
        <f t="shared" si="166"/>
        <v>-9.6734949178030397E-3</v>
      </c>
      <c r="DC182" s="7">
        <f t="shared" si="166"/>
        <v>9.6734949178030397E-3</v>
      </c>
      <c r="DD182" s="9">
        <f t="shared" si="166"/>
        <v>2.8997180456854049E-2</v>
      </c>
      <c r="DE182" s="9">
        <f t="shared" si="166"/>
        <v>4.825100924833145E-2</v>
      </c>
      <c r="DF182" s="9">
        <f t="shared" si="166"/>
        <v>6.7388597132240366E-2</v>
      </c>
      <c r="DG182" s="9">
        <f t="shared" si="166"/>
        <v>8.6363839983113727E-2</v>
      </c>
      <c r="DH182" s="9">
        <f t="shared" si="166"/>
        <v>0.10513102477888879</v>
      </c>
      <c r="DI182" s="9">
        <f t="shared" si="166"/>
        <v>0.12364493972758132</v>
      </c>
      <c r="DJ182" s="9">
        <f t="shared" si="166"/>
        <v>0.14186098318645243</v>
      </c>
      <c r="DK182" s="9">
        <f t="shared" si="166"/>
        <v>0.15973527111127281</v>
      </c>
      <c r="DL182" s="9">
        <f t="shared" si="166"/>
        <v>0.17722474277682876</v>
      </c>
      <c r="DM182" s="9">
        <f t="shared" si="166"/>
        <v>0.19428726451398126</v>
      </c>
      <c r="DN182" s="9">
        <f t="shared" si="166"/>
        <v>0.21088173121336504</v>
      </c>
      <c r="DO182" s="9">
        <f t="shared" si="166"/>
        <v>0.22696816535119774</v>
      </c>
      <c r="DP182" s="9">
        <f t="shared" si="166"/>
        <v>0.24250781329863602</v>
      </c>
      <c r="DQ182" s="9">
        <f t="shared" si="166"/>
        <v>0.25746323868266213</v>
      </c>
      <c r="DR182" s="9">
        <f t="shared" si="165"/>
        <v>0.27179841257358539</v>
      </c>
      <c r="DS182" s="9">
        <f t="shared" si="165"/>
        <v>0.28547880028188966</v>
      </c>
      <c r="DT182" s="9">
        <f t="shared" si="165"/>
        <v>0.29847144455532515</v>
      </c>
      <c r="DU182" s="9">
        <f t="shared" si="165"/>
        <v>0.31074504497581601</v>
      </c>
      <c r="DV182" s="9">
        <f t="shared" si="157"/>
        <v>0.32227003336490873</v>
      </c>
      <c r="DW182" s="9">
        <f t="shared" si="157"/>
        <v>0.33301864501610423</v>
      </c>
      <c r="DX182" s="9">
        <f t="shared" si="157"/>
        <v>0.34296498558246769</v>
      </c>
      <c r="DY182" s="9">
        <f t="shared" si="157"/>
        <v>0.35208509345837818</v>
      </c>
      <c r="DZ182" s="9">
        <f t="shared" si="157"/>
        <v>0.36035699750513545</v>
      </c>
      <c r="EA182" s="9">
        <f t="shared" si="157"/>
        <v>0.36776076998135765</v>
      </c>
      <c r="EB182" s="9">
        <f t="shared" si="157"/>
        <v>0.37427857455065577</v>
      </c>
      <c r="EC182" s="9">
        <f t="shared" si="157"/>
        <v>0.37989470925093005</v>
      </c>
      <c r="ED182" s="9">
        <f t="shared" si="157"/>
        <v>0.38459564432177223</v>
      </c>
      <c r="EE182" s="9">
        <f t="shared" si="157"/>
        <v>0.3883700547988434</v>
      </c>
      <c r="EF182" s="9">
        <f t="shared" si="157"/>
        <v>0.39120884779670495</v>
      </c>
      <c r="EG182" s="9">
        <f t="shared" si="157"/>
        <v>0.39310518441437614</v>
      </c>
      <c r="EH182" s="9">
        <f t="shared" si="155"/>
        <v>0.39405449621084554</v>
      </c>
      <c r="EI182" s="9">
        <f t="shared" si="155"/>
        <v>0.39405449621084554</v>
      </c>
    </row>
    <row r="183" spans="7:139" x14ac:dyDescent="0.2">
      <c r="G183" s="6">
        <v>-0.71176708557893753</v>
      </c>
      <c r="H183" s="9">
        <f t="shared" si="158"/>
        <v>-1.1968917196830554E-2</v>
      </c>
      <c r="I183" s="9">
        <f t="shared" si="158"/>
        <v>-1.1940083026950057E-2</v>
      </c>
      <c r="J183" s="9">
        <f t="shared" si="158"/>
        <v>-1.1882484151229883E-2</v>
      </c>
      <c r="K183" s="9">
        <f t="shared" si="158"/>
        <v>-1.1796259330406707E-2</v>
      </c>
      <c r="L183" s="9">
        <f t="shared" si="158"/>
        <v>-1.1681616287626295E-2</v>
      </c>
      <c r="M183" s="9">
        <f t="shared" si="158"/>
        <v>-1.1538831208020245E-2</v>
      </c>
      <c r="N183" s="9">
        <f t="shared" si="158"/>
        <v>-1.1368248073351829E-2</v>
      </c>
      <c r="O183" s="9">
        <f t="shared" si="158"/>
        <v>-1.117027783333378E-2</v>
      </c>
      <c r="P183" s="9">
        <f t="shared" si="158"/>
        <v>-1.0945397415614446E-2</v>
      </c>
      <c r="Q183" s="9">
        <f t="shared" si="158"/>
        <v>-1.069414857681731E-2</v>
      </c>
      <c r="R183" s="9">
        <f t="shared" si="159"/>
        <v>-1.0417136597401833E-2</v>
      </c>
      <c r="S183" s="9">
        <f t="shared" si="159"/>
        <v>-1.0115028823489813E-2</v>
      </c>
      <c r="T183" s="9">
        <f t="shared" si="159"/>
        <v>-9.7885530591701204E-3</v>
      </c>
      <c r="U183" s="9">
        <f t="shared" si="159"/>
        <v>-9.4384958131548975E-3</v>
      </c>
      <c r="V183" s="9">
        <f t="shared" si="159"/>
        <v>-9.0657004040111903E-3</v>
      </c>
      <c r="W183" s="9">
        <f t="shared" si="159"/>
        <v>-8.6710649285326492E-3</v>
      </c>
      <c r="X183" s="9">
        <f t="shared" si="159"/>
        <v>-8.2555400981456847E-3</v>
      </c>
      <c r="Y183" s="9">
        <f t="shared" si="159"/>
        <v>-7.8201269485623764E-3</v>
      </c>
      <c r="Z183" s="9">
        <f t="shared" si="159"/>
        <v>-7.3658744281977591E-3</v>
      </c>
      <c r="AA183" s="9">
        <f t="shared" si="159"/>
        <v>-6.8938768711612128E-3</v>
      </c>
      <c r="AB183" s="9">
        <f t="shared" si="160"/>
        <v>-6.4052713609097367E-3</v>
      </c>
      <c r="AC183" s="9">
        <f t="shared" si="160"/>
        <v>-5.9012349909143228E-3</v>
      </c>
      <c r="AD183" s="9">
        <f t="shared" si="160"/>
        <v>-5.3829820289386567E-3</v>
      </c>
      <c r="AE183" s="9">
        <f t="shared" si="160"/>
        <v>-4.8517609917617379E-3</v>
      </c>
      <c r="AF183" s="9">
        <f t="shared" si="160"/>
        <v>-4.3088516373915916E-3</v>
      </c>
      <c r="AG183" s="9">
        <f t="shared" si="160"/>
        <v>-3.7555618820161417E-3</v>
      </c>
      <c r="AH183" s="9">
        <f t="shared" si="160"/>
        <v>-3.1932246491185425E-3</v>
      </c>
      <c r="AI183" s="9">
        <f t="shared" si="160"/>
        <v>-2.6231946583477714E-3</v>
      </c>
      <c r="AJ183" s="9">
        <f t="shared" si="160"/>
        <v>-2.0468451618803245E-3</v>
      </c>
      <c r="AK183" s="9">
        <f t="shared" si="160"/>
        <v>-1.4655646361354463E-3</v>
      </c>
      <c r="AL183" s="9">
        <f t="shared" si="161"/>
        <v>-8.8075343681381663E-4</v>
      </c>
      <c r="AM183" s="9">
        <f t="shared" si="161"/>
        <v>-2.9382042531801245E-4</v>
      </c>
      <c r="AN183" s="7">
        <f t="shared" si="161"/>
        <v>2.9382042531801245E-4</v>
      </c>
      <c r="AO183" s="9">
        <f t="shared" si="161"/>
        <v>8.8075343681381663E-4</v>
      </c>
      <c r="AP183" s="9">
        <f t="shared" si="161"/>
        <v>1.4655646361354463E-3</v>
      </c>
      <c r="AQ183" s="9">
        <f t="shared" si="161"/>
        <v>2.0468451618803245E-3</v>
      </c>
      <c r="AR183" s="9">
        <f t="shared" si="161"/>
        <v>2.6231946583477714E-3</v>
      </c>
      <c r="AS183" s="9">
        <f t="shared" si="161"/>
        <v>3.1932246491185425E-3</v>
      </c>
      <c r="AT183" s="9">
        <f t="shared" si="161"/>
        <v>3.7555618820161417E-3</v>
      </c>
      <c r="AU183" s="9">
        <f t="shared" si="161"/>
        <v>4.3088516373915916E-3</v>
      </c>
      <c r="AV183" s="9">
        <f t="shared" si="162"/>
        <v>4.8517609917617379E-3</v>
      </c>
      <c r="AW183" s="9">
        <f t="shared" si="162"/>
        <v>5.3829820289386567E-3</v>
      </c>
      <c r="AX183" s="9">
        <f t="shared" si="162"/>
        <v>5.9012349909143228E-3</v>
      </c>
      <c r="AY183" s="9">
        <f t="shared" si="162"/>
        <v>6.4052713609097367E-3</v>
      </c>
      <c r="AZ183" s="9">
        <f t="shared" si="162"/>
        <v>6.8938768711612128E-3</v>
      </c>
      <c r="BA183" s="9">
        <f t="shared" si="162"/>
        <v>7.3658744281977591E-3</v>
      </c>
      <c r="BB183" s="9">
        <f t="shared" si="162"/>
        <v>7.8201269485623764E-3</v>
      </c>
      <c r="BC183" s="9">
        <f t="shared" si="162"/>
        <v>8.2555400981456847E-3</v>
      </c>
      <c r="BD183" s="9">
        <f t="shared" si="162"/>
        <v>8.6710649285326492E-3</v>
      </c>
      <c r="BE183" s="9">
        <f t="shared" si="162"/>
        <v>9.0657004040111903E-3</v>
      </c>
      <c r="BF183" s="9">
        <f t="shared" si="163"/>
        <v>9.4384958131548975E-3</v>
      </c>
      <c r="BG183" s="9">
        <f t="shared" si="163"/>
        <v>9.7885530591701204E-3</v>
      </c>
      <c r="BH183" s="9">
        <f t="shared" si="163"/>
        <v>1.0115028823489813E-2</v>
      </c>
      <c r="BI183" s="9">
        <f t="shared" si="163"/>
        <v>1.0417136597401833E-2</v>
      </c>
      <c r="BJ183" s="9">
        <f t="shared" si="163"/>
        <v>1.069414857681731E-2</v>
      </c>
      <c r="BK183" s="9">
        <f t="shared" si="163"/>
        <v>1.0945397415614446E-2</v>
      </c>
      <c r="BL183" s="9">
        <f t="shared" si="163"/>
        <v>1.117027783333378E-2</v>
      </c>
      <c r="BM183" s="9">
        <f t="shared" si="163"/>
        <v>1.1368248073351829E-2</v>
      </c>
      <c r="BN183" s="9">
        <f t="shared" si="163"/>
        <v>1.1538831208020245E-2</v>
      </c>
      <c r="BO183" s="9">
        <f t="shared" si="163"/>
        <v>1.1681616287626295E-2</v>
      </c>
      <c r="BP183" s="9">
        <f t="shared" si="163"/>
        <v>1.1796259330406707E-2</v>
      </c>
      <c r="BQ183" s="9">
        <f t="shared" si="163"/>
        <v>1.1882484151229883E-2</v>
      </c>
      <c r="BR183" s="9">
        <f t="shared" si="163"/>
        <v>1.1940083026950057E-2</v>
      </c>
      <c r="BS183" s="9">
        <f t="shared" si="163"/>
        <v>1.1968917196830554E-2</v>
      </c>
      <c r="BT183" s="9">
        <f t="shared" si="163"/>
        <v>1.1968917196830554E-2</v>
      </c>
      <c r="BV183" s="6">
        <v>-0.71176708557893753</v>
      </c>
      <c r="BW183" s="9">
        <f t="shared" si="164"/>
        <v>-0.37849039467942402</v>
      </c>
      <c r="BX183" s="9">
        <f t="shared" si="164"/>
        <v>-0.37757857816679813</v>
      </c>
      <c r="BY183" s="9">
        <f t="shared" si="164"/>
        <v>-0.37575714178739089</v>
      </c>
      <c r="BZ183" s="9">
        <f t="shared" si="164"/>
        <v>-0.3730304735409794</v>
      </c>
      <c r="CA183" s="9">
        <f t="shared" si="164"/>
        <v>-0.3694051422101971</v>
      </c>
      <c r="CB183" s="9">
        <f t="shared" si="164"/>
        <v>-0.36488988153576141</v>
      </c>
      <c r="CC183" s="9">
        <f t="shared" si="164"/>
        <v>-0.35949556917612713</v>
      </c>
      <c r="CD183" s="9">
        <f t="shared" si="164"/>
        <v>-0.3532352005022546</v>
      </c>
      <c r="CE183" s="9">
        <f t="shared" si="164"/>
        <v>-0.34612385729062278</v>
      </c>
      <c r="CF183" s="9">
        <f t="shared" si="164"/>
        <v>-0.33817867138990843</v>
      </c>
      <c r="CG183" s="9">
        <f t="shared" si="164"/>
        <v>-0.32941878344886261</v>
      </c>
      <c r="CH183" s="9">
        <f t="shared" si="164"/>
        <v>-0.31986529680481079</v>
      </c>
      <c r="CI183" s="9">
        <f t="shared" si="164"/>
        <v>-0.30954122664386519</v>
      </c>
      <c r="CJ183" s="9">
        <f t="shared" si="164"/>
        <v>-0.29847144455532515</v>
      </c>
      <c r="CK183" s="9">
        <f t="shared" si="164"/>
        <v>-0.28668261861384042</v>
      </c>
      <c r="CL183" s="9">
        <f t="shared" si="164"/>
        <v>-0.27420314913368327</v>
      </c>
      <c r="CM183" s="9">
        <f t="shared" si="156"/>
        <v>-0.2610631002499037</v>
      </c>
      <c r="CN183" s="9">
        <f t="shared" si="156"/>
        <v>-0.24729412749119525</v>
      </c>
      <c r="CO183" s="9">
        <f t="shared" si="156"/>
        <v>-0.23292940151895311</v>
      </c>
      <c r="CP183" s="9">
        <f t="shared" si="156"/>
        <v>-0.21800352821624586</v>
      </c>
      <c r="CQ183" s="9">
        <f t="shared" si="156"/>
        <v>-0.20255246531921176</v>
      </c>
      <c r="CR183" s="9">
        <f t="shared" si="156"/>
        <v>-0.18661343579172313</v>
      </c>
      <c r="CS183" s="9">
        <f t="shared" si="156"/>
        <v>-0.1702248381520057</v>
      </c>
      <c r="CT183" s="9">
        <f t="shared" si="156"/>
        <v>-0.15342615396724524</v>
      </c>
      <c r="CU183" s="9">
        <f t="shared" si="156"/>
        <v>-0.13625785273903374</v>
      </c>
      <c r="CV183" s="9">
        <f t="shared" si="156"/>
        <v>-0.1187612944087956</v>
      </c>
      <c r="CW183" s="9">
        <f t="shared" si="156"/>
        <v>-0.10097862971806577</v>
      </c>
      <c r="CX183" s="9">
        <f t="shared" si="156"/>
        <v>-8.2952698663661811E-2</v>
      </c>
      <c r="CY183" s="9">
        <f t="shared" si="156"/>
        <v>-6.4726927292378805E-2</v>
      </c>
      <c r="CZ183" s="9">
        <f t="shared" si="156"/>
        <v>-4.6345223083839218E-2</v>
      </c>
      <c r="DA183" s="9">
        <f t="shared" si="156"/>
        <v>-2.7851869173528547E-2</v>
      </c>
      <c r="DB183" s="9">
        <f t="shared" si="166"/>
        <v>-9.2914176708432262E-3</v>
      </c>
      <c r="DC183" s="7">
        <f t="shared" si="166"/>
        <v>9.2914176708432262E-3</v>
      </c>
      <c r="DD183" s="9">
        <f t="shared" si="166"/>
        <v>2.7851869173528547E-2</v>
      </c>
      <c r="DE183" s="9">
        <f t="shared" si="166"/>
        <v>4.6345223083839218E-2</v>
      </c>
      <c r="DF183" s="9">
        <f t="shared" si="166"/>
        <v>6.4726927292378805E-2</v>
      </c>
      <c r="DG183" s="9">
        <f t="shared" si="166"/>
        <v>8.2952698663661811E-2</v>
      </c>
      <c r="DH183" s="9">
        <f t="shared" si="166"/>
        <v>0.10097862971806577</v>
      </c>
      <c r="DI183" s="9">
        <f t="shared" si="166"/>
        <v>0.1187612944087956</v>
      </c>
      <c r="DJ183" s="9">
        <f t="shared" si="166"/>
        <v>0.13625785273903374</v>
      </c>
      <c r="DK183" s="9">
        <f t="shared" si="166"/>
        <v>0.15342615396724524</v>
      </c>
      <c r="DL183" s="9">
        <f t="shared" si="166"/>
        <v>0.1702248381520057</v>
      </c>
      <c r="DM183" s="9">
        <f t="shared" si="166"/>
        <v>0.18661343579172313</v>
      </c>
      <c r="DN183" s="9">
        <f t="shared" si="166"/>
        <v>0.20255246531921176</v>
      </c>
      <c r="DO183" s="9">
        <f t="shared" si="166"/>
        <v>0.21800352821624586</v>
      </c>
      <c r="DP183" s="9">
        <f t="shared" si="166"/>
        <v>0.23292940151895311</v>
      </c>
      <c r="DQ183" s="9">
        <f t="shared" si="166"/>
        <v>0.24729412749119525</v>
      </c>
      <c r="DR183" s="9">
        <f t="shared" si="165"/>
        <v>0.2610631002499037</v>
      </c>
      <c r="DS183" s="9">
        <f t="shared" si="165"/>
        <v>0.27420314913368327</v>
      </c>
      <c r="DT183" s="9">
        <f t="shared" si="165"/>
        <v>0.28668261861384042</v>
      </c>
      <c r="DU183" s="9">
        <f t="shared" si="165"/>
        <v>0.29847144455532515</v>
      </c>
      <c r="DV183" s="9">
        <f t="shared" si="157"/>
        <v>0.30954122664386519</v>
      </c>
      <c r="DW183" s="9">
        <f t="shared" si="157"/>
        <v>0.31986529680481079</v>
      </c>
      <c r="DX183" s="9">
        <f t="shared" si="157"/>
        <v>0.32941878344886261</v>
      </c>
      <c r="DY183" s="9">
        <f t="shared" si="157"/>
        <v>0.33817867138990843</v>
      </c>
      <c r="DZ183" s="9">
        <f t="shared" si="157"/>
        <v>0.34612385729062278</v>
      </c>
      <c r="EA183" s="9">
        <f t="shared" si="157"/>
        <v>0.3532352005022546</v>
      </c>
      <c r="EB183" s="9">
        <f t="shared" si="157"/>
        <v>0.35949556917612713</v>
      </c>
      <c r="EC183" s="9">
        <f t="shared" si="157"/>
        <v>0.36488988153576141</v>
      </c>
      <c r="ED183" s="9">
        <f t="shared" si="157"/>
        <v>0.3694051422101971</v>
      </c>
      <c r="EE183" s="9">
        <f t="shared" si="157"/>
        <v>0.3730304735409794</v>
      </c>
      <c r="EF183" s="9">
        <f t="shared" si="157"/>
        <v>0.37575714178739089</v>
      </c>
      <c r="EG183" s="9">
        <f t="shared" si="157"/>
        <v>0.37757857816679813</v>
      </c>
      <c r="EH183" s="9">
        <f t="shared" si="155"/>
        <v>0.37849039467942402</v>
      </c>
      <c r="EI183" s="9">
        <f t="shared" si="155"/>
        <v>0.37849039467942402</v>
      </c>
    </row>
    <row r="184" spans="7:139" x14ac:dyDescent="0.2">
      <c r="G184" s="6">
        <v>-0.76085447079127799</v>
      </c>
      <c r="H184" s="9">
        <f t="shared" si="158"/>
        <v>-1.1447902921215995E-2</v>
      </c>
      <c r="I184" s="9">
        <f t="shared" si="158"/>
        <v>-1.1420323920360914E-2</v>
      </c>
      <c r="J184" s="9">
        <f t="shared" si="158"/>
        <v>-1.136523235887945E-2</v>
      </c>
      <c r="K184" s="9">
        <f t="shared" si="158"/>
        <v>-1.1282760957168663E-2</v>
      </c>
      <c r="L184" s="9">
        <f t="shared" si="158"/>
        <v>-1.1173108396058916E-2</v>
      </c>
      <c r="M184" s="9">
        <f t="shared" si="158"/>
        <v>-1.1036538838174348E-2</v>
      </c>
      <c r="N184" s="9">
        <f t="shared" si="158"/>
        <v>-1.0873381291541988E-2</v>
      </c>
      <c r="O184" s="9">
        <f t="shared" si="158"/>
        <v>-1.0684028816982582E-2</v>
      </c>
      <c r="P184" s="9">
        <f t="shared" si="158"/>
        <v>-1.046893758119267E-2</v>
      </c>
      <c r="Q184" s="9">
        <f t="shared" si="158"/>
        <v>-1.0228625757799028E-2</v>
      </c>
      <c r="R184" s="9">
        <f t="shared" si="159"/>
        <v>-9.9636722790330447E-3</v>
      </c>
      <c r="S184" s="9">
        <f t="shared" si="159"/>
        <v>-9.674715441032251E-3</v>
      </c>
      <c r="T184" s="9">
        <f t="shared" si="159"/>
        <v>-9.362451366129022E-3</v>
      </c>
      <c r="U184" s="9">
        <f t="shared" si="159"/>
        <v>-9.0276323258309012E-3</v>
      </c>
      <c r="V184" s="9">
        <f t="shared" si="159"/>
        <v>-8.6710649285326492E-3</v>
      </c>
      <c r="W184" s="9">
        <f t="shared" si="159"/>
        <v>-8.2936081763259773E-3</v>
      </c>
      <c r="X184" s="9">
        <f t="shared" si="159"/>
        <v>-7.8961713955882536E-3</v>
      </c>
      <c r="Y184" s="9">
        <f t="shared" si="159"/>
        <v>-7.4797120463356284E-3</v>
      </c>
      <c r="Z184" s="9">
        <f t="shared" si="159"/>
        <v>-7.0452334156179816E-3</v>
      </c>
      <c r="AA184" s="9">
        <f t="shared" si="159"/>
        <v>-6.5937822005125461E-3</v>
      </c>
      <c r="AB184" s="9">
        <f t="shared" si="160"/>
        <v>-6.1264459865389628E-3</v>
      </c>
      <c r="AC184" s="9">
        <f t="shared" si="160"/>
        <v>-5.6443506275705192E-3</v>
      </c>
      <c r="AD184" s="9">
        <f t="shared" si="160"/>
        <v>-5.1486575335535313E-3</v>
      </c>
      <c r="AE184" s="9">
        <f t="shared" si="160"/>
        <v>-4.6405608725690753E-3</v>
      </c>
      <c r="AF184" s="9">
        <f t="shared" si="160"/>
        <v>-4.1212846939774729E-3</v>
      </c>
      <c r="AG184" s="9">
        <f t="shared" si="160"/>
        <v>-3.5920799795761747E-3</v>
      </c>
      <c r="AH184" s="9">
        <f t="shared" si="160"/>
        <v>-3.0542216298750291E-3</v>
      </c>
      <c r="AI184" s="9">
        <f t="shared" si="160"/>
        <v>-2.5090053927492957E-3</v>
      </c>
      <c r="AJ184" s="9">
        <f t="shared" si="160"/>
        <v>-1.9577447418695115E-3</v>
      </c>
      <c r="AK184" s="9">
        <f t="shared" si="160"/>
        <v>-1.4017677124283773E-3</v>
      </c>
      <c r="AL184" s="9">
        <f t="shared" si="161"/>
        <v>-8.4241370178765238E-4</v>
      </c>
      <c r="AM184" s="9">
        <f t="shared" si="161"/>
        <v>-2.8103024275259514E-4</v>
      </c>
      <c r="AN184" s="7">
        <f t="shared" si="161"/>
        <v>2.8103024275259514E-4</v>
      </c>
      <c r="AO184" s="9">
        <f t="shared" si="161"/>
        <v>8.4241370178765238E-4</v>
      </c>
      <c r="AP184" s="9">
        <f t="shared" si="161"/>
        <v>1.4017677124283773E-3</v>
      </c>
      <c r="AQ184" s="9">
        <f t="shared" si="161"/>
        <v>1.9577447418695115E-3</v>
      </c>
      <c r="AR184" s="9">
        <f t="shared" si="161"/>
        <v>2.5090053927492957E-3</v>
      </c>
      <c r="AS184" s="9">
        <f t="shared" si="161"/>
        <v>3.0542216298750291E-3</v>
      </c>
      <c r="AT184" s="9">
        <f t="shared" si="161"/>
        <v>3.5920799795761747E-3</v>
      </c>
      <c r="AU184" s="9">
        <f t="shared" si="161"/>
        <v>4.1212846939774729E-3</v>
      </c>
      <c r="AV184" s="9">
        <f t="shared" si="162"/>
        <v>4.6405608725690753E-3</v>
      </c>
      <c r="AW184" s="9">
        <f t="shared" si="162"/>
        <v>5.1486575335535313E-3</v>
      </c>
      <c r="AX184" s="9">
        <f t="shared" si="162"/>
        <v>5.6443506275705192E-3</v>
      </c>
      <c r="AY184" s="9">
        <f t="shared" si="162"/>
        <v>6.1264459865389628E-3</v>
      </c>
      <c r="AZ184" s="9">
        <f t="shared" si="162"/>
        <v>6.5937822005125461E-3</v>
      </c>
      <c r="BA184" s="9">
        <f t="shared" si="162"/>
        <v>7.0452334156179816E-3</v>
      </c>
      <c r="BB184" s="9">
        <f t="shared" si="162"/>
        <v>7.4797120463356284E-3</v>
      </c>
      <c r="BC184" s="9">
        <f t="shared" si="162"/>
        <v>7.8961713955882536E-3</v>
      </c>
      <c r="BD184" s="9">
        <f t="shared" si="162"/>
        <v>8.2936081763259773E-3</v>
      </c>
      <c r="BE184" s="9">
        <f t="shared" si="162"/>
        <v>8.6710649285326492E-3</v>
      </c>
      <c r="BF184" s="9">
        <f t="shared" si="163"/>
        <v>9.0276323258309012E-3</v>
      </c>
      <c r="BG184" s="9">
        <f t="shared" si="163"/>
        <v>9.362451366129022E-3</v>
      </c>
      <c r="BH184" s="9">
        <f t="shared" si="163"/>
        <v>9.674715441032251E-3</v>
      </c>
      <c r="BI184" s="9">
        <f t="shared" si="163"/>
        <v>9.9636722790330447E-3</v>
      </c>
      <c r="BJ184" s="9">
        <f t="shared" si="163"/>
        <v>1.0228625757799028E-2</v>
      </c>
      <c r="BK184" s="9">
        <f t="shared" si="163"/>
        <v>1.046893758119267E-2</v>
      </c>
      <c r="BL184" s="9">
        <f t="shared" si="163"/>
        <v>1.0684028816982582E-2</v>
      </c>
      <c r="BM184" s="9">
        <f t="shared" si="163"/>
        <v>1.0873381291541988E-2</v>
      </c>
      <c r="BN184" s="9">
        <f t="shared" si="163"/>
        <v>1.1036538838174348E-2</v>
      </c>
      <c r="BO184" s="9">
        <f t="shared" si="163"/>
        <v>1.1173108396058916E-2</v>
      </c>
      <c r="BP184" s="9">
        <f t="shared" si="163"/>
        <v>1.1282760957168663E-2</v>
      </c>
      <c r="BQ184" s="9">
        <f t="shared" si="163"/>
        <v>1.136523235887945E-2</v>
      </c>
      <c r="BR184" s="9">
        <f t="shared" si="163"/>
        <v>1.1420323920360914E-2</v>
      </c>
      <c r="BS184" s="9">
        <f t="shared" si="163"/>
        <v>1.1447902921215995E-2</v>
      </c>
      <c r="BT184" s="9">
        <f t="shared" si="163"/>
        <v>1.1447902921215995E-2</v>
      </c>
      <c r="BV184" s="6">
        <v>-0.76085447079127799</v>
      </c>
      <c r="BW184" s="9">
        <f t="shared" si="164"/>
        <v>-0.36201447663537673</v>
      </c>
      <c r="BX184" s="9">
        <f t="shared" si="164"/>
        <v>-0.36114235205243889</v>
      </c>
      <c r="BY184" s="9">
        <f t="shared" si="164"/>
        <v>-0.35940020391107264</v>
      </c>
      <c r="BZ184" s="9">
        <f t="shared" si="164"/>
        <v>-0.3567922291987447</v>
      </c>
      <c r="CA184" s="9">
        <f t="shared" si="164"/>
        <v>-0.35332471075496863</v>
      </c>
      <c r="CB184" s="9">
        <f t="shared" si="164"/>
        <v>-0.34900600213539423</v>
      </c>
      <c r="CC184" s="9">
        <f t="shared" si="164"/>
        <v>-0.34384650748736029</v>
      </c>
      <c r="CD184" s="9">
        <f t="shared" si="164"/>
        <v>-0.33785865648539226</v>
      </c>
      <c r="CE184" s="9">
        <f t="shared" si="164"/>
        <v>-0.33105687438702769</v>
      </c>
      <c r="CF184" s="9">
        <f t="shared" si="164"/>
        <v>-0.32345754728110726</v>
      </c>
      <c r="CG184" s="9">
        <f t="shared" si="164"/>
        <v>-0.31507898261225159</v>
      </c>
      <c r="CH184" s="9">
        <f t="shared" si="164"/>
        <v>-0.30594136507662362</v>
      </c>
      <c r="CI184" s="9">
        <f t="shared" si="164"/>
        <v>-0.29606670799522733</v>
      </c>
      <c r="CJ184" s="9">
        <f t="shared" si="164"/>
        <v>-0.28547880028188966</v>
      </c>
      <c r="CK184" s="9">
        <f t="shared" si="164"/>
        <v>-0.27420314913368327</v>
      </c>
      <c r="CL184" s="9">
        <f t="shared" si="164"/>
        <v>-0.26226691858185452</v>
      </c>
      <c r="CM184" s="9">
        <f t="shared" si="156"/>
        <v>-0.2496988640512931</v>
      </c>
      <c r="CN184" s="9">
        <f t="shared" si="156"/>
        <v>-0.23652926308619474</v>
      </c>
      <c r="CO184" s="9">
        <f t="shared" si="156"/>
        <v>-0.22278984240880512</v>
      </c>
      <c r="CP184" s="9">
        <f t="shared" si="156"/>
        <v>-0.20851370148696721</v>
      </c>
      <c r="CQ184" s="9">
        <f t="shared" si="156"/>
        <v>-0.19373523279460395</v>
      </c>
      <c r="CR184" s="9">
        <f t="shared" si="156"/>
        <v>-0.17849003895723625</v>
      </c>
      <c r="CS184" s="9">
        <f t="shared" si="156"/>
        <v>-0.1628148469821396</v>
      </c>
      <c r="CT184" s="9">
        <f t="shared" si="156"/>
        <v>-0.14674741977976669</v>
      </c>
      <c r="CU184" s="9">
        <f t="shared" si="156"/>
        <v>-0.1303264651895884</v>
      </c>
      <c r="CV184" s="9">
        <f t="shared" si="156"/>
        <v>-0.11359154272951826</v>
      </c>
      <c r="CW184" s="9">
        <f t="shared" si="156"/>
        <v>-9.6582968293568605E-2</v>
      </c>
      <c r="CX184" s="9">
        <f t="shared" si="156"/>
        <v>-7.9341717027330894E-2</v>
      </c>
      <c r="CY184" s="9">
        <f t="shared" si="156"/>
        <v>-6.1909324615260677E-2</v>
      </c>
      <c r="CZ184" s="9">
        <f t="shared" si="156"/>
        <v>-4.4327787217575909E-2</v>
      </c>
      <c r="DA184" s="9">
        <f t="shared" si="156"/>
        <v>-2.6639460297828401E-2</v>
      </c>
      <c r="DB184" s="9">
        <f t="shared" si="166"/>
        <v>-8.8869565848822812E-3</v>
      </c>
      <c r="DC184" s="7">
        <f t="shared" si="166"/>
        <v>8.8869565848822812E-3</v>
      </c>
      <c r="DD184" s="9">
        <f t="shared" si="166"/>
        <v>2.6639460297828401E-2</v>
      </c>
      <c r="DE184" s="9">
        <f t="shared" si="166"/>
        <v>4.4327787217575909E-2</v>
      </c>
      <c r="DF184" s="9">
        <f t="shared" si="166"/>
        <v>6.1909324615260677E-2</v>
      </c>
      <c r="DG184" s="9">
        <f t="shared" si="166"/>
        <v>7.9341717027330894E-2</v>
      </c>
      <c r="DH184" s="9">
        <f t="shared" si="166"/>
        <v>9.6582968293568605E-2</v>
      </c>
      <c r="DI184" s="9">
        <f t="shared" si="166"/>
        <v>0.11359154272951826</v>
      </c>
      <c r="DJ184" s="9">
        <f t="shared" si="166"/>
        <v>0.1303264651895884</v>
      </c>
      <c r="DK184" s="9">
        <f t="shared" si="166"/>
        <v>0.14674741977976669</v>
      </c>
      <c r="DL184" s="9">
        <f t="shared" si="166"/>
        <v>0.1628148469821396</v>
      </c>
      <c r="DM184" s="9">
        <f t="shared" si="166"/>
        <v>0.17849003895723625</v>
      </c>
      <c r="DN184" s="9">
        <f t="shared" si="166"/>
        <v>0.19373523279460395</v>
      </c>
      <c r="DO184" s="9">
        <f t="shared" si="166"/>
        <v>0.20851370148696721</v>
      </c>
      <c r="DP184" s="9">
        <f t="shared" si="166"/>
        <v>0.22278984240880512</v>
      </c>
      <c r="DQ184" s="9">
        <f t="shared" si="166"/>
        <v>0.23652926308619474</v>
      </c>
      <c r="DR184" s="9">
        <f t="shared" si="165"/>
        <v>0.2496988640512931</v>
      </c>
      <c r="DS184" s="9">
        <f t="shared" si="165"/>
        <v>0.26226691858185452</v>
      </c>
      <c r="DT184" s="9">
        <f t="shared" si="165"/>
        <v>0.27420314913368327</v>
      </c>
      <c r="DU184" s="9">
        <f t="shared" si="165"/>
        <v>0.28547880028188966</v>
      </c>
      <c r="DV184" s="9">
        <f t="shared" si="157"/>
        <v>0.29606670799522733</v>
      </c>
      <c r="DW184" s="9">
        <f t="shared" si="157"/>
        <v>0.30594136507662362</v>
      </c>
      <c r="DX184" s="9">
        <f t="shared" si="157"/>
        <v>0.31507898261225159</v>
      </c>
      <c r="DY184" s="9">
        <f t="shared" si="157"/>
        <v>0.32345754728110726</v>
      </c>
      <c r="DZ184" s="9">
        <f t="shared" si="157"/>
        <v>0.33105687438702769</v>
      </c>
      <c r="EA184" s="9">
        <f t="shared" si="157"/>
        <v>0.33785865648539226</v>
      </c>
      <c r="EB184" s="9">
        <f t="shared" si="157"/>
        <v>0.34384650748736029</v>
      </c>
      <c r="EC184" s="9">
        <f t="shared" si="157"/>
        <v>0.34900600213539423</v>
      </c>
      <c r="ED184" s="9">
        <f t="shared" si="157"/>
        <v>0.35332471075496863</v>
      </c>
      <c r="EE184" s="9">
        <f t="shared" si="157"/>
        <v>0.3567922291987447</v>
      </c>
      <c r="EF184" s="9">
        <f t="shared" si="157"/>
        <v>0.35940020391107264</v>
      </c>
      <c r="EG184" s="9">
        <f t="shared" si="157"/>
        <v>0.36114235205243889</v>
      </c>
      <c r="EH184" s="9">
        <f t="shared" si="155"/>
        <v>0.36201447663537673</v>
      </c>
      <c r="EI184" s="9">
        <f t="shared" si="155"/>
        <v>0.36201447663537673</v>
      </c>
    </row>
    <row r="185" spans="7:139" x14ac:dyDescent="0.2">
      <c r="G185" s="6">
        <v>-0.80994185600361857</v>
      </c>
      <c r="H185" s="9">
        <f t="shared" si="158"/>
        <v>-1.0899309644746355E-2</v>
      </c>
      <c r="I185" s="9">
        <f t="shared" si="158"/>
        <v>-1.0873052253145384E-2</v>
      </c>
      <c r="J185" s="9">
        <f t="shared" si="158"/>
        <v>-1.0820600726299692E-2</v>
      </c>
      <c r="K185" s="9">
        <f t="shared" si="158"/>
        <v>-1.0742081424531657E-2</v>
      </c>
      <c r="L185" s="9">
        <f t="shared" si="158"/>
        <v>-1.0637683507716716E-2</v>
      </c>
      <c r="M185" s="9">
        <f t="shared" si="158"/>
        <v>-1.0507658479580654E-2</v>
      </c>
      <c r="N185" s="9">
        <f t="shared" si="158"/>
        <v>-1.0352319581805099E-2</v>
      </c>
      <c r="O185" s="9">
        <f t="shared" si="158"/>
        <v>-1.0172041039400873E-2</v>
      </c>
      <c r="P185" s="9">
        <f t="shared" si="158"/>
        <v>-9.9672571591671658E-3</v>
      </c>
      <c r="Q185" s="9">
        <f t="shared" si="158"/>
        <v>-9.738461283408403E-3</v>
      </c>
      <c r="R185" s="9">
        <f t="shared" si="159"/>
        <v>-9.4862046014294443E-3</v>
      </c>
      <c r="S185" s="9">
        <f t="shared" si="159"/>
        <v>-9.2110948216722523E-3</v>
      </c>
      <c r="T185" s="9">
        <f t="shared" si="159"/>
        <v>-8.9137947076930318E-3</v>
      </c>
      <c r="U185" s="9">
        <f t="shared" si="159"/>
        <v>-8.5950204815067738E-3</v>
      </c>
      <c r="V185" s="9">
        <f t="shared" si="159"/>
        <v>-8.2555400981456847E-3</v>
      </c>
      <c r="W185" s="9">
        <f t="shared" si="159"/>
        <v>-7.8961713955882536E-3</v>
      </c>
      <c r="X185" s="9">
        <f t="shared" si="159"/>
        <v>-7.5177801245159184E-3</v>
      </c>
      <c r="Y185" s="9">
        <f t="shared" si="159"/>
        <v>-7.121277862643857E-3</v>
      </c>
      <c r="Z185" s="9">
        <f t="shared" si="159"/>
        <v>-6.7076198186504128E-3</v>
      </c>
      <c r="AA185" s="9">
        <f t="shared" si="159"/>
        <v>-6.2778025309957342E-3</v>
      </c>
      <c r="AB185" s="9">
        <f t="shared" si="160"/>
        <v>-5.8328614671733243E-3</v>
      </c>
      <c r="AC185" s="9">
        <f t="shared" si="160"/>
        <v>-5.3738685291781722E-3</v>
      </c>
      <c r="AD185" s="9">
        <f t="shared" si="160"/>
        <v>-4.9019294712009361E-3</v>
      </c>
      <c r="AE185" s="9">
        <f t="shared" si="160"/>
        <v>-4.4181812357692663E-3</v>
      </c>
      <c r="AF185" s="9">
        <f t="shared" si="160"/>
        <v>-3.9237892147536563E-3</v>
      </c>
      <c r="AG185" s="9">
        <f t="shared" si="160"/>
        <v>-3.4199444418363616E-3</v>
      </c>
      <c r="AH185" s="9">
        <f t="shared" si="160"/>
        <v>-2.907860723206927E-3</v>
      </c>
      <c r="AI185" s="9">
        <f t="shared" si="160"/>
        <v>-2.3887717133967692E-3</v>
      </c>
      <c r="AJ185" s="9">
        <f t="shared" si="160"/>
        <v>-1.8639279432973478E-3</v>
      </c>
      <c r="AK185" s="9">
        <f t="shared" si="160"/>
        <v>-1.3345938075217175E-3</v>
      </c>
      <c r="AL185" s="9">
        <f t="shared" si="161"/>
        <v>-8.0204451836715575E-4</v>
      </c>
      <c r="AM185" s="9">
        <f t="shared" si="161"/>
        <v>-2.6756303371704463E-4</v>
      </c>
      <c r="AN185" s="7">
        <f t="shared" si="161"/>
        <v>2.6756303371704463E-4</v>
      </c>
      <c r="AO185" s="9">
        <f t="shared" si="161"/>
        <v>8.0204451836715575E-4</v>
      </c>
      <c r="AP185" s="9">
        <f t="shared" si="161"/>
        <v>1.3345938075217175E-3</v>
      </c>
      <c r="AQ185" s="9">
        <f t="shared" si="161"/>
        <v>1.8639279432973478E-3</v>
      </c>
      <c r="AR185" s="9">
        <f t="shared" si="161"/>
        <v>2.3887717133967692E-3</v>
      </c>
      <c r="AS185" s="9">
        <f t="shared" si="161"/>
        <v>2.907860723206927E-3</v>
      </c>
      <c r="AT185" s="9">
        <f t="shared" si="161"/>
        <v>3.4199444418363616E-3</v>
      </c>
      <c r="AU185" s="9">
        <f t="shared" si="161"/>
        <v>3.9237892147536563E-3</v>
      </c>
      <c r="AV185" s="9">
        <f t="shared" si="162"/>
        <v>4.4181812357692663E-3</v>
      </c>
      <c r="AW185" s="9">
        <f t="shared" si="162"/>
        <v>4.9019294712009361E-3</v>
      </c>
      <c r="AX185" s="9">
        <f t="shared" si="162"/>
        <v>5.3738685291781722E-3</v>
      </c>
      <c r="AY185" s="9">
        <f t="shared" si="162"/>
        <v>5.8328614671733243E-3</v>
      </c>
      <c r="AZ185" s="9">
        <f t="shared" si="162"/>
        <v>6.2778025309957342E-3</v>
      </c>
      <c r="BA185" s="9">
        <f t="shared" si="162"/>
        <v>6.7076198186504128E-3</v>
      </c>
      <c r="BB185" s="9">
        <f t="shared" si="162"/>
        <v>7.121277862643857E-3</v>
      </c>
      <c r="BC185" s="9">
        <f t="shared" si="162"/>
        <v>7.5177801245159184E-3</v>
      </c>
      <c r="BD185" s="9">
        <f t="shared" si="162"/>
        <v>7.8961713955882536E-3</v>
      </c>
      <c r="BE185" s="9">
        <f t="shared" si="162"/>
        <v>8.2555400981456847E-3</v>
      </c>
      <c r="BF185" s="9">
        <f t="shared" si="163"/>
        <v>8.5950204815067738E-3</v>
      </c>
      <c r="BG185" s="9">
        <f t="shared" si="163"/>
        <v>8.9137947076930318E-3</v>
      </c>
      <c r="BH185" s="9">
        <f t="shared" si="163"/>
        <v>9.2110948216722523E-3</v>
      </c>
      <c r="BI185" s="9">
        <f t="shared" si="163"/>
        <v>9.4862046014294443E-3</v>
      </c>
      <c r="BJ185" s="9">
        <f t="shared" si="163"/>
        <v>9.738461283408403E-3</v>
      </c>
      <c r="BK185" s="9">
        <f t="shared" si="163"/>
        <v>9.9672571591671658E-3</v>
      </c>
      <c r="BL185" s="9">
        <f t="shared" si="163"/>
        <v>1.0172041039400873E-2</v>
      </c>
      <c r="BM185" s="9">
        <f t="shared" si="163"/>
        <v>1.0352319581805099E-2</v>
      </c>
      <c r="BN185" s="9">
        <f t="shared" si="163"/>
        <v>1.0507658479580654E-2</v>
      </c>
      <c r="BO185" s="9">
        <f t="shared" si="163"/>
        <v>1.0637683507716716E-2</v>
      </c>
      <c r="BP185" s="9">
        <f t="shared" si="163"/>
        <v>1.0742081424531657E-2</v>
      </c>
      <c r="BQ185" s="9">
        <f t="shared" si="163"/>
        <v>1.0820600726299692E-2</v>
      </c>
      <c r="BR185" s="9">
        <f t="shared" si="163"/>
        <v>1.0873052253145384E-2</v>
      </c>
      <c r="BS185" s="9">
        <f t="shared" si="163"/>
        <v>1.0899309644746355E-2</v>
      </c>
      <c r="BT185" s="9">
        <f t="shared" si="163"/>
        <v>1.0899309644746355E-2</v>
      </c>
      <c r="BV185" s="6">
        <v>-0.80994185600361857</v>
      </c>
      <c r="BW185" s="9">
        <f t="shared" si="164"/>
        <v>-0.34466643400839148</v>
      </c>
      <c r="BX185" s="9">
        <f t="shared" si="164"/>
        <v>-0.34383610237965118</v>
      </c>
      <c r="BY185" s="9">
        <f t="shared" si="164"/>
        <v>-0.34217743946379259</v>
      </c>
      <c r="BZ185" s="9">
        <f t="shared" si="164"/>
        <v>-0.33969444112506181</v>
      </c>
      <c r="CA185" s="9">
        <f t="shared" si="164"/>
        <v>-0.33639308912394178</v>
      </c>
      <c r="CB185" s="9">
        <f t="shared" si="164"/>
        <v>-0.33228133670656745</v>
      </c>
      <c r="CC185" s="9">
        <f t="shared" si="164"/>
        <v>-0.32736908944465931</v>
      </c>
      <c r="CD185" s="9">
        <f t="shared" si="164"/>
        <v>-0.32166818137213327</v>
      </c>
      <c r="CE185" s="9">
        <f t="shared" si="164"/>
        <v>-0.31519234647587674</v>
      </c>
      <c r="CF185" s="9">
        <f t="shared" si="164"/>
        <v>-0.3079571856093708</v>
      </c>
      <c r="CG185" s="9">
        <f t="shared" si="164"/>
        <v>-0.29998012890886816</v>
      </c>
      <c r="CH185" s="9">
        <f t="shared" si="164"/>
        <v>-0.29128039380266807</v>
      </c>
      <c r="CI185" s="9">
        <f t="shared" si="164"/>
        <v>-0.28187893871464809</v>
      </c>
      <c r="CJ185" s="9">
        <f t="shared" si="164"/>
        <v>-0.27179841257358539</v>
      </c>
      <c r="CK185" s="9">
        <f t="shared" si="164"/>
        <v>-0.2610631002499037</v>
      </c>
      <c r="CL185" s="9">
        <f t="shared" si="164"/>
        <v>-0.2496988640512931</v>
      </c>
      <c r="CM185" s="9">
        <f t="shared" si="156"/>
        <v>-0.23773308141814548</v>
      </c>
      <c r="CN185" s="9">
        <f t="shared" si="156"/>
        <v>-0.22519457896890294</v>
      </c>
      <c r="CO185" s="9">
        <f t="shared" si="156"/>
        <v>-0.21211356305420878</v>
      </c>
      <c r="CP185" s="9">
        <f t="shared" si="156"/>
        <v>-0.19852154698716321</v>
      </c>
      <c r="CQ185" s="9">
        <f t="shared" si="156"/>
        <v>-0.18445127512499163</v>
      </c>
      <c r="CR185" s="9">
        <f t="shared" si="156"/>
        <v>-0.1699366439850204</v>
      </c>
      <c r="CS185" s="9">
        <f t="shared" si="156"/>
        <v>-0.15501262058499718</v>
      </c>
      <c r="CT185" s="9">
        <f t="shared" si="156"/>
        <v>-0.13971515820448274</v>
      </c>
      <c r="CU185" s="9">
        <f t="shared" si="156"/>
        <v>-0.12408110977025115</v>
      </c>
      <c r="CV185" s="9">
        <f t="shared" si="156"/>
        <v>-0.10814813907436144</v>
      </c>
      <c r="CW185" s="9">
        <f t="shared" si="156"/>
        <v>-9.1954630038783319E-2</v>
      </c>
      <c r="CX185" s="9">
        <f t="shared" si="156"/>
        <v>-7.5539594245167457E-2</v>
      </c>
      <c r="CY185" s="9">
        <f t="shared" si="156"/>
        <v>-5.894257695252797E-2</v>
      </c>
      <c r="CZ185" s="9">
        <f t="shared" si="156"/>
        <v>-4.220356182924985E-2</v>
      </c>
      <c r="DA185" s="9">
        <f t="shared" si="156"/>
        <v>-2.5362874628929642E-2</v>
      </c>
      <c r="DB185" s="9">
        <f t="shared" si="166"/>
        <v>-8.461086042102892E-3</v>
      </c>
      <c r="DC185" s="7">
        <f t="shared" si="166"/>
        <v>8.461086042102892E-3</v>
      </c>
      <c r="DD185" s="9">
        <f t="shared" si="166"/>
        <v>2.5362874628929642E-2</v>
      </c>
      <c r="DE185" s="9">
        <f t="shared" si="166"/>
        <v>4.220356182924985E-2</v>
      </c>
      <c r="DF185" s="9">
        <f t="shared" si="166"/>
        <v>5.894257695252797E-2</v>
      </c>
      <c r="DG185" s="9">
        <f t="shared" si="166"/>
        <v>7.5539594245167457E-2</v>
      </c>
      <c r="DH185" s="9">
        <f t="shared" si="166"/>
        <v>9.1954630038783319E-2</v>
      </c>
      <c r="DI185" s="9">
        <f t="shared" si="166"/>
        <v>0.10814813907436144</v>
      </c>
      <c r="DJ185" s="9">
        <f t="shared" si="166"/>
        <v>0.12408110977025115</v>
      </c>
      <c r="DK185" s="9">
        <f t="shared" si="166"/>
        <v>0.13971515820448274</v>
      </c>
      <c r="DL185" s="9">
        <f t="shared" si="166"/>
        <v>0.15501262058499718</v>
      </c>
      <c r="DM185" s="9">
        <f t="shared" si="166"/>
        <v>0.1699366439850204</v>
      </c>
      <c r="DN185" s="9">
        <f t="shared" si="166"/>
        <v>0.18445127512499163</v>
      </c>
      <c r="DO185" s="9">
        <f t="shared" si="166"/>
        <v>0.19852154698716321</v>
      </c>
      <c r="DP185" s="9">
        <f t="shared" si="166"/>
        <v>0.21211356305420878</v>
      </c>
      <c r="DQ185" s="9">
        <f t="shared" si="166"/>
        <v>0.22519457896890294</v>
      </c>
      <c r="DR185" s="9">
        <f t="shared" si="165"/>
        <v>0.23773308141814548</v>
      </c>
      <c r="DS185" s="9">
        <f t="shared" si="165"/>
        <v>0.2496988640512931</v>
      </c>
      <c r="DT185" s="9">
        <f t="shared" si="165"/>
        <v>0.2610631002499037</v>
      </c>
      <c r="DU185" s="9">
        <f t="shared" si="165"/>
        <v>0.27179841257358539</v>
      </c>
      <c r="DV185" s="9">
        <f t="shared" si="157"/>
        <v>0.28187893871464809</v>
      </c>
      <c r="DW185" s="9">
        <f t="shared" si="157"/>
        <v>0.29128039380266807</v>
      </c>
      <c r="DX185" s="9">
        <f t="shared" si="157"/>
        <v>0.29998012890886816</v>
      </c>
      <c r="DY185" s="9">
        <f t="shared" si="157"/>
        <v>0.3079571856093708</v>
      </c>
      <c r="DZ185" s="9">
        <f t="shared" si="157"/>
        <v>0.31519234647587674</v>
      </c>
      <c r="EA185" s="9">
        <f t="shared" si="157"/>
        <v>0.32166818137213327</v>
      </c>
      <c r="EB185" s="9">
        <f t="shared" si="157"/>
        <v>0.32736908944465931</v>
      </c>
      <c r="EC185" s="9">
        <f t="shared" si="157"/>
        <v>0.33228133670656745</v>
      </c>
      <c r="ED185" s="9">
        <f t="shared" si="157"/>
        <v>0.33639308912394178</v>
      </c>
      <c r="EE185" s="9">
        <f t="shared" si="157"/>
        <v>0.33969444112506181</v>
      </c>
      <c r="EF185" s="9">
        <f t="shared" si="157"/>
        <v>0.34217743946379259</v>
      </c>
      <c r="EG185" s="9">
        <f t="shared" si="157"/>
        <v>0.34383610237965118</v>
      </c>
      <c r="EH185" s="9">
        <f t="shared" si="155"/>
        <v>0.34466643400839148</v>
      </c>
      <c r="EI185" s="9">
        <f t="shared" si="155"/>
        <v>0.34466643400839148</v>
      </c>
    </row>
    <row r="186" spans="7:139" x14ac:dyDescent="0.2">
      <c r="G186" s="6">
        <v>-0.85902924121595903</v>
      </c>
      <c r="H186" s="9">
        <f t="shared" ref="H186:Q200" si="167">$B$4*EXP(-$B$5*($B$1^2+$B$2^2)*$B$6)*$B$1/$B$2*SIN($B$1*H$67)*COS($B$2*$G186)</f>
        <v>-1.0324458976675745E-2</v>
      </c>
      <c r="I186" s="9">
        <f t="shared" si="167"/>
        <v>-1.0299586450685129E-2</v>
      </c>
      <c r="J186" s="9">
        <f t="shared" si="167"/>
        <v>-1.024990131879759E-2</v>
      </c>
      <c r="K186" s="9">
        <f t="shared" si="167"/>
        <v>-1.0175523276847745E-2</v>
      </c>
      <c r="L186" s="9">
        <f t="shared" si="167"/>
        <v>-1.0076631508053397E-2</v>
      </c>
      <c r="M186" s="9">
        <f t="shared" si="167"/>
        <v>-9.9534642513474676E-3</v>
      </c>
      <c r="N186" s="9">
        <f t="shared" si="167"/>
        <v>-9.8063182274395425E-3</v>
      </c>
      <c r="O186" s="9">
        <f t="shared" si="167"/>
        <v>-9.6355479239896812E-3</v>
      </c>
      <c r="P186" s="9">
        <f t="shared" si="167"/>
        <v>-9.4415647416166096E-3</v>
      </c>
      <c r="Q186" s="9">
        <f t="shared" si="167"/>
        <v>-9.2248360027975818E-3</v>
      </c>
      <c r="R186" s="9">
        <f t="shared" ref="R186:AA200" si="168">$B$4*EXP(-$B$5*($B$1^2+$B$2^2)*$B$6)*$B$1/$B$2*SIN($B$1*R$67)*COS($B$2*$G186)</f>
        <v>-8.9858838260476106E-3</v>
      </c>
      <c r="S186" s="9">
        <f t="shared" si="168"/>
        <v>-8.725283868090225E-3</v>
      </c>
      <c r="T186" s="9">
        <f t="shared" si="168"/>
        <v>-8.4436639370500041E-3</v>
      </c>
      <c r="U186" s="9">
        <f t="shared" si="168"/>
        <v>-8.1417024800078171E-3</v>
      </c>
      <c r="V186" s="9">
        <f t="shared" si="168"/>
        <v>-7.8201269485623764E-3</v>
      </c>
      <c r="W186" s="9">
        <f t="shared" si="168"/>
        <v>-7.4797120463356275E-3</v>
      </c>
      <c r="X186" s="9">
        <f t="shared" si="168"/>
        <v>-7.1212778626438562E-3</v>
      </c>
      <c r="Y186" s="9">
        <f t="shared" si="168"/>
        <v>-6.7456878968307037E-3</v>
      </c>
      <c r="Z186" s="9">
        <f t="shared" si="168"/>
        <v>-6.3538469780216088E-3</v>
      </c>
      <c r="AA186" s="9">
        <f t="shared" si="168"/>
        <v>-5.9466990853111945E-3</v>
      </c>
      <c r="AB186" s="9">
        <f t="shared" ref="AB186:AK200" si="169">$B$4*EXP(-$B$5*($B$1^2+$B$2^2)*$B$6)*$B$1/$B$2*SIN($B$1*AB$67)*COS($B$2*$G186)</f>
        <v>-5.5252250736349401E-3</v>
      </c>
      <c r="AC186" s="9">
        <f t="shared" si="169"/>
        <v>-5.0904403108037429E-3</v>
      </c>
      <c r="AD186" s="9">
        <f t="shared" si="169"/>
        <v>-4.6433922313939072E-3</v>
      </c>
      <c r="AE186" s="9">
        <f t="shared" si="169"/>
        <v>-4.1851578133855188E-3</v>
      </c>
      <c r="AF186" s="9">
        <f t="shared" si="169"/>
        <v>-3.7168409836281541E-3</v>
      </c>
      <c r="AG186" s="9">
        <f t="shared" si="169"/>
        <v>-3.2395699583844103E-3</v>
      </c>
      <c r="AH186" s="9">
        <f t="shared" si="169"/>
        <v>-2.7544945253581013E-3</v>
      </c>
      <c r="AI186" s="9">
        <f t="shared" si="169"/>
        <v>-2.2627832737549796E-3</v>
      </c>
      <c r="AJ186" s="9">
        <f t="shared" si="169"/>
        <v>-1.7656207790489749E-3</v>
      </c>
      <c r="AK186" s="9">
        <f t="shared" si="169"/>
        <v>-1.2642047492361264E-3</v>
      </c>
      <c r="AL186" s="9">
        <f t="shared" ref="AL186:AU200" si="170">$B$4*EXP(-$B$5*($B$1^2+$B$2^2)*$B$6)*$B$1/$B$2*SIN($B$1*AL$67)*COS($B$2*$G186)</f>
        <v>-7.5974313945110995E-4</v>
      </c>
      <c r="AM186" s="9">
        <f t="shared" si="170"/>
        <v>-2.5345124189751598E-4</v>
      </c>
      <c r="AN186" s="7">
        <f t="shared" si="170"/>
        <v>2.5345124189751598E-4</v>
      </c>
      <c r="AO186" s="9">
        <f t="shared" si="170"/>
        <v>7.5974313945110995E-4</v>
      </c>
      <c r="AP186" s="9">
        <f t="shared" si="170"/>
        <v>1.2642047492361264E-3</v>
      </c>
      <c r="AQ186" s="9">
        <f t="shared" si="170"/>
        <v>1.7656207790489749E-3</v>
      </c>
      <c r="AR186" s="9">
        <f t="shared" si="170"/>
        <v>2.2627832737549796E-3</v>
      </c>
      <c r="AS186" s="9">
        <f t="shared" si="170"/>
        <v>2.7544945253581013E-3</v>
      </c>
      <c r="AT186" s="9">
        <f t="shared" si="170"/>
        <v>3.2395699583844103E-3</v>
      </c>
      <c r="AU186" s="9">
        <f t="shared" si="170"/>
        <v>3.7168409836281541E-3</v>
      </c>
      <c r="AV186" s="9">
        <f t="shared" ref="AV186:BE200" si="171">$B$4*EXP(-$B$5*($B$1^2+$B$2^2)*$B$6)*$B$1/$B$2*SIN($B$1*AV$67)*COS($B$2*$G186)</f>
        <v>4.1851578133855188E-3</v>
      </c>
      <c r="AW186" s="9">
        <f t="shared" si="171"/>
        <v>4.6433922313939072E-3</v>
      </c>
      <c r="AX186" s="9">
        <f t="shared" si="171"/>
        <v>5.0904403108037429E-3</v>
      </c>
      <c r="AY186" s="9">
        <f t="shared" si="171"/>
        <v>5.5252250736349401E-3</v>
      </c>
      <c r="AZ186" s="9">
        <f t="shared" si="171"/>
        <v>5.9466990853111945E-3</v>
      </c>
      <c r="BA186" s="9">
        <f t="shared" si="171"/>
        <v>6.3538469780216088E-3</v>
      </c>
      <c r="BB186" s="9">
        <f t="shared" si="171"/>
        <v>6.7456878968307037E-3</v>
      </c>
      <c r="BC186" s="9">
        <f t="shared" si="171"/>
        <v>7.1212778626438562E-3</v>
      </c>
      <c r="BD186" s="9">
        <f t="shared" si="171"/>
        <v>7.4797120463356275E-3</v>
      </c>
      <c r="BE186" s="9">
        <f t="shared" si="171"/>
        <v>7.8201269485623764E-3</v>
      </c>
      <c r="BF186" s="9">
        <f t="shared" ref="BF186:BT200" si="172">$B$4*EXP(-$B$5*($B$1^2+$B$2^2)*$B$6)*$B$1/$B$2*SIN($B$1*BF$67)*COS($B$2*$G186)</f>
        <v>8.1417024800078171E-3</v>
      </c>
      <c r="BG186" s="9">
        <f t="shared" si="172"/>
        <v>8.4436639370500041E-3</v>
      </c>
      <c r="BH186" s="9">
        <f t="shared" si="172"/>
        <v>8.725283868090225E-3</v>
      </c>
      <c r="BI186" s="9">
        <f t="shared" si="172"/>
        <v>8.9858838260476106E-3</v>
      </c>
      <c r="BJ186" s="9">
        <f t="shared" si="172"/>
        <v>9.2248360027975818E-3</v>
      </c>
      <c r="BK186" s="9">
        <f t="shared" si="172"/>
        <v>9.4415647416166096E-3</v>
      </c>
      <c r="BL186" s="9">
        <f t="shared" si="172"/>
        <v>9.6355479239896812E-3</v>
      </c>
      <c r="BM186" s="9">
        <f t="shared" si="172"/>
        <v>9.8063182274395425E-3</v>
      </c>
      <c r="BN186" s="9">
        <f t="shared" si="172"/>
        <v>9.9534642513474676E-3</v>
      </c>
      <c r="BO186" s="9">
        <f t="shared" si="172"/>
        <v>1.0076631508053397E-2</v>
      </c>
      <c r="BP186" s="9">
        <f t="shared" si="172"/>
        <v>1.0175523276847745E-2</v>
      </c>
      <c r="BQ186" s="9">
        <f t="shared" si="172"/>
        <v>1.024990131879759E-2</v>
      </c>
      <c r="BR186" s="9">
        <f t="shared" si="172"/>
        <v>1.0299586450685129E-2</v>
      </c>
      <c r="BS186" s="9">
        <f t="shared" si="172"/>
        <v>1.0324458976675745E-2</v>
      </c>
      <c r="BT186" s="9">
        <f t="shared" si="172"/>
        <v>1.0324458976675745E-2</v>
      </c>
      <c r="BV186" s="6">
        <v>-0.85902924121595903</v>
      </c>
      <c r="BW186" s="9">
        <f t="shared" si="164"/>
        <v>-0.32648805975266598</v>
      </c>
      <c r="BX186" s="9">
        <f t="shared" si="164"/>
        <v>-0.32570152141974523</v>
      </c>
      <c r="BY186" s="9">
        <f t="shared" si="164"/>
        <v>-0.32413033959364029</v>
      </c>
      <c r="BZ186" s="9">
        <f t="shared" si="164"/>
        <v>-0.32177829938898966</v>
      </c>
      <c r="CA186" s="9">
        <f t="shared" si="164"/>
        <v>-0.31865106707666063</v>
      </c>
      <c r="CB186" s="9">
        <f t="shared" si="164"/>
        <v>-0.3147561764332068</v>
      </c>
      <c r="CC186" s="9">
        <f t="shared" si="164"/>
        <v>-0.31010301059134043</v>
      </c>
      <c r="CD186" s="9">
        <f t="shared" si="164"/>
        <v>-0.30470277943514373</v>
      </c>
      <c r="CE186" s="9">
        <f t="shared" si="164"/>
        <v>-0.29856849259447643</v>
      </c>
      <c r="CF186" s="9">
        <f t="shared" si="164"/>
        <v>-0.29171492810363764</v>
      </c>
      <c r="CG186" s="9">
        <f t="shared" si="164"/>
        <v>-0.28415859679978722</v>
      </c>
      <c r="CH186" s="9">
        <f t="shared" si="164"/>
        <v>-0.27591770254689263</v>
      </c>
      <c r="CI186" s="9">
        <f t="shared" si="164"/>
        <v>-0.26701209838102613</v>
      </c>
      <c r="CJ186" s="9">
        <f t="shared" si="164"/>
        <v>-0.25746323868266208</v>
      </c>
      <c r="CK186" s="9">
        <f t="shared" si="164"/>
        <v>-0.2472941274911952</v>
      </c>
      <c r="CL186" s="9">
        <f t="shared" si="164"/>
        <v>-0.23652926308619471</v>
      </c>
      <c r="CM186" s="9">
        <f t="shared" si="156"/>
        <v>-0.22519457896890291</v>
      </c>
      <c r="CN186" s="9">
        <f t="shared" si="156"/>
        <v>-0.21331738138615955</v>
      </c>
      <c r="CO186" s="9">
        <f t="shared" si="156"/>
        <v>-0.20092628354726103</v>
      </c>
      <c r="CP186" s="9">
        <f t="shared" si="156"/>
        <v>-0.18805113669223325</v>
      </c>
      <c r="CQ186" s="9">
        <f t="shared" si="156"/>
        <v>-0.17472295817757963</v>
      </c>
      <c r="CR186" s="9">
        <f t="shared" si="156"/>
        <v>-0.16097385675275261</v>
      </c>
      <c r="CS186" s="9">
        <f t="shared" si="156"/>
        <v>-0.14683695520736353</v>
      </c>
      <c r="CT186" s="9">
        <f t="shared" si="156"/>
        <v>-0.13234631057548168</v>
      </c>
      <c r="CU186" s="9">
        <f t="shared" si="156"/>
        <v>-0.11753683208925576</v>
      </c>
      <c r="CV186" s="9">
        <f t="shared" si="156"/>
        <v>-0.10244419707951627</v>
      </c>
      <c r="CW186" s="9">
        <f t="shared" si="156"/>
        <v>-8.7104765025960262E-2</v>
      </c>
      <c r="CX186" s="9">
        <f t="shared" si="156"/>
        <v>-7.1555489963980423E-2</v>
      </c>
      <c r="CY186" s="9">
        <f t="shared" si="156"/>
        <v>-5.5833831459156637E-2</v>
      </c>
      <c r="CZ186" s="9">
        <f t="shared" si="156"/>
        <v>-3.9977664363881706E-2</v>
      </c>
      <c r="DA186" s="9">
        <f t="shared" si="156"/>
        <v>-2.4025187573524346E-2</v>
      </c>
      <c r="DB186" s="9">
        <f t="shared" si="166"/>
        <v>-8.0148320019444667E-3</v>
      </c>
      <c r="DC186" s="7">
        <f t="shared" si="166"/>
        <v>8.0148320019444667E-3</v>
      </c>
      <c r="DD186" s="9">
        <f t="shared" si="166"/>
        <v>2.4025187573524346E-2</v>
      </c>
      <c r="DE186" s="9">
        <f t="shared" si="166"/>
        <v>3.9977664363881706E-2</v>
      </c>
      <c r="DF186" s="9">
        <f t="shared" si="166"/>
        <v>5.5833831459156637E-2</v>
      </c>
      <c r="DG186" s="9">
        <f t="shared" si="166"/>
        <v>7.1555489963980423E-2</v>
      </c>
      <c r="DH186" s="9">
        <f t="shared" si="166"/>
        <v>8.7104765025960262E-2</v>
      </c>
      <c r="DI186" s="9">
        <f t="shared" si="166"/>
        <v>0.10244419707951627</v>
      </c>
      <c r="DJ186" s="9">
        <f t="shared" si="166"/>
        <v>0.11753683208925576</v>
      </c>
      <c r="DK186" s="9">
        <f t="shared" si="166"/>
        <v>0.13234631057548168</v>
      </c>
      <c r="DL186" s="9">
        <f t="shared" si="166"/>
        <v>0.14683695520736353</v>
      </c>
      <c r="DM186" s="9">
        <f t="shared" si="166"/>
        <v>0.16097385675275261</v>
      </c>
      <c r="DN186" s="9">
        <f t="shared" si="166"/>
        <v>0.17472295817757963</v>
      </c>
      <c r="DO186" s="9">
        <f t="shared" si="166"/>
        <v>0.18805113669223325</v>
      </c>
      <c r="DP186" s="9">
        <f t="shared" si="166"/>
        <v>0.20092628354726103</v>
      </c>
      <c r="DQ186" s="9">
        <f t="shared" si="166"/>
        <v>0.21331738138615955</v>
      </c>
      <c r="DR186" s="9">
        <f t="shared" si="165"/>
        <v>0.22519457896890291</v>
      </c>
      <c r="DS186" s="9">
        <f t="shared" si="165"/>
        <v>0.23652926308619471</v>
      </c>
      <c r="DT186" s="9">
        <f t="shared" si="165"/>
        <v>0.2472941274911952</v>
      </c>
      <c r="DU186" s="9">
        <f t="shared" si="165"/>
        <v>0.25746323868266208</v>
      </c>
      <c r="DV186" s="9">
        <f t="shared" si="157"/>
        <v>0.26701209838102613</v>
      </c>
      <c r="DW186" s="9">
        <f t="shared" si="157"/>
        <v>0.27591770254689263</v>
      </c>
      <c r="DX186" s="9">
        <f t="shared" si="157"/>
        <v>0.28415859679978722</v>
      </c>
      <c r="DY186" s="9">
        <f t="shared" si="157"/>
        <v>0.29171492810363764</v>
      </c>
      <c r="DZ186" s="9">
        <f t="shared" si="157"/>
        <v>0.29856849259447643</v>
      </c>
      <c r="EA186" s="9">
        <f t="shared" si="157"/>
        <v>0.30470277943514373</v>
      </c>
      <c r="EB186" s="9">
        <f t="shared" si="157"/>
        <v>0.31010301059134043</v>
      </c>
      <c r="EC186" s="9">
        <f t="shared" si="157"/>
        <v>0.3147561764332068</v>
      </c>
      <c r="ED186" s="9">
        <f t="shared" si="157"/>
        <v>0.31865106707666063</v>
      </c>
      <c r="EE186" s="9">
        <f t="shared" si="157"/>
        <v>0.32177829938898966</v>
      </c>
      <c r="EF186" s="9">
        <f t="shared" si="157"/>
        <v>0.32413033959364029</v>
      </c>
      <c r="EG186" s="9">
        <f t="shared" si="157"/>
        <v>0.32570152141974523</v>
      </c>
      <c r="EH186" s="9">
        <f t="shared" si="155"/>
        <v>0.32648805975266598</v>
      </c>
      <c r="EI186" s="9">
        <f t="shared" si="155"/>
        <v>0.32648805975266598</v>
      </c>
    </row>
    <row r="187" spans="7:139" x14ac:dyDescent="0.2">
      <c r="G187" s="6">
        <v>-0.9081166264282996</v>
      </c>
      <c r="H187" s="9">
        <f t="shared" si="167"/>
        <v>-9.7247357826145235E-3</v>
      </c>
      <c r="I187" s="9">
        <f t="shared" si="167"/>
        <v>-9.7013080423279489E-3</v>
      </c>
      <c r="J187" s="9">
        <f t="shared" si="167"/>
        <v>-9.6545090012331823E-3</v>
      </c>
      <c r="K187" s="9">
        <f t="shared" si="167"/>
        <v>-9.5844514023193314E-3</v>
      </c>
      <c r="L187" s="9">
        <f t="shared" si="167"/>
        <v>-9.4913040204784981E-3</v>
      </c>
      <c r="M187" s="9">
        <f t="shared" si="167"/>
        <v>-9.3752912559122836E-3</v>
      </c>
      <c r="N187" s="9">
        <f t="shared" si="167"/>
        <v>-9.2366925935320494E-3</v>
      </c>
      <c r="O187" s="9">
        <f t="shared" si="167"/>
        <v>-9.0758419296552758E-3</v>
      </c>
      <c r="P187" s="9">
        <f t="shared" si="167"/>
        <v>-8.8931267676201006E-3</v>
      </c>
      <c r="Q187" s="9">
        <f t="shared" si="167"/>
        <v>-8.6889872842558172E-3</v>
      </c>
      <c r="R187" s="9">
        <f t="shared" si="168"/>
        <v>-8.4639152694583625E-3</v>
      </c>
      <c r="S187" s="9">
        <f t="shared" si="168"/>
        <v>-8.2184529414253624E-3</v>
      </c>
      <c r="T187" s="9">
        <f t="shared" si="168"/>
        <v>-7.9531916404050104E-3</v>
      </c>
      <c r="U187" s="9">
        <f t="shared" si="168"/>
        <v>-7.6687704041056076E-3</v>
      </c>
      <c r="V187" s="9">
        <f t="shared" si="168"/>
        <v>-7.3658744281977582E-3</v>
      </c>
      <c r="W187" s="9">
        <f t="shared" si="168"/>
        <v>-7.0452334156179807E-3</v>
      </c>
      <c r="X187" s="9">
        <f t="shared" si="168"/>
        <v>-6.707619818650412E-3</v>
      </c>
      <c r="Y187" s="9">
        <f t="shared" si="168"/>
        <v>-6.3538469780216088E-3</v>
      </c>
      <c r="Z187" s="9">
        <f t="shared" si="168"/>
        <v>-5.9847671634914845E-3</v>
      </c>
      <c r="AA187" s="9">
        <f t="shared" si="168"/>
        <v>-5.6012695206608181E-3</v>
      </c>
      <c r="AB187" s="9">
        <f t="shared" si="169"/>
        <v>-5.2042779289416113E-3</v>
      </c>
      <c r="AC187" s="9">
        <f t="shared" si="169"/>
        <v>-4.794748775850676E-3</v>
      </c>
      <c r="AD187" s="9">
        <f t="shared" si="169"/>
        <v>-4.3736686529883247E-3</v>
      </c>
      <c r="AE187" s="9">
        <f t="shared" si="169"/>
        <v>-3.9420519792527954E-3</v>
      </c>
      <c r="AF187" s="9">
        <f t="shared" si="169"/>
        <v>-3.5009385570162711E-3</v>
      </c>
      <c r="AG187" s="9">
        <f t="shared" si="169"/>
        <v>-3.0513910671498951E-3</v>
      </c>
      <c r="AH187" s="9">
        <f t="shared" si="169"/>
        <v>-2.594492508932462E-3</v>
      </c>
      <c r="AI187" s="9">
        <f t="shared" si="169"/>
        <v>-2.1313435910103071E-3</v>
      </c>
      <c r="AJ187" s="9">
        <f t="shared" si="169"/>
        <v>-1.6630600796937577E-3</v>
      </c>
      <c r="AK187" s="9">
        <f t="shared" si="169"/>
        <v>-1.1907701109783674E-3</v>
      </c>
      <c r="AL187" s="9">
        <f t="shared" si="170"/>
        <v>-7.1561147276648666E-4</v>
      </c>
      <c r="AM187" s="9">
        <f t="shared" si="170"/>
        <v>-2.3872886383654926E-4</v>
      </c>
      <c r="AN187" s="7">
        <f t="shared" si="170"/>
        <v>2.3872886383654926E-4</v>
      </c>
      <c r="AO187" s="9">
        <f t="shared" si="170"/>
        <v>7.1561147276648666E-4</v>
      </c>
      <c r="AP187" s="9">
        <f t="shared" si="170"/>
        <v>1.1907701109783674E-3</v>
      </c>
      <c r="AQ187" s="9">
        <f t="shared" si="170"/>
        <v>1.6630600796937577E-3</v>
      </c>
      <c r="AR187" s="9">
        <f t="shared" si="170"/>
        <v>2.1313435910103071E-3</v>
      </c>
      <c r="AS187" s="9">
        <f t="shared" si="170"/>
        <v>2.594492508932462E-3</v>
      </c>
      <c r="AT187" s="9">
        <f t="shared" si="170"/>
        <v>3.0513910671498951E-3</v>
      </c>
      <c r="AU187" s="9">
        <f t="shared" si="170"/>
        <v>3.5009385570162711E-3</v>
      </c>
      <c r="AV187" s="9">
        <f t="shared" si="171"/>
        <v>3.9420519792527954E-3</v>
      </c>
      <c r="AW187" s="9">
        <f t="shared" si="171"/>
        <v>4.3736686529883247E-3</v>
      </c>
      <c r="AX187" s="9">
        <f t="shared" si="171"/>
        <v>4.794748775850676E-3</v>
      </c>
      <c r="AY187" s="9">
        <f t="shared" si="171"/>
        <v>5.2042779289416113E-3</v>
      </c>
      <c r="AZ187" s="9">
        <f t="shared" si="171"/>
        <v>5.6012695206608181E-3</v>
      </c>
      <c r="BA187" s="9">
        <f t="shared" si="171"/>
        <v>5.9847671634914845E-3</v>
      </c>
      <c r="BB187" s="9">
        <f t="shared" si="171"/>
        <v>6.3538469780216088E-3</v>
      </c>
      <c r="BC187" s="9">
        <f t="shared" si="171"/>
        <v>6.707619818650412E-3</v>
      </c>
      <c r="BD187" s="9">
        <f t="shared" si="171"/>
        <v>7.0452334156179807E-3</v>
      </c>
      <c r="BE187" s="9">
        <f t="shared" si="171"/>
        <v>7.3658744281977582E-3</v>
      </c>
      <c r="BF187" s="9">
        <f t="shared" si="172"/>
        <v>7.6687704041056076E-3</v>
      </c>
      <c r="BG187" s="9">
        <f t="shared" si="172"/>
        <v>7.9531916404050104E-3</v>
      </c>
      <c r="BH187" s="9">
        <f t="shared" si="172"/>
        <v>8.2184529414253624E-3</v>
      </c>
      <c r="BI187" s="9">
        <f t="shared" si="172"/>
        <v>8.4639152694583625E-3</v>
      </c>
      <c r="BJ187" s="9">
        <f t="shared" si="172"/>
        <v>8.6889872842558172E-3</v>
      </c>
      <c r="BK187" s="9">
        <f t="shared" si="172"/>
        <v>8.8931267676201006E-3</v>
      </c>
      <c r="BL187" s="9">
        <f t="shared" si="172"/>
        <v>9.0758419296552758E-3</v>
      </c>
      <c r="BM187" s="9">
        <f t="shared" si="172"/>
        <v>9.2366925935320494E-3</v>
      </c>
      <c r="BN187" s="9">
        <f t="shared" si="172"/>
        <v>9.3752912559122836E-3</v>
      </c>
      <c r="BO187" s="9">
        <f t="shared" si="172"/>
        <v>9.4913040204784981E-3</v>
      </c>
      <c r="BP187" s="9">
        <f t="shared" si="172"/>
        <v>9.5844514023193314E-3</v>
      </c>
      <c r="BQ187" s="9">
        <f t="shared" si="172"/>
        <v>9.6545090012331823E-3</v>
      </c>
      <c r="BR187" s="9">
        <f t="shared" si="172"/>
        <v>9.7013080423279489E-3</v>
      </c>
      <c r="BS187" s="9">
        <f t="shared" si="172"/>
        <v>9.7247357826145235E-3</v>
      </c>
      <c r="BT187" s="9">
        <f t="shared" si="172"/>
        <v>9.7247357826145235E-3</v>
      </c>
      <c r="BV187" s="6">
        <v>-0.9081166264282996</v>
      </c>
      <c r="BW187" s="9">
        <f t="shared" si="164"/>
        <v>-0.30752314716401968</v>
      </c>
      <c r="BX187" s="9">
        <f t="shared" si="164"/>
        <v>-0.30678229696665515</v>
      </c>
      <c r="BY187" s="9">
        <f t="shared" si="164"/>
        <v>-0.30530238134494231</v>
      </c>
      <c r="BZ187" s="9">
        <f t="shared" si="164"/>
        <v>-0.30308696554523917</v>
      </c>
      <c r="CA187" s="9">
        <f t="shared" si="164"/>
        <v>-0.30014138669825474</v>
      </c>
      <c r="CB187" s="9">
        <f t="shared" si="164"/>
        <v>-0.29647274096143367</v>
      </c>
      <c r="CC187" s="9">
        <f t="shared" si="164"/>
        <v>-0.29208986642369134</v>
      </c>
      <c r="CD187" s="9">
        <f t="shared" si="164"/>
        <v>-0.2870033218136836</v>
      </c>
      <c r="CE187" s="9">
        <f t="shared" si="164"/>
        <v>-0.28122536106290474</v>
      </c>
      <c r="CF187" s="9">
        <f t="shared" si="164"/>
        <v>-0.27476990378489291</v>
      </c>
      <c r="CG187" s="9">
        <f t="shared" si="164"/>
        <v>-0.26765250174166211</v>
      </c>
      <c r="CH187" s="9">
        <f t="shared" si="164"/>
        <v>-0.25989030137814534</v>
      </c>
      <c r="CI187" s="9">
        <f t="shared" si="164"/>
        <v>-0.25150200251490673</v>
      </c>
      <c r="CJ187" s="9">
        <f t="shared" si="164"/>
        <v>-0.24250781329863597</v>
      </c>
      <c r="CK187" s="9">
        <f t="shared" si="164"/>
        <v>-0.23292940151895308</v>
      </c>
      <c r="CL187" s="9">
        <f t="shared" si="164"/>
        <v>-0.22278984240880506</v>
      </c>
      <c r="CM187" s="9">
        <f t="shared" si="156"/>
        <v>-0.21211356305420875</v>
      </c>
      <c r="CN187" s="9">
        <f t="shared" si="156"/>
        <v>-0.20092628354726103</v>
      </c>
      <c r="CO187" s="9">
        <f t="shared" si="156"/>
        <v>-0.18925495502418402</v>
      </c>
      <c r="CP187" s="9">
        <f t="shared" si="156"/>
        <v>-0.1771276947376775</v>
      </c>
      <c r="CQ187" s="9">
        <f t="shared" si="156"/>
        <v>-0.16457371831999418</v>
      </c>
      <c r="CR187" s="9">
        <f t="shared" si="156"/>
        <v>-0.15162326939992279</v>
      </c>
      <c r="CS187" s="9">
        <f t="shared" si="156"/>
        <v>-0.13830754674323706</v>
      </c>
      <c r="CT187" s="9">
        <f t="shared" si="156"/>
        <v>-0.12465862909213658</v>
      </c>
      <c r="CU187" s="9">
        <f t="shared" si="156"/>
        <v>-0.11070939788474676</v>
      </c>
      <c r="CV187" s="9">
        <f t="shared" si="156"/>
        <v>-9.6493458040854643E-2</v>
      </c>
      <c r="CW187" s="9">
        <f t="shared" si="156"/>
        <v>-8.2045057004713345E-2</v>
      </c>
      <c r="CX187" s="9">
        <f t="shared" si="156"/>
        <v>-6.7399002239949449E-2</v>
      </c>
      <c r="CY187" s="9">
        <f t="shared" si="156"/>
        <v>-5.2590577375334152E-2</v>
      </c>
      <c r="CZ187" s="9">
        <f t="shared" si="156"/>
        <v>-3.7655457203431136E-2</v>
      </c>
      <c r="DA187" s="9">
        <f t="shared" si="156"/>
        <v>-2.2629621736896536E-2</v>
      </c>
      <c r="DB187" s="9">
        <f t="shared" si="166"/>
        <v>-7.5492695294769874E-3</v>
      </c>
      <c r="DC187" s="7">
        <f t="shared" si="166"/>
        <v>7.5492695294769874E-3</v>
      </c>
      <c r="DD187" s="9">
        <f t="shared" si="166"/>
        <v>2.2629621736896536E-2</v>
      </c>
      <c r="DE187" s="9">
        <f t="shared" si="166"/>
        <v>3.7655457203431136E-2</v>
      </c>
      <c r="DF187" s="9">
        <f t="shared" si="166"/>
        <v>5.2590577375334152E-2</v>
      </c>
      <c r="DG187" s="9">
        <f t="shared" si="166"/>
        <v>6.7399002239949449E-2</v>
      </c>
      <c r="DH187" s="9">
        <f t="shared" si="166"/>
        <v>8.2045057004713345E-2</v>
      </c>
      <c r="DI187" s="9">
        <f t="shared" si="166"/>
        <v>9.6493458040854643E-2</v>
      </c>
      <c r="DJ187" s="9">
        <f t="shared" si="166"/>
        <v>0.11070939788474676</v>
      </c>
      <c r="DK187" s="9">
        <f t="shared" si="166"/>
        <v>0.12465862909213658</v>
      </c>
      <c r="DL187" s="9">
        <f t="shared" si="166"/>
        <v>0.13830754674323706</v>
      </c>
      <c r="DM187" s="9">
        <f t="shared" si="166"/>
        <v>0.15162326939992279</v>
      </c>
      <c r="DN187" s="9">
        <f t="shared" si="166"/>
        <v>0.16457371831999418</v>
      </c>
      <c r="DO187" s="9">
        <f t="shared" si="166"/>
        <v>0.1771276947376775</v>
      </c>
      <c r="DP187" s="9">
        <f t="shared" si="166"/>
        <v>0.18925495502418402</v>
      </c>
      <c r="DQ187" s="9">
        <f t="shared" si="166"/>
        <v>0.20092628354726103</v>
      </c>
      <c r="DR187" s="9">
        <f t="shared" si="165"/>
        <v>0.21211356305420875</v>
      </c>
      <c r="DS187" s="9">
        <f t="shared" si="165"/>
        <v>0.22278984240880506</v>
      </c>
      <c r="DT187" s="9">
        <f t="shared" si="165"/>
        <v>0.23292940151895308</v>
      </c>
      <c r="DU187" s="9">
        <f t="shared" si="165"/>
        <v>0.24250781329863597</v>
      </c>
      <c r="DV187" s="9">
        <f t="shared" si="157"/>
        <v>0.25150200251490673</v>
      </c>
      <c r="DW187" s="9">
        <f t="shared" si="157"/>
        <v>0.25989030137814534</v>
      </c>
      <c r="DX187" s="9">
        <f t="shared" si="157"/>
        <v>0.26765250174166211</v>
      </c>
      <c r="DY187" s="9">
        <f t="shared" si="157"/>
        <v>0.27476990378489291</v>
      </c>
      <c r="DZ187" s="9">
        <f t="shared" si="157"/>
        <v>0.28122536106290474</v>
      </c>
      <c r="EA187" s="9">
        <f t="shared" si="157"/>
        <v>0.2870033218136836</v>
      </c>
      <c r="EB187" s="9">
        <f t="shared" si="157"/>
        <v>0.29208986642369134</v>
      </c>
      <c r="EC187" s="9">
        <f t="shared" si="157"/>
        <v>0.29647274096143367</v>
      </c>
      <c r="ED187" s="9">
        <f t="shared" si="157"/>
        <v>0.30014138669825474</v>
      </c>
      <c r="EE187" s="9">
        <f t="shared" si="157"/>
        <v>0.30308696554523917</v>
      </c>
      <c r="EF187" s="9">
        <f t="shared" si="157"/>
        <v>0.30530238134494231</v>
      </c>
      <c r="EG187" s="9">
        <f t="shared" si="157"/>
        <v>0.30678229696665515</v>
      </c>
      <c r="EH187" s="9">
        <f t="shared" si="155"/>
        <v>0.30752314716401968</v>
      </c>
      <c r="EI187" s="9">
        <f t="shared" si="155"/>
        <v>0.30752314716401968</v>
      </c>
    </row>
    <row r="188" spans="7:139" x14ac:dyDescent="0.2">
      <c r="G188" s="6">
        <v>-0.95720401164064006</v>
      </c>
      <c r="H188" s="9">
        <f t="shared" si="167"/>
        <v>-9.1015848482667305E-3</v>
      </c>
      <c r="I188" s="9">
        <f t="shared" si="167"/>
        <v>-9.0796583331625765E-3</v>
      </c>
      <c r="J188" s="9">
        <f t="shared" si="167"/>
        <v>-9.0358581258496908E-3</v>
      </c>
      <c r="K188" s="9">
        <f t="shared" si="167"/>
        <v>-8.9702897448639372E-3</v>
      </c>
      <c r="L188" s="9">
        <f t="shared" si="167"/>
        <v>-8.8831111501782196E-3</v>
      </c>
      <c r="M188" s="9">
        <f t="shared" si="167"/>
        <v>-8.7745323626630799E-3</v>
      </c>
      <c r="N188" s="9">
        <f t="shared" si="167"/>
        <v>-8.6448149581280203E-3</v>
      </c>
      <c r="O188" s="9">
        <f t="shared" si="167"/>
        <v>-8.4942714371624688E-3</v>
      </c>
      <c r="P188" s="9">
        <f t="shared" si="167"/>
        <v>-8.3232644722944869E-3</v>
      </c>
      <c r="Q188" s="9">
        <f t="shared" si="167"/>
        <v>-8.1322060342808814E-3</v>
      </c>
      <c r="R188" s="9">
        <f t="shared" si="168"/>
        <v>-7.9215563996335708E-3</v>
      </c>
      <c r="S188" s="9">
        <f t="shared" si="168"/>
        <v>-7.6918230417731479E-3</v>
      </c>
      <c r="T188" s="9">
        <f t="shared" si="168"/>
        <v>-7.4435594084809676E-3</v>
      </c>
      <c r="U188" s="9">
        <f t="shared" si="168"/>
        <v>-7.1773635885949531E-3</v>
      </c>
      <c r="V188" s="9">
        <f t="shared" si="168"/>
        <v>-6.893876871161211E-3</v>
      </c>
      <c r="W188" s="9">
        <f t="shared" si="168"/>
        <v>-6.5937822005125444E-3</v>
      </c>
      <c r="X188" s="9">
        <f t="shared" si="168"/>
        <v>-6.2778025309957325E-3</v>
      </c>
      <c r="Y188" s="9">
        <f t="shared" si="168"/>
        <v>-5.9466990853111936E-3</v>
      </c>
      <c r="Z188" s="9">
        <f t="shared" si="168"/>
        <v>-5.6012695206608181E-3</v>
      </c>
      <c r="AA188" s="9">
        <f t="shared" si="168"/>
        <v>-5.2423460071219039E-3</v>
      </c>
      <c r="AB188" s="9">
        <f t="shared" si="169"/>
        <v>-4.8707932228765523E-3</v>
      </c>
      <c r="AC188" s="9">
        <f t="shared" si="169"/>
        <v>-4.487506271126194E-3</v>
      </c>
      <c r="AD188" s="9">
        <f t="shared" si="169"/>
        <v>-4.0934085237095651E-3</v>
      </c>
      <c r="AE188" s="9">
        <f t="shared" si="169"/>
        <v>-3.6894493966190783E-3</v>
      </c>
      <c r="AF188" s="9">
        <f t="shared" si="169"/>
        <v>-3.2766020627745356E-3</v>
      </c>
      <c r="AG188" s="9">
        <f t="shared" si="169"/>
        <v>-2.855861107564325E-3</v>
      </c>
      <c r="AH188" s="9">
        <f t="shared" si="169"/>
        <v>-2.4282401328021008E-3</v>
      </c>
      <c r="AI188" s="9">
        <f t="shared" si="169"/>
        <v>-1.994769314871241E-3</v>
      </c>
      <c r="AJ188" s="9">
        <f t="shared" si="169"/>
        <v>-1.5564929229396995E-3</v>
      </c>
      <c r="AK188" s="9">
        <f t="shared" si="169"/>
        <v>-1.1144668032241182E-3</v>
      </c>
      <c r="AL188" s="9">
        <f t="shared" si="170"/>
        <v>-6.6975583536380695E-4</v>
      </c>
      <c r="AM188" s="9">
        <f t="shared" si="170"/>
        <v>-2.2343136703242147E-4</v>
      </c>
      <c r="AN188" s="7">
        <f t="shared" si="170"/>
        <v>2.2343136703242147E-4</v>
      </c>
      <c r="AO188" s="9">
        <f t="shared" si="170"/>
        <v>6.6975583536380695E-4</v>
      </c>
      <c r="AP188" s="9">
        <f t="shared" si="170"/>
        <v>1.1144668032241182E-3</v>
      </c>
      <c r="AQ188" s="9">
        <f t="shared" si="170"/>
        <v>1.5564929229396995E-3</v>
      </c>
      <c r="AR188" s="9">
        <f t="shared" si="170"/>
        <v>1.994769314871241E-3</v>
      </c>
      <c r="AS188" s="9">
        <f t="shared" si="170"/>
        <v>2.4282401328021008E-3</v>
      </c>
      <c r="AT188" s="9">
        <f t="shared" si="170"/>
        <v>2.855861107564325E-3</v>
      </c>
      <c r="AU188" s="9">
        <f t="shared" si="170"/>
        <v>3.2766020627745356E-3</v>
      </c>
      <c r="AV188" s="9">
        <f t="shared" si="171"/>
        <v>3.6894493966190783E-3</v>
      </c>
      <c r="AW188" s="9">
        <f t="shared" si="171"/>
        <v>4.0934085237095651E-3</v>
      </c>
      <c r="AX188" s="9">
        <f t="shared" si="171"/>
        <v>4.487506271126194E-3</v>
      </c>
      <c r="AY188" s="9">
        <f t="shared" si="171"/>
        <v>4.8707932228765523E-3</v>
      </c>
      <c r="AZ188" s="9">
        <f t="shared" si="171"/>
        <v>5.2423460071219039E-3</v>
      </c>
      <c r="BA188" s="9">
        <f t="shared" si="171"/>
        <v>5.6012695206608181E-3</v>
      </c>
      <c r="BB188" s="9">
        <f t="shared" si="171"/>
        <v>5.9466990853111936E-3</v>
      </c>
      <c r="BC188" s="9">
        <f t="shared" si="171"/>
        <v>6.2778025309957325E-3</v>
      </c>
      <c r="BD188" s="9">
        <f t="shared" si="171"/>
        <v>6.5937822005125444E-3</v>
      </c>
      <c r="BE188" s="9">
        <f t="shared" si="171"/>
        <v>6.893876871161211E-3</v>
      </c>
      <c r="BF188" s="9">
        <f t="shared" si="172"/>
        <v>7.1773635885949531E-3</v>
      </c>
      <c r="BG188" s="9">
        <f t="shared" si="172"/>
        <v>7.4435594084809676E-3</v>
      </c>
      <c r="BH188" s="9">
        <f t="shared" si="172"/>
        <v>7.6918230417731479E-3</v>
      </c>
      <c r="BI188" s="9">
        <f t="shared" si="172"/>
        <v>7.9215563996335708E-3</v>
      </c>
      <c r="BJ188" s="9">
        <f t="shared" si="172"/>
        <v>8.1322060342808814E-3</v>
      </c>
      <c r="BK188" s="9">
        <f t="shared" si="172"/>
        <v>8.3232644722944869E-3</v>
      </c>
      <c r="BL188" s="9">
        <f t="shared" si="172"/>
        <v>8.4942714371624688E-3</v>
      </c>
      <c r="BM188" s="9">
        <f t="shared" si="172"/>
        <v>8.6448149581280203E-3</v>
      </c>
      <c r="BN188" s="9">
        <f t="shared" si="172"/>
        <v>8.7745323626630799E-3</v>
      </c>
      <c r="BO188" s="9">
        <f t="shared" si="172"/>
        <v>8.8831111501782196E-3</v>
      </c>
      <c r="BP188" s="9">
        <f t="shared" si="172"/>
        <v>8.9702897448639372E-3</v>
      </c>
      <c r="BQ188" s="9">
        <f t="shared" si="172"/>
        <v>9.0358581258496908E-3</v>
      </c>
      <c r="BR188" s="9">
        <f t="shared" si="172"/>
        <v>9.0796583331625765E-3</v>
      </c>
      <c r="BS188" s="9">
        <f t="shared" si="172"/>
        <v>9.1015848482667305E-3</v>
      </c>
      <c r="BT188" s="9">
        <f t="shared" si="172"/>
        <v>9.1015848482667305E-3</v>
      </c>
      <c r="BV188" s="6">
        <v>-0.95720401164064006</v>
      </c>
      <c r="BW188" s="9">
        <f t="shared" si="164"/>
        <v>-0.28781738437800891</v>
      </c>
      <c r="BX188" s="9">
        <f t="shared" si="164"/>
        <v>-0.28712400708921682</v>
      </c>
      <c r="BY188" s="9">
        <f t="shared" si="164"/>
        <v>-0.28573892291825403</v>
      </c>
      <c r="BZ188" s="9">
        <f t="shared" si="164"/>
        <v>-0.28366546865420744</v>
      </c>
      <c r="CA188" s="9">
        <f t="shared" si="164"/>
        <v>-0.28090863943001226</v>
      </c>
      <c r="CB188" s="9">
        <f t="shared" si="164"/>
        <v>-0.27747507668873927</v>
      </c>
      <c r="CC188" s="9">
        <f t="shared" si="164"/>
        <v>-0.27337305218377683</v>
      </c>
      <c r="CD188" s="9">
        <f t="shared" si="164"/>
        <v>-0.26861244805145229</v>
      </c>
      <c r="CE188" s="9">
        <f t="shared" si="164"/>
        <v>-0.26320473300410013</v>
      </c>
      <c r="CF188" s="9">
        <f t="shared" si="164"/>
        <v>-0.25716293470092921</v>
      </c>
      <c r="CG188" s="9">
        <f t="shared" si="164"/>
        <v>-0.25050160836325097</v>
      </c>
      <c r="CH188" s="9">
        <f t="shared" si="164"/>
        <v>-0.24323680170967618</v>
      </c>
      <c r="CI188" s="9">
        <f t="shared" si="164"/>
        <v>-0.2353860162957552</v>
      </c>
      <c r="CJ188" s="9">
        <f t="shared" si="164"/>
        <v>-0.22696816535119771</v>
      </c>
      <c r="CK188" s="9">
        <f t="shared" si="164"/>
        <v>-0.21800352821624583</v>
      </c>
      <c r="CL188" s="9">
        <f t="shared" si="164"/>
        <v>-0.20851370148696718</v>
      </c>
      <c r="CM188" s="9">
        <f t="shared" si="156"/>
        <v>-0.19852154698716315</v>
      </c>
      <c r="CN188" s="9">
        <f t="shared" si="156"/>
        <v>-0.18805113669223325</v>
      </c>
      <c r="CO188" s="9">
        <f t="shared" si="156"/>
        <v>-0.1771276947376775</v>
      </c>
      <c r="CP188" s="9">
        <f t="shared" si="156"/>
        <v>-0.165777536651945</v>
      </c>
      <c r="CQ188" s="9">
        <f t="shared" si="156"/>
        <v>-0.15402800596002064</v>
      </c>
      <c r="CR188" s="9">
        <f t="shared" si="156"/>
        <v>-0.14190740831047871</v>
      </c>
      <c r="CS188" s="9">
        <f t="shared" si="156"/>
        <v>-0.12944494328469583</v>
      </c>
      <c r="CT188" s="9">
        <f t="shared" si="156"/>
        <v>-0.11667063405250219</v>
      </c>
      <c r="CU188" s="9">
        <f t="shared" si="156"/>
        <v>-0.10361525504373544</v>
      </c>
      <c r="CV188" s="9">
        <f t="shared" si="156"/>
        <v>-9.0310257809943895E-2</v>
      </c>
      <c r="CW188" s="9">
        <f t="shared" si="156"/>
        <v>-7.6787695254843816E-2</v>
      </c>
      <c r="CX188" s="9">
        <f t="shared" si="156"/>
        <v>-6.3080144416067088E-2</v>
      </c>
      <c r="CY188" s="9">
        <f t="shared" si="156"/>
        <v>-4.9220627984223955E-2</v>
      </c>
      <c r="CZ188" s="9">
        <f t="shared" si="156"/>
        <v>-3.5242534748348986E-2</v>
      </c>
      <c r="DA188" s="9">
        <f t="shared" si="156"/>
        <v>-2.1179539159383781E-2</v>
      </c>
      <c r="DB188" s="9">
        <f t="shared" si="166"/>
        <v>-7.0655202054750827E-3</v>
      </c>
      <c r="DC188" s="7">
        <f t="shared" si="166"/>
        <v>7.0655202054750827E-3</v>
      </c>
      <c r="DD188" s="9">
        <f t="shared" si="166"/>
        <v>2.1179539159383781E-2</v>
      </c>
      <c r="DE188" s="9">
        <f t="shared" si="166"/>
        <v>3.5242534748348986E-2</v>
      </c>
      <c r="DF188" s="9">
        <f t="shared" si="166"/>
        <v>4.9220627984223955E-2</v>
      </c>
      <c r="DG188" s="9">
        <f t="shared" si="166"/>
        <v>6.3080144416067088E-2</v>
      </c>
      <c r="DH188" s="9">
        <f t="shared" si="166"/>
        <v>7.6787695254843816E-2</v>
      </c>
      <c r="DI188" s="9">
        <f t="shared" si="166"/>
        <v>9.0310257809943895E-2</v>
      </c>
      <c r="DJ188" s="9">
        <f t="shared" si="166"/>
        <v>0.10361525504373544</v>
      </c>
      <c r="DK188" s="9">
        <f t="shared" si="166"/>
        <v>0.11667063405250219</v>
      </c>
      <c r="DL188" s="9">
        <f t="shared" si="166"/>
        <v>0.12944494328469583</v>
      </c>
      <c r="DM188" s="9">
        <f t="shared" si="166"/>
        <v>0.14190740831047871</v>
      </c>
      <c r="DN188" s="9">
        <f t="shared" si="166"/>
        <v>0.15402800596002064</v>
      </c>
      <c r="DO188" s="9">
        <f t="shared" si="166"/>
        <v>0.165777536651945</v>
      </c>
      <c r="DP188" s="9">
        <f t="shared" si="166"/>
        <v>0.1771276947376775</v>
      </c>
      <c r="DQ188" s="9">
        <f t="shared" si="166"/>
        <v>0.18805113669223325</v>
      </c>
      <c r="DR188" s="9">
        <f t="shared" si="165"/>
        <v>0.19852154698716315</v>
      </c>
      <c r="DS188" s="9">
        <f t="shared" si="165"/>
        <v>0.20851370148696718</v>
      </c>
      <c r="DT188" s="9">
        <f t="shared" si="165"/>
        <v>0.21800352821624583</v>
      </c>
      <c r="DU188" s="9">
        <f t="shared" si="165"/>
        <v>0.22696816535119771</v>
      </c>
      <c r="DV188" s="9">
        <f t="shared" si="157"/>
        <v>0.2353860162957552</v>
      </c>
      <c r="DW188" s="9">
        <f t="shared" si="157"/>
        <v>0.24323680170967618</v>
      </c>
      <c r="DX188" s="9">
        <f t="shared" si="157"/>
        <v>0.25050160836325097</v>
      </c>
      <c r="DY188" s="9">
        <f t="shared" si="157"/>
        <v>0.25716293470092921</v>
      </c>
      <c r="DZ188" s="9">
        <f t="shared" si="157"/>
        <v>0.26320473300410013</v>
      </c>
      <c r="EA188" s="9">
        <f t="shared" si="157"/>
        <v>0.26861244805145229</v>
      </c>
      <c r="EB188" s="9">
        <f t="shared" si="157"/>
        <v>0.27337305218377683</v>
      </c>
      <c r="EC188" s="9">
        <f t="shared" si="157"/>
        <v>0.27747507668873927</v>
      </c>
      <c r="ED188" s="9">
        <f t="shared" si="157"/>
        <v>0.28090863943001226</v>
      </c>
      <c r="EE188" s="9">
        <f t="shared" si="157"/>
        <v>0.28366546865420744</v>
      </c>
      <c r="EF188" s="9">
        <f t="shared" si="157"/>
        <v>0.28573892291825403</v>
      </c>
      <c r="EG188" s="9">
        <f t="shared" si="157"/>
        <v>0.28712400708921682</v>
      </c>
      <c r="EH188" s="9">
        <f t="shared" si="155"/>
        <v>0.28781738437800891</v>
      </c>
      <c r="EI188" s="9">
        <f t="shared" si="155"/>
        <v>0.28781738437800891</v>
      </c>
    </row>
    <row r="189" spans="7:139" x14ac:dyDescent="0.2">
      <c r="G189" s="6">
        <v>-1.0062913968529805</v>
      </c>
      <c r="H189" s="9">
        <f t="shared" si="167"/>
        <v>-8.4565073988147835E-3</v>
      </c>
      <c r="I189" s="9">
        <f t="shared" si="167"/>
        <v>-8.4361349317884707E-3</v>
      </c>
      <c r="J189" s="9">
        <f t="shared" si="167"/>
        <v>-8.3954390767933297E-3</v>
      </c>
      <c r="K189" s="9">
        <f t="shared" si="167"/>
        <v>-8.3345178737085808E-3</v>
      </c>
      <c r="L189" s="9">
        <f t="shared" si="167"/>
        <v>-8.2535180870485191E-3</v>
      </c>
      <c r="M189" s="9">
        <f t="shared" si="167"/>
        <v>-8.1526348523939546E-3</v>
      </c>
      <c r="N189" s="9">
        <f t="shared" si="167"/>
        <v>-8.0321112062934977E-3</v>
      </c>
      <c r="O189" s="9">
        <f t="shared" si="167"/>
        <v>-7.8922375007672279E-3</v>
      </c>
      <c r="P189" s="9">
        <f t="shared" si="167"/>
        <v>-7.7333507038232505E-3</v>
      </c>
      <c r="Q189" s="9">
        <f t="shared" si="167"/>
        <v>-7.5558335876722386E-3</v>
      </c>
      <c r="R189" s="9">
        <f t="shared" si="168"/>
        <v>-7.3601138065956659E-3</v>
      </c>
      <c r="S189" s="9">
        <f t="shared" si="168"/>
        <v>-7.1466628666891734E-3</v>
      </c>
      <c r="T189" s="9">
        <f t="shared" si="168"/>
        <v>-6.9159949899630915E-3</v>
      </c>
      <c r="U189" s="9">
        <f t="shared" si="168"/>
        <v>-6.668665875536571E-3</v>
      </c>
      <c r="V189" s="9">
        <f t="shared" si="168"/>
        <v>-6.4052713609097376E-3</v>
      </c>
      <c r="W189" s="9">
        <f t="shared" si="168"/>
        <v>-6.1264459865389637E-3</v>
      </c>
      <c r="X189" s="9">
        <f t="shared" si="168"/>
        <v>-5.8328614671733251E-3</v>
      </c>
      <c r="Y189" s="9">
        <f t="shared" si="168"/>
        <v>-5.5252250736349418E-3</v>
      </c>
      <c r="Z189" s="9">
        <f t="shared" si="168"/>
        <v>-5.2042779289416122E-3</v>
      </c>
      <c r="AA189" s="9">
        <f t="shared" si="168"/>
        <v>-4.870793222876554E-3</v>
      </c>
      <c r="AB189" s="9">
        <f t="shared" si="169"/>
        <v>-4.5255743493064849E-3</v>
      </c>
      <c r="AC189" s="9">
        <f t="shared" si="169"/>
        <v>-4.1694529707354414E-3</v>
      </c>
      <c r="AD189" s="9">
        <f t="shared" si="169"/>
        <v>-3.8032870147569468E-3</v>
      </c>
      <c r="AE189" s="9">
        <f t="shared" si="169"/>
        <v>-3.4279586072313056E-3</v>
      </c>
      <c r="AF189" s="9">
        <f t="shared" si="169"/>
        <v>-3.0443719471671309E-3</v>
      </c>
      <c r="AG189" s="9">
        <f t="shared" si="169"/>
        <v>-2.6534511284267421E-3</v>
      </c>
      <c r="AH189" s="9">
        <f t="shared" si="169"/>
        <v>-2.2561379135031031E-3</v>
      </c>
      <c r="AI189" s="9">
        <f t="shared" si="169"/>
        <v>-1.8533894647314933E-3</v>
      </c>
      <c r="AJ189" s="9">
        <f t="shared" si="169"/>
        <v>-1.4461760384016011E-3</v>
      </c>
      <c r="AK189" s="9">
        <f t="shared" si="169"/>
        <v>-1.0354786473251391E-3</v>
      </c>
      <c r="AL189" s="9">
        <f t="shared" si="170"/>
        <v>-6.2228669749005313E-4</v>
      </c>
      <c r="AM189" s="9">
        <f t="shared" si="170"/>
        <v>-2.0759560449483617E-4</v>
      </c>
      <c r="AN189" s="7">
        <f t="shared" si="170"/>
        <v>2.0759560449483617E-4</v>
      </c>
      <c r="AO189" s="9">
        <f t="shared" si="170"/>
        <v>6.2228669749005313E-4</v>
      </c>
      <c r="AP189" s="9">
        <f t="shared" si="170"/>
        <v>1.0354786473251391E-3</v>
      </c>
      <c r="AQ189" s="9">
        <f t="shared" si="170"/>
        <v>1.4461760384016011E-3</v>
      </c>
      <c r="AR189" s="9">
        <f t="shared" si="170"/>
        <v>1.8533894647314933E-3</v>
      </c>
      <c r="AS189" s="9">
        <f t="shared" si="170"/>
        <v>2.2561379135031031E-3</v>
      </c>
      <c r="AT189" s="9">
        <f t="shared" si="170"/>
        <v>2.6534511284267421E-3</v>
      </c>
      <c r="AU189" s="9">
        <f t="shared" si="170"/>
        <v>3.0443719471671309E-3</v>
      </c>
      <c r="AV189" s="9">
        <f t="shared" si="171"/>
        <v>3.4279586072313056E-3</v>
      </c>
      <c r="AW189" s="9">
        <f t="shared" si="171"/>
        <v>3.8032870147569468E-3</v>
      </c>
      <c r="AX189" s="9">
        <f t="shared" si="171"/>
        <v>4.1694529707354414E-3</v>
      </c>
      <c r="AY189" s="9">
        <f t="shared" si="171"/>
        <v>4.5255743493064849E-3</v>
      </c>
      <c r="AZ189" s="9">
        <f t="shared" si="171"/>
        <v>4.870793222876554E-3</v>
      </c>
      <c r="BA189" s="9">
        <f t="shared" si="171"/>
        <v>5.2042779289416122E-3</v>
      </c>
      <c r="BB189" s="9">
        <f t="shared" si="171"/>
        <v>5.5252250736349418E-3</v>
      </c>
      <c r="BC189" s="9">
        <f t="shared" si="171"/>
        <v>5.8328614671733251E-3</v>
      </c>
      <c r="BD189" s="9">
        <f t="shared" si="171"/>
        <v>6.1264459865389637E-3</v>
      </c>
      <c r="BE189" s="9">
        <f t="shared" si="171"/>
        <v>6.4052713609097376E-3</v>
      </c>
      <c r="BF189" s="9">
        <f t="shared" si="172"/>
        <v>6.668665875536571E-3</v>
      </c>
      <c r="BG189" s="9">
        <f t="shared" si="172"/>
        <v>6.9159949899630915E-3</v>
      </c>
      <c r="BH189" s="9">
        <f t="shared" si="172"/>
        <v>7.1466628666891734E-3</v>
      </c>
      <c r="BI189" s="9">
        <f t="shared" si="172"/>
        <v>7.3601138065956659E-3</v>
      </c>
      <c r="BJ189" s="9">
        <f t="shared" si="172"/>
        <v>7.5558335876722386E-3</v>
      </c>
      <c r="BK189" s="9">
        <f t="shared" si="172"/>
        <v>7.7333507038232505E-3</v>
      </c>
      <c r="BL189" s="9">
        <f t="shared" si="172"/>
        <v>7.8922375007672279E-3</v>
      </c>
      <c r="BM189" s="9">
        <f t="shared" si="172"/>
        <v>8.0321112062934977E-3</v>
      </c>
      <c r="BN189" s="9">
        <f t="shared" si="172"/>
        <v>8.1526348523939546E-3</v>
      </c>
      <c r="BO189" s="9">
        <f t="shared" si="172"/>
        <v>8.2535180870485191E-3</v>
      </c>
      <c r="BP189" s="9">
        <f t="shared" si="172"/>
        <v>8.3345178737085808E-3</v>
      </c>
      <c r="BQ189" s="9">
        <f t="shared" si="172"/>
        <v>8.3954390767933297E-3</v>
      </c>
      <c r="BR189" s="9">
        <f t="shared" si="172"/>
        <v>8.4361349317884707E-3</v>
      </c>
      <c r="BS189" s="9">
        <f t="shared" si="172"/>
        <v>8.4565073988147835E-3</v>
      </c>
      <c r="BT189" s="9">
        <f t="shared" si="172"/>
        <v>8.4565073988147835E-3</v>
      </c>
      <c r="BV189" s="6">
        <v>-1.0062913968529805</v>
      </c>
      <c r="BW189" s="9">
        <f t="shared" si="164"/>
        <v>-0.26741824430320604</v>
      </c>
      <c r="BX189" s="9">
        <f t="shared" si="164"/>
        <v>-0.26677401032960779</v>
      </c>
      <c r="BY189" s="9">
        <f t="shared" si="164"/>
        <v>-0.26548709439848189</v>
      </c>
      <c r="BZ189" s="9">
        <f t="shared" si="164"/>
        <v>-0.26356059680302707</v>
      </c>
      <c r="CA189" s="9">
        <f t="shared" si="164"/>
        <v>-0.26099915864469192</v>
      </c>
      <c r="CB189" s="9">
        <f t="shared" si="164"/>
        <v>-0.25780895065235537</v>
      </c>
      <c r="CC189" s="9">
        <f t="shared" si="164"/>
        <v>-0.25399765831650023</v>
      </c>
      <c r="CD189" s="9">
        <f t="shared" si="164"/>
        <v>-0.24957446337419331</v>
      </c>
      <c r="CE189" s="9">
        <f t="shared" si="164"/>
        <v>-0.24455002168947679</v>
      </c>
      <c r="CF189" s="9">
        <f t="shared" si="164"/>
        <v>-0.23893643758245819</v>
      </c>
      <c r="CG189" s="9">
        <f t="shared" si="164"/>
        <v>-0.23274723466894326</v>
      </c>
      <c r="CH189" s="9">
        <f t="shared" si="164"/>
        <v>-0.22599732328086083</v>
      </c>
      <c r="CI189" s="9">
        <f t="shared" si="164"/>
        <v>-0.21870296454596722</v>
      </c>
      <c r="CJ189" s="9">
        <f t="shared" si="164"/>
        <v>-0.21088173121336506</v>
      </c>
      <c r="CK189" s="9">
        <f t="shared" si="164"/>
        <v>-0.20255246531921178</v>
      </c>
      <c r="CL189" s="9">
        <f t="shared" si="164"/>
        <v>-0.19373523279460395</v>
      </c>
      <c r="CM189" s="9">
        <f t="shared" si="156"/>
        <v>-0.18445127512499163</v>
      </c>
      <c r="CN189" s="9">
        <f t="shared" si="156"/>
        <v>-0.17472295817757966</v>
      </c>
      <c r="CO189" s="9">
        <f t="shared" si="156"/>
        <v>-0.16457371831999421</v>
      </c>
      <c r="CP189" s="9">
        <f t="shared" si="156"/>
        <v>-0.15402800596002067</v>
      </c>
      <c r="CQ189" s="9">
        <f t="shared" si="156"/>
        <v>-0.14311122664242948</v>
      </c>
      <c r="CR189" s="9">
        <f t="shared" si="156"/>
        <v>-0.1318496798447937</v>
      </c>
      <c r="CS189" s="9">
        <f t="shared" si="156"/>
        <v>-0.12027049561974379</v>
      </c>
      <c r="CT189" s="9">
        <f t="shared" si="156"/>
        <v>-0.1084015692362947</v>
      </c>
      <c r="CU189" s="9">
        <f t="shared" si="156"/>
        <v>-9.6271493977699282E-2</v>
      </c>
      <c r="CV189" s="9">
        <f t="shared" si="156"/>
        <v>-8.3909492257724649E-2</v>
      </c>
      <c r="CW189" s="9">
        <f t="shared" si="156"/>
        <v>-7.1345345221297624E-2</v>
      </c>
      <c r="CX189" s="9">
        <f t="shared" si="156"/>
        <v>-5.8609320999118322E-2</v>
      </c>
      <c r="CY189" s="9">
        <f t="shared" si="156"/>
        <v>-4.5732101789081915E-2</v>
      </c>
      <c r="CZ189" s="9">
        <f t="shared" si="156"/>
        <v>-3.2744709940176593E-2</v>
      </c>
      <c r="DA189" s="9">
        <f t="shared" si="156"/>
        <v>-1.9678433216927534E-2</v>
      </c>
      <c r="DB189" s="9">
        <f t="shared" si="166"/>
        <v>-6.5647494244317085E-3</v>
      </c>
      <c r="DC189" s="7">
        <f t="shared" si="166"/>
        <v>6.5647494244317085E-3</v>
      </c>
      <c r="DD189" s="9">
        <f t="shared" si="166"/>
        <v>1.9678433216927534E-2</v>
      </c>
      <c r="DE189" s="9">
        <f t="shared" si="166"/>
        <v>3.2744709940176593E-2</v>
      </c>
      <c r="DF189" s="9">
        <f t="shared" si="166"/>
        <v>4.5732101789081915E-2</v>
      </c>
      <c r="DG189" s="9">
        <f t="shared" si="166"/>
        <v>5.8609320999118322E-2</v>
      </c>
      <c r="DH189" s="9">
        <f t="shared" si="166"/>
        <v>7.1345345221297624E-2</v>
      </c>
      <c r="DI189" s="9">
        <f t="shared" si="166"/>
        <v>8.3909492257724649E-2</v>
      </c>
      <c r="DJ189" s="9">
        <f t="shared" si="166"/>
        <v>9.6271493977699282E-2</v>
      </c>
      <c r="DK189" s="9">
        <f t="shared" si="166"/>
        <v>0.1084015692362947</v>
      </c>
      <c r="DL189" s="9">
        <f t="shared" si="166"/>
        <v>0.12027049561974379</v>
      </c>
      <c r="DM189" s="9">
        <f t="shared" si="166"/>
        <v>0.1318496798447937</v>
      </c>
      <c r="DN189" s="9">
        <f t="shared" si="166"/>
        <v>0.14311122664242948</v>
      </c>
      <c r="DO189" s="9">
        <f t="shared" si="166"/>
        <v>0.15402800596002067</v>
      </c>
      <c r="DP189" s="9">
        <f t="shared" si="166"/>
        <v>0.16457371831999421</v>
      </c>
      <c r="DQ189" s="9">
        <f t="shared" si="166"/>
        <v>0.17472295817757966</v>
      </c>
      <c r="DR189" s="9">
        <f t="shared" si="165"/>
        <v>0.18445127512499163</v>
      </c>
      <c r="DS189" s="9">
        <f t="shared" si="165"/>
        <v>0.19373523279460395</v>
      </c>
      <c r="DT189" s="9">
        <f t="shared" si="165"/>
        <v>0.20255246531921178</v>
      </c>
      <c r="DU189" s="9">
        <f t="shared" si="165"/>
        <v>0.21088173121336506</v>
      </c>
      <c r="DV189" s="9">
        <f t="shared" si="157"/>
        <v>0.21870296454596722</v>
      </c>
      <c r="DW189" s="9">
        <f t="shared" si="157"/>
        <v>0.22599732328086083</v>
      </c>
      <c r="DX189" s="9">
        <f t="shared" si="157"/>
        <v>0.23274723466894326</v>
      </c>
      <c r="DY189" s="9">
        <f t="shared" si="157"/>
        <v>0.23893643758245819</v>
      </c>
      <c r="DZ189" s="9">
        <f t="shared" si="157"/>
        <v>0.24455002168947679</v>
      </c>
      <c r="EA189" s="9">
        <f t="shared" si="157"/>
        <v>0.24957446337419331</v>
      </c>
      <c r="EB189" s="9">
        <f t="shared" si="157"/>
        <v>0.25399765831650023</v>
      </c>
      <c r="EC189" s="9">
        <f t="shared" si="157"/>
        <v>0.25780895065235537</v>
      </c>
      <c r="ED189" s="9">
        <f t="shared" si="157"/>
        <v>0.26099915864469192</v>
      </c>
      <c r="EE189" s="9">
        <f t="shared" si="157"/>
        <v>0.26356059680302707</v>
      </c>
      <c r="EF189" s="9">
        <f t="shared" si="157"/>
        <v>0.26548709439848189</v>
      </c>
      <c r="EG189" s="9">
        <f t="shared" si="157"/>
        <v>0.26677401032960779</v>
      </c>
      <c r="EH189" s="9">
        <f t="shared" si="155"/>
        <v>0.26741824430320604</v>
      </c>
      <c r="EI189" s="9">
        <f t="shared" si="155"/>
        <v>0.26741824430320604</v>
      </c>
    </row>
    <row r="190" spans="7:139" x14ac:dyDescent="0.2">
      <c r="G190" s="6">
        <v>-1.0553787820653211</v>
      </c>
      <c r="H190" s="9">
        <f t="shared" si="167"/>
        <v>-7.7910574823365237E-3</v>
      </c>
      <c r="I190" s="9">
        <f t="shared" si="167"/>
        <v>-7.772288142445535E-3</v>
      </c>
      <c r="J190" s="9">
        <f t="shared" si="167"/>
        <v>-7.7347946796473581E-3</v>
      </c>
      <c r="K190" s="9">
        <f t="shared" si="167"/>
        <v>-7.6786674189779115E-3</v>
      </c>
      <c r="L190" s="9">
        <f t="shared" si="167"/>
        <v>-7.6040415759243158E-3</v>
      </c>
      <c r="M190" s="9">
        <f t="shared" si="167"/>
        <v>-7.5110969306789368E-3</v>
      </c>
      <c r="N190" s="9">
        <f t="shared" si="167"/>
        <v>-7.400057395033164E-3</v>
      </c>
      <c r="O190" s="9">
        <f t="shared" si="167"/>
        <v>-7.2711904729542785E-3</v>
      </c>
      <c r="P190" s="9">
        <f t="shared" si="167"/>
        <v>-7.1248066161449814E-3</v>
      </c>
      <c r="Q190" s="9">
        <f t="shared" si="167"/>
        <v>-6.9612584761380349E-3</v>
      </c>
      <c r="R190" s="9">
        <f t="shared" si="168"/>
        <v>-6.7809400547278421E-3</v>
      </c>
      <c r="S190" s="9">
        <f t="shared" si="168"/>
        <v>-6.5842857547856086E-3</v>
      </c>
      <c r="T190" s="9">
        <f t="shared" si="168"/>
        <v>-6.3717693337447777E-3</v>
      </c>
      <c r="U190" s="9">
        <f t="shared" si="168"/>
        <v>-6.1439027622778768E-3</v>
      </c>
      <c r="V190" s="9">
        <f t="shared" si="168"/>
        <v>-5.9012349909143219E-3</v>
      </c>
      <c r="W190" s="9">
        <f t="shared" si="168"/>
        <v>-5.6443506275705192E-3</v>
      </c>
      <c r="X190" s="9">
        <f t="shared" si="168"/>
        <v>-5.3738685291781722E-3</v>
      </c>
      <c r="Y190" s="9">
        <f t="shared" si="168"/>
        <v>-5.0904403108037437E-3</v>
      </c>
      <c r="Z190" s="9">
        <f t="shared" si="168"/>
        <v>-4.7947487758506768E-3</v>
      </c>
      <c r="AA190" s="9">
        <f t="shared" si="168"/>
        <v>-4.4875062711261949E-3</v>
      </c>
      <c r="AB190" s="9">
        <f t="shared" si="169"/>
        <v>-4.1694529707354405E-3</v>
      </c>
      <c r="AC190" s="9">
        <f t="shared" si="169"/>
        <v>-3.8413550929372381E-3</v>
      </c>
      <c r="AD190" s="9">
        <f t="shared" si="169"/>
        <v>-3.5040030542571811E-3</v>
      </c>
      <c r="AE190" s="9">
        <f t="shared" si="169"/>
        <v>-3.1582095653049998E-3</v>
      </c>
      <c r="AF190" s="9">
        <f t="shared" si="169"/>
        <v>-2.8048076728835109E-3</v>
      </c>
      <c r="AG190" s="9">
        <f t="shared" si="169"/>
        <v>-2.4446487531059099E-3</v>
      </c>
      <c r="AH190" s="9">
        <f t="shared" si="169"/>
        <v>-2.0786004603561342E-3</v>
      </c>
      <c r="AI190" s="9">
        <f t="shared" si="169"/>
        <v>-1.7075446370334632E-3</v>
      </c>
      <c r="AJ190" s="9">
        <f t="shared" si="169"/>
        <v>-1.3323751891169324E-3</v>
      </c>
      <c r="AK190" s="9">
        <f t="shared" si="169"/>
        <v>-9.5399593266753588E-4</v>
      </c>
      <c r="AL190" s="9">
        <f t="shared" si="170"/>
        <v>-5.7331841645616834E-4</v>
      </c>
      <c r="AM190" s="9">
        <f t="shared" si="170"/>
        <v>-1.9125972596279538E-4</v>
      </c>
      <c r="AN190" s="7">
        <f t="shared" si="170"/>
        <v>1.9125972596279538E-4</v>
      </c>
      <c r="AO190" s="9">
        <f t="shared" si="170"/>
        <v>5.7331841645616834E-4</v>
      </c>
      <c r="AP190" s="9">
        <f t="shared" si="170"/>
        <v>9.5399593266753588E-4</v>
      </c>
      <c r="AQ190" s="9">
        <f t="shared" si="170"/>
        <v>1.3323751891169324E-3</v>
      </c>
      <c r="AR190" s="9">
        <f t="shared" si="170"/>
        <v>1.7075446370334632E-3</v>
      </c>
      <c r="AS190" s="9">
        <f t="shared" si="170"/>
        <v>2.0786004603561342E-3</v>
      </c>
      <c r="AT190" s="9">
        <f t="shared" si="170"/>
        <v>2.4446487531059099E-3</v>
      </c>
      <c r="AU190" s="9">
        <f t="shared" si="170"/>
        <v>2.8048076728835109E-3</v>
      </c>
      <c r="AV190" s="9">
        <f t="shared" si="171"/>
        <v>3.1582095653049998E-3</v>
      </c>
      <c r="AW190" s="9">
        <f t="shared" si="171"/>
        <v>3.5040030542571811E-3</v>
      </c>
      <c r="AX190" s="9">
        <f t="shared" si="171"/>
        <v>3.8413550929372381E-3</v>
      </c>
      <c r="AY190" s="9">
        <f t="shared" si="171"/>
        <v>4.1694529707354405E-3</v>
      </c>
      <c r="AZ190" s="9">
        <f t="shared" si="171"/>
        <v>4.4875062711261949E-3</v>
      </c>
      <c r="BA190" s="9">
        <f t="shared" si="171"/>
        <v>4.7947487758506768E-3</v>
      </c>
      <c r="BB190" s="9">
        <f t="shared" si="171"/>
        <v>5.0904403108037437E-3</v>
      </c>
      <c r="BC190" s="9">
        <f t="shared" si="171"/>
        <v>5.3738685291781722E-3</v>
      </c>
      <c r="BD190" s="9">
        <f t="shared" si="171"/>
        <v>5.6443506275705192E-3</v>
      </c>
      <c r="BE190" s="9">
        <f t="shared" si="171"/>
        <v>5.9012349909143219E-3</v>
      </c>
      <c r="BF190" s="9">
        <f t="shared" si="172"/>
        <v>6.1439027622778768E-3</v>
      </c>
      <c r="BG190" s="9">
        <f t="shared" si="172"/>
        <v>6.3717693337447777E-3</v>
      </c>
      <c r="BH190" s="9">
        <f t="shared" si="172"/>
        <v>6.5842857547856086E-3</v>
      </c>
      <c r="BI190" s="9">
        <f t="shared" si="172"/>
        <v>6.7809400547278421E-3</v>
      </c>
      <c r="BJ190" s="9">
        <f t="shared" si="172"/>
        <v>6.9612584761380349E-3</v>
      </c>
      <c r="BK190" s="9">
        <f t="shared" si="172"/>
        <v>7.1248066161449814E-3</v>
      </c>
      <c r="BL190" s="9">
        <f t="shared" si="172"/>
        <v>7.2711904729542785E-3</v>
      </c>
      <c r="BM190" s="9">
        <f t="shared" si="172"/>
        <v>7.400057395033164E-3</v>
      </c>
      <c r="BN190" s="9">
        <f t="shared" si="172"/>
        <v>7.5110969306789368E-3</v>
      </c>
      <c r="BO190" s="9">
        <f t="shared" si="172"/>
        <v>7.6040415759243158E-3</v>
      </c>
      <c r="BP190" s="9">
        <f t="shared" si="172"/>
        <v>7.6786674189779115E-3</v>
      </c>
      <c r="BQ190" s="9">
        <f t="shared" si="172"/>
        <v>7.7347946796473581E-3</v>
      </c>
      <c r="BR190" s="9">
        <f t="shared" si="172"/>
        <v>7.772288142445535E-3</v>
      </c>
      <c r="BS190" s="9">
        <f t="shared" si="172"/>
        <v>7.7910574823365237E-3</v>
      </c>
      <c r="BT190" s="9">
        <f t="shared" si="172"/>
        <v>7.7910574823365237E-3</v>
      </c>
      <c r="BV190" s="6">
        <v>-1.0553787820653211</v>
      </c>
      <c r="BW190" s="9">
        <f t="shared" si="164"/>
        <v>-0.24637487025480487</v>
      </c>
      <c r="BX190" s="9">
        <f t="shared" si="164"/>
        <v>-0.24578133161247109</v>
      </c>
      <c r="BY190" s="9">
        <f t="shared" si="164"/>
        <v>-0.2445956842143808</v>
      </c>
      <c r="BZ190" s="9">
        <f t="shared" si="164"/>
        <v>-0.2428207843889664</v>
      </c>
      <c r="CA190" s="9">
        <f t="shared" si="164"/>
        <v>-0.24046090802537023</v>
      </c>
      <c r="CB190" s="9">
        <f t="shared" si="164"/>
        <v>-0.23752174027245287</v>
      </c>
      <c r="CC190" s="9">
        <f t="shared" si="164"/>
        <v>-0.23401036184277188</v>
      </c>
      <c r="CD190" s="9">
        <f t="shared" si="164"/>
        <v>-0.2299352319545247</v>
      </c>
      <c r="CE190" s="9">
        <f t="shared" si="164"/>
        <v>-0.2253061679525514</v>
      </c>
      <c r="CF190" s="9">
        <f t="shared" si="164"/>
        <v>-0.22013432165749083</v>
      </c>
      <c r="CG190" s="9">
        <f t="shared" si="164"/>
        <v>-0.21443215250006803</v>
      </c>
      <c r="CH190" s="9">
        <f t="shared" si="164"/>
        <v>-0.20821339750523427</v>
      </c>
      <c r="CI190" s="9">
        <f t="shared" si="164"/>
        <v>-0.2014930381984707</v>
      </c>
      <c r="CJ190" s="9">
        <f t="shared" si="164"/>
        <v>-0.19428726451398126</v>
      </c>
      <c r="CK190" s="9">
        <f t="shared" si="164"/>
        <v>-0.18661343579172313</v>
      </c>
      <c r="CL190" s="9">
        <f t="shared" si="164"/>
        <v>-0.17849003895723625</v>
      </c>
      <c r="CM190" s="9">
        <f t="shared" si="156"/>
        <v>-0.1699366439850204</v>
      </c>
      <c r="CN190" s="9">
        <f t="shared" si="156"/>
        <v>-0.16097385675275261</v>
      </c>
      <c r="CO190" s="9">
        <f t="shared" si="156"/>
        <v>-0.15162326939992282</v>
      </c>
      <c r="CP190" s="9">
        <f t="shared" si="156"/>
        <v>-0.14190740831047871</v>
      </c>
      <c r="CQ190" s="9">
        <f t="shared" si="156"/>
        <v>-0.13184967984479368</v>
      </c>
      <c r="CR190" s="9">
        <f t="shared" si="156"/>
        <v>-0.12147431395169458</v>
      </c>
      <c r="CS190" s="9">
        <f t="shared" si="156"/>
        <v>-0.11080630579639254</v>
      </c>
      <c r="CT190" s="9">
        <f t="shared" si="156"/>
        <v>-9.9871355544940893E-2</v>
      </c>
      <c r="CU190" s="9">
        <f t="shared" si="156"/>
        <v>-8.8695806450283868E-2</v>
      </c>
      <c r="CV190" s="9">
        <f t="shared" si="156"/>
        <v>-7.7306581389053025E-2</v>
      </c>
      <c r="CW190" s="9">
        <f t="shared" si="156"/>
        <v>-6.5731118001999114E-2</v>
      </c>
      <c r="CX190" s="9">
        <f t="shared" si="156"/>
        <v>-5.399730259431245E-2</v>
      </c>
      <c r="CY190" s="9">
        <f t="shared" si="156"/>
        <v>-4.213340295507096E-2</v>
      </c>
      <c r="CZ190" s="9">
        <f t="shared" si="156"/>
        <v>-3.0168000257660463E-2</v>
      </c>
      <c r="DA190" s="9">
        <f t="shared" si="156"/>
        <v>-1.8129920205224526E-2</v>
      </c>
      <c r="DB190" s="9">
        <f t="shared" si="166"/>
        <v>-6.0481635870207407E-3</v>
      </c>
      <c r="DC190" s="7">
        <f t="shared" si="166"/>
        <v>6.0481635870207407E-3</v>
      </c>
      <c r="DD190" s="9">
        <f t="shared" si="166"/>
        <v>1.8129920205224526E-2</v>
      </c>
      <c r="DE190" s="9">
        <f t="shared" si="166"/>
        <v>3.0168000257660463E-2</v>
      </c>
      <c r="DF190" s="9">
        <f t="shared" si="166"/>
        <v>4.213340295507096E-2</v>
      </c>
      <c r="DG190" s="9">
        <f t="shared" si="166"/>
        <v>5.399730259431245E-2</v>
      </c>
      <c r="DH190" s="9">
        <f t="shared" si="166"/>
        <v>6.5731118001999114E-2</v>
      </c>
      <c r="DI190" s="9">
        <f t="shared" si="166"/>
        <v>7.7306581389053025E-2</v>
      </c>
      <c r="DJ190" s="9">
        <f t="shared" si="166"/>
        <v>8.8695806450283868E-2</v>
      </c>
      <c r="DK190" s="9">
        <f t="shared" si="166"/>
        <v>9.9871355544940893E-2</v>
      </c>
      <c r="DL190" s="9">
        <f t="shared" si="166"/>
        <v>0.11080630579639254</v>
      </c>
      <c r="DM190" s="9">
        <f t="shared" si="166"/>
        <v>0.12147431395169458</v>
      </c>
      <c r="DN190" s="9">
        <f t="shared" si="166"/>
        <v>0.13184967984479368</v>
      </c>
      <c r="DO190" s="9">
        <f t="shared" si="166"/>
        <v>0.14190740831047871</v>
      </c>
      <c r="DP190" s="9">
        <f t="shared" si="166"/>
        <v>0.15162326939992282</v>
      </c>
      <c r="DQ190" s="9">
        <f t="shared" si="166"/>
        <v>0.16097385675275261</v>
      </c>
      <c r="DR190" s="9">
        <f t="shared" si="165"/>
        <v>0.1699366439850204</v>
      </c>
      <c r="DS190" s="9">
        <f t="shared" si="165"/>
        <v>0.17849003895723625</v>
      </c>
      <c r="DT190" s="9">
        <f t="shared" si="165"/>
        <v>0.18661343579172313</v>
      </c>
      <c r="DU190" s="9">
        <f t="shared" si="165"/>
        <v>0.19428726451398126</v>
      </c>
      <c r="DV190" s="9">
        <f t="shared" si="157"/>
        <v>0.2014930381984707</v>
      </c>
      <c r="DW190" s="9">
        <f t="shared" si="157"/>
        <v>0.20821339750523427</v>
      </c>
      <c r="DX190" s="9">
        <f t="shared" si="157"/>
        <v>0.21443215250006803</v>
      </c>
      <c r="DY190" s="9">
        <f t="shared" si="157"/>
        <v>0.22013432165749083</v>
      </c>
      <c r="DZ190" s="9">
        <f t="shared" si="157"/>
        <v>0.2253061679525514</v>
      </c>
      <c r="EA190" s="9">
        <f t="shared" si="157"/>
        <v>0.2299352319545247</v>
      </c>
      <c r="EB190" s="9">
        <f t="shared" si="157"/>
        <v>0.23401036184277188</v>
      </c>
      <c r="EC190" s="9">
        <f t="shared" si="157"/>
        <v>0.23752174027245287</v>
      </c>
      <c r="ED190" s="9">
        <f t="shared" si="157"/>
        <v>0.24046090802537023</v>
      </c>
      <c r="EE190" s="9">
        <f t="shared" si="157"/>
        <v>0.2428207843889664</v>
      </c>
      <c r="EF190" s="9">
        <f t="shared" si="157"/>
        <v>0.2445956842143808</v>
      </c>
      <c r="EG190" s="9">
        <f t="shared" si="157"/>
        <v>0.24578133161247109</v>
      </c>
      <c r="EH190" s="9">
        <f t="shared" si="155"/>
        <v>0.24637487025480487</v>
      </c>
      <c r="EI190" s="9">
        <f t="shared" si="155"/>
        <v>0.24637487025480487</v>
      </c>
    </row>
    <row r="191" spans="7:139" x14ac:dyDescent="0.2">
      <c r="G191" s="6">
        <v>-1.1044661672776617</v>
      </c>
      <c r="H191" s="9">
        <f t="shared" si="167"/>
        <v>-7.106838225967276E-3</v>
      </c>
      <c r="I191" s="9">
        <f t="shared" si="167"/>
        <v>-7.0897172301954093E-3</v>
      </c>
      <c r="J191" s="9">
        <f t="shared" si="167"/>
        <v>-7.0555164846301159E-3</v>
      </c>
      <c r="K191" s="9">
        <f t="shared" si="167"/>
        <v>-7.0043183818630931E-3</v>
      </c>
      <c r="L191" s="9">
        <f t="shared" si="167"/>
        <v>-6.9362462626083293E-3</v>
      </c>
      <c r="M191" s="9">
        <f t="shared" si="167"/>
        <v>-6.8514641185635225E-3</v>
      </c>
      <c r="N191" s="9">
        <f t="shared" si="167"/>
        <v>-6.7501761973397176E-3</v>
      </c>
      <c r="O191" s="9">
        <f t="shared" si="167"/>
        <v>-6.632626510410914E-3</v>
      </c>
      <c r="P191" s="9">
        <f t="shared" si="167"/>
        <v>-6.4990982452690638E-3</v>
      </c>
      <c r="Q191" s="9">
        <f t="shared" si="167"/>
        <v>-6.349913083200584E-3</v>
      </c>
      <c r="R191" s="9">
        <f t="shared" si="168"/>
        <v>-6.185430424327976E-3</v>
      </c>
      <c r="S191" s="9">
        <f t="shared" si="168"/>
        <v>-6.0060465217834447E-3</v>
      </c>
      <c r="T191" s="9">
        <f t="shared" si="168"/>
        <v>-5.8121935271003931E-3</v>
      </c>
      <c r="U191" s="9">
        <f t="shared" si="168"/>
        <v>-5.6043384491225295E-3</v>
      </c>
      <c r="V191" s="9">
        <f t="shared" si="168"/>
        <v>-5.3829820289386559E-3</v>
      </c>
      <c r="W191" s="9">
        <f t="shared" si="168"/>
        <v>-5.1486575335535304E-3</v>
      </c>
      <c r="X191" s="9">
        <f t="shared" si="168"/>
        <v>-4.9019294712009361E-3</v>
      </c>
      <c r="Y191" s="9">
        <f t="shared" si="168"/>
        <v>-4.6433922313939072E-3</v>
      </c>
      <c r="Z191" s="9">
        <f t="shared" si="168"/>
        <v>-4.3736686529883247E-3</v>
      </c>
      <c r="AA191" s="9">
        <f t="shared" si="168"/>
        <v>-4.0934085237095651E-3</v>
      </c>
      <c r="AB191" s="9">
        <f t="shared" si="169"/>
        <v>-3.8032870147569463E-3</v>
      </c>
      <c r="AC191" s="9">
        <f t="shared" si="169"/>
        <v>-3.5040030542571811E-3</v>
      </c>
      <c r="AD191" s="9">
        <f t="shared" si="169"/>
        <v>-3.1962776434852902E-3</v>
      </c>
      <c r="AE191" s="9">
        <f t="shared" si="169"/>
        <v>-2.8808521199093868E-3</v>
      </c>
      <c r="AF191" s="9">
        <f t="shared" si="169"/>
        <v>-2.5584863712437779E-3</v>
      </c>
      <c r="AG191" s="9">
        <f t="shared" si="169"/>
        <v>-2.2299570048129038E-3</v>
      </c>
      <c r="AH191" s="9">
        <f t="shared" si="169"/>
        <v>-1.8960554766362695E-3</v>
      </c>
      <c r="AI191" s="9">
        <f t="shared" si="169"/>
        <v>-1.5575861847415733E-3</v>
      </c>
      <c r="AJ191" s="9">
        <f t="shared" si="169"/>
        <v>-1.2153645312993977E-3</v>
      </c>
      <c r="AK191" s="9">
        <f t="shared" si="169"/>
        <v>-8.7021495824796168E-4</v>
      </c>
      <c r="AL191" s="9">
        <f t="shared" si="170"/>
        <v>-5.2296896114027822E-4</v>
      </c>
      <c r="AM191" s="9">
        <f t="shared" si="170"/>
        <v>-1.7446308599853674E-4</v>
      </c>
      <c r="AN191" s="7">
        <f t="shared" si="170"/>
        <v>1.7446308599853674E-4</v>
      </c>
      <c r="AO191" s="9">
        <f t="shared" si="170"/>
        <v>5.2296896114027822E-4</v>
      </c>
      <c r="AP191" s="9">
        <f t="shared" si="170"/>
        <v>8.7021495824796168E-4</v>
      </c>
      <c r="AQ191" s="9">
        <f t="shared" si="170"/>
        <v>1.2153645312993977E-3</v>
      </c>
      <c r="AR191" s="9">
        <f t="shared" si="170"/>
        <v>1.5575861847415733E-3</v>
      </c>
      <c r="AS191" s="9">
        <f t="shared" si="170"/>
        <v>1.8960554766362695E-3</v>
      </c>
      <c r="AT191" s="9">
        <f t="shared" si="170"/>
        <v>2.2299570048129038E-3</v>
      </c>
      <c r="AU191" s="9">
        <f t="shared" si="170"/>
        <v>2.5584863712437779E-3</v>
      </c>
      <c r="AV191" s="9">
        <f t="shared" si="171"/>
        <v>2.8808521199093868E-3</v>
      </c>
      <c r="AW191" s="9">
        <f t="shared" si="171"/>
        <v>3.1962776434852902E-3</v>
      </c>
      <c r="AX191" s="9">
        <f t="shared" si="171"/>
        <v>3.5040030542571811E-3</v>
      </c>
      <c r="AY191" s="9">
        <f t="shared" si="171"/>
        <v>3.8032870147569463E-3</v>
      </c>
      <c r="AZ191" s="9">
        <f t="shared" si="171"/>
        <v>4.0934085237095651E-3</v>
      </c>
      <c r="BA191" s="9">
        <f t="shared" si="171"/>
        <v>4.3736686529883247E-3</v>
      </c>
      <c r="BB191" s="9">
        <f t="shared" si="171"/>
        <v>4.6433922313939072E-3</v>
      </c>
      <c r="BC191" s="9">
        <f t="shared" si="171"/>
        <v>4.9019294712009361E-3</v>
      </c>
      <c r="BD191" s="9">
        <f t="shared" si="171"/>
        <v>5.1486575335535304E-3</v>
      </c>
      <c r="BE191" s="9">
        <f t="shared" si="171"/>
        <v>5.3829820289386559E-3</v>
      </c>
      <c r="BF191" s="9">
        <f t="shared" si="172"/>
        <v>5.6043384491225295E-3</v>
      </c>
      <c r="BG191" s="9">
        <f t="shared" si="172"/>
        <v>5.8121935271003931E-3</v>
      </c>
      <c r="BH191" s="9">
        <f t="shared" si="172"/>
        <v>6.0060465217834447E-3</v>
      </c>
      <c r="BI191" s="9">
        <f t="shared" si="172"/>
        <v>6.185430424327976E-3</v>
      </c>
      <c r="BJ191" s="9">
        <f t="shared" si="172"/>
        <v>6.349913083200584E-3</v>
      </c>
      <c r="BK191" s="9">
        <f t="shared" si="172"/>
        <v>6.4990982452690638E-3</v>
      </c>
      <c r="BL191" s="9">
        <f t="shared" si="172"/>
        <v>6.632626510410914E-3</v>
      </c>
      <c r="BM191" s="9">
        <f t="shared" si="172"/>
        <v>6.7501761973397176E-3</v>
      </c>
      <c r="BN191" s="9">
        <f t="shared" si="172"/>
        <v>6.8514641185635225E-3</v>
      </c>
      <c r="BO191" s="9">
        <f t="shared" si="172"/>
        <v>6.9362462626083293E-3</v>
      </c>
      <c r="BP191" s="9">
        <f t="shared" si="172"/>
        <v>7.0043183818630931E-3</v>
      </c>
      <c r="BQ191" s="9">
        <f t="shared" si="172"/>
        <v>7.0555164846301159E-3</v>
      </c>
      <c r="BR191" s="9">
        <f t="shared" si="172"/>
        <v>7.0897172301954093E-3</v>
      </c>
      <c r="BS191" s="9">
        <f t="shared" si="172"/>
        <v>7.106838225967276E-3</v>
      </c>
      <c r="BT191" s="9">
        <f t="shared" si="172"/>
        <v>7.106838225967276E-3</v>
      </c>
      <c r="BV191" s="6">
        <v>-1.1044661672776617</v>
      </c>
      <c r="BW191" s="9">
        <f t="shared" si="164"/>
        <v>-0.22473795756406995</v>
      </c>
      <c r="BX191" s="9">
        <f t="shared" si="164"/>
        <v>-0.22419654413957787</v>
      </c>
      <c r="BY191" s="9">
        <f t="shared" si="164"/>
        <v>-0.22311502160295557</v>
      </c>
      <c r="BZ191" s="9">
        <f t="shared" si="164"/>
        <v>-0.22149599543672391</v>
      </c>
      <c r="CA191" s="9">
        <f t="shared" si="164"/>
        <v>-0.21934336601672735</v>
      </c>
      <c r="CB191" s="9">
        <f t="shared" si="164"/>
        <v>-0.21666231921578666</v>
      </c>
      <c r="CC191" s="9">
        <f t="shared" si="164"/>
        <v>-0.21345931391047732</v>
      </c>
      <c r="CD191" s="9">
        <f t="shared" si="164"/>
        <v>-0.20974206642112991</v>
      </c>
      <c r="CE191" s="9">
        <f t="shared" si="164"/>
        <v>-0.20551953192253875</v>
      </c>
      <c r="CF191" s="9">
        <f t="shared" si="164"/>
        <v>-0.20080188287016124</v>
      </c>
      <c r="CG191" s="9">
        <f t="shared" si="164"/>
        <v>-0.19560048449378178</v>
      </c>
      <c r="CH191" s="9">
        <f t="shared" si="164"/>
        <v>-0.18992786741767784</v>
      </c>
      <c r="CI191" s="9">
        <f t="shared" si="164"/>
        <v>-0.18379769747324831</v>
      </c>
      <c r="CJ191" s="9">
        <f t="shared" si="164"/>
        <v>-0.17722474277682876</v>
      </c>
      <c r="CK191" s="9">
        <f t="shared" si="164"/>
        <v>-0.1702248381520057</v>
      </c>
      <c r="CL191" s="9">
        <f t="shared" ref="CL191:DA200" si="173">EXP(-$B$5*($B$1^2+$B$2^2)*$B$6)*$B$1/$B$2*SIN($B$1*CL$67)*COS($B$2*$G191)</f>
        <v>-0.1628148469821396</v>
      </c>
      <c r="CM191" s="9">
        <f t="shared" si="173"/>
        <v>-0.15501262058499718</v>
      </c>
      <c r="CN191" s="9">
        <f t="shared" si="173"/>
        <v>-0.14683695520736356</v>
      </c>
      <c r="CO191" s="9">
        <f t="shared" si="173"/>
        <v>-0.13830754674323709</v>
      </c>
      <c r="CP191" s="9">
        <f t="shared" si="173"/>
        <v>-0.12944494328469583</v>
      </c>
      <c r="CQ191" s="9">
        <f t="shared" si="173"/>
        <v>-0.12027049561974378</v>
      </c>
      <c r="CR191" s="9">
        <f t="shared" si="173"/>
        <v>-0.11080630579639254</v>
      </c>
      <c r="CS191" s="9">
        <f t="shared" si="173"/>
        <v>-0.10107517387689165</v>
      </c>
      <c r="CT191" s="9">
        <f t="shared" si="173"/>
        <v>-9.1100543010381715E-2</v>
      </c>
      <c r="CU191" s="9">
        <f t="shared" si="173"/>
        <v>-8.0906442956294608E-2</v>
      </c>
      <c r="CV191" s="9">
        <f t="shared" si="173"/>
        <v>-7.0517432194558374E-2</v>
      </c>
      <c r="CW191" s="9">
        <f t="shared" si="173"/>
        <v>-5.9958538762067831E-2</v>
      </c>
      <c r="CX191" s="9">
        <f t="shared" si="173"/>
        <v>-4.9255199957951759E-2</v>
      </c>
      <c r="CY191" s="9">
        <f t="shared" si="173"/>
        <v>-3.8433201062890984E-2</v>
      </c>
      <c r="CZ191" s="9">
        <f t="shared" si="173"/>
        <v>-2.7518613220118886E-2</v>
      </c>
      <c r="DA191" s="9">
        <f t="shared" si="173"/>
        <v>-1.6537730627753672E-2</v>
      </c>
      <c r="DB191" s="9">
        <f t="shared" si="166"/>
        <v>-5.5170071937720756E-3</v>
      </c>
      <c r="DC191" s="7">
        <f t="shared" si="166"/>
        <v>5.5170071937720756E-3</v>
      </c>
      <c r="DD191" s="9">
        <f t="shared" si="166"/>
        <v>1.6537730627753672E-2</v>
      </c>
      <c r="DE191" s="9">
        <f t="shared" si="166"/>
        <v>2.7518613220118886E-2</v>
      </c>
      <c r="DF191" s="9">
        <f t="shared" si="166"/>
        <v>3.8433201062890984E-2</v>
      </c>
      <c r="DG191" s="9">
        <f t="shared" si="166"/>
        <v>4.9255199957951759E-2</v>
      </c>
      <c r="DH191" s="9">
        <f t="shared" si="166"/>
        <v>5.9958538762067831E-2</v>
      </c>
      <c r="DI191" s="9">
        <f t="shared" si="166"/>
        <v>7.0517432194558374E-2</v>
      </c>
      <c r="DJ191" s="9">
        <f t="shared" si="166"/>
        <v>8.0906442956294608E-2</v>
      </c>
      <c r="DK191" s="9">
        <f t="shared" si="166"/>
        <v>9.1100543010381715E-2</v>
      </c>
      <c r="DL191" s="9">
        <f t="shared" si="166"/>
        <v>0.10107517387689165</v>
      </c>
      <c r="DM191" s="9">
        <f t="shared" si="166"/>
        <v>0.11080630579639254</v>
      </c>
      <c r="DN191" s="9">
        <f t="shared" si="166"/>
        <v>0.12027049561974378</v>
      </c>
      <c r="DO191" s="9">
        <f t="shared" si="166"/>
        <v>0.12944494328469583</v>
      </c>
      <c r="DP191" s="9">
        <f t="shared" si="166"/>
        <v>0.13830754674323709</v>
      </c>
      <c r="DQ191" s="9">
        <f t="shared" si="166"/>
        <v>0.14683695520736356</v>
      </c>
      <c r="DR191" s="9">
        <f t="shared" si="165"/>
        <v>0.15501262058499718</v>
      </c>
      <c r="DS191" s="9">
        <f t="shared" si="165"/>
        <v>0.1628148469821396</v>
      </c>
      <c r="DT191" s="9">
        <f t="shared" si="165"/>
        <v>0.1702248381520057</v>
      </c>
      <c r="DU191" s="9">
        <f t="shared" si="165"/>
        <v>0.17722474277682876</v>
      </c>
      <c r="DV191" s="9">
        <f t="shared" si="157"/>
        <v>0.18379769747324831</v>
      </c>
      <c r="DW191" s="9">
        <f t="shared" si="157"/>
        <v>0.18992786741767784</v>
      </c>
      <c r="DX191" s="9">
        <f t="shared" si="157"/>
        <v>0.19560048449378178</v>
      </c>
      <c r="DY191" s="9">
        <f t="shared" si="157"/>
        <v>0.20080188287016124</v>
      </c>
      <c r="DZ191" s="9">
        <f t="shared" si="157"/>
        <v>0.20551953192253875</v>
      </c>
      <c r="EA191" s="9">
        <f t="shared" si="157"/>
        <v>0.20974206642112991</v>
      </c>
      <c r="EB191" s="9">
        <f t="shared" si="157"/>
        <v>0.21345931391047732</v>
      </c>
      <c r="EC191" s="9">
        <f t="shared" si="157"/>
        <v>0.21666231921578666</v>
      </c>
      <c r="ED191" s="9">
        <f t="shared" si="157"/>
        <v>0.21934336601672735</v>
      </c>
      <c r="EE191" s="9">
        <f t="shared" si="157"/>
        <v>0.22149599543672391</v>
      </c>
      <c r="EF191" s="9">
        <f t="shared" si="157"/>
        <v>0.22311502160295557</v>
      </c>
      <c r="EG191" s="9">
        <f t="shared" si="157"/>
        <v>0.22419654413957787</v>
      </c>
      <c r="EH191" s="9">
        <f t="shared" si="155"/>
        <v>0.22473795756406995</v>
      </c>
      <c r="EI191" s="9">
        <f t="shared" si="155"/>
        <v>0.22473795756406995</v>
      </c>
    </row>
    <row r="192" spans="7:139" x14ac:dyDescent="0.2">
      <c r="G192" s="6">
        <v>-1.1535535524900022</v>
      </c>
      <c r="H192" s="9">
        <f t="shared" si="167"/>
        <v>-6.4054979738261643E-3</v>
      </c>
      <c r="I192" s="9">
        <f t="shared" si="167"/>
        <v>-6.390066568151857E-3</v>
      </c>
      <c r="J192" s="9">
        <f t="shared" si="167"/>
        <v>-6.3592409324111452E-3</v>
      </c>
      <c r="K192" s="9">
        <f t="shared" si="167"/>
        <v>-6.3130953282605345E-3</v>
      </c>
      <c r="L192" s="9">
        <f t="shared" si="167"/>
        <v>-6.2517409245023015E-3</v>
      </c>
      <c r="M192" s="9">
        <f t="shared" si="167"/>
        <v>-6.1753255292691092E-3</v>
      </c>
      <c r="N192" s="9">
        <f t="shared" si="167"/>
        <v>-6.0840332339412752E-3</v>
      </c>
      <c r="O192" s="9">
        <f t="shared" si="167"/>
        <v>-5.978083969654502E-3</v>
      </c>
      <c r="P192" s="9">
        <f t="shared" si="167"/>
        <v>-5.8577329774665192E-3</v>
      </c>
      <c r="Q192" s="9">
        <f t="shared" si="167"/>
        <v>-5.7232701934590057E-3</v>
      </c>
      <c r="R192" s="9">
        <f t="shared" si="168"/>
        <v>-5.5750195502561875E-3</v>
      </c>
      <c r="S192" s="9">
        <f t="shared" si="168"/>
        <v>-5.4133381966427613E-3</v>
      </c>
      <c r="T192" s="9">
        <f t="shared" si="168"/>
        <v>-5.2386156371611974E-3</v>
      </c>
      <c r="U192" s="9">
        <f t="shared" si="168"/>
        <v>-5.0512727937611739E-3</v>
      </c>
      <c r="V192" s="9">
        <f t="shared" si="168"/>
        <v>-4.8517609917617371E-3</v>
      </c>
      <c r="W192" s="9">
        <f t="shared" si="168"/>
        <v>-4.6405608725690745E-3</v>
      </c>
      <c r="X192" s="9">
        <f t="shared" si="168"/>
        <v>-4.4181812357692654E-3</v>
      </c>
      <c r="Y192" s="9">
        <f t="shared" si="168"/>
        <v>-4.1851578133855179E-3</v>
      </c>
      <c r="Z192" s="9">
        <f t="shared" si="168"/>
        <v>-3.9420519792527954E-3</v>
      </c>
      <c r="AA192" s="9">
        <f t="shared" si="168"/>
        <v>-3.6894493966190788E-3</v>
      </c>
      <c r="AB192" s="9">
        <f t="shared" si="169"/>
        <v>-3.4279586072313043E-3</v>
      </c>
      <c r="AC192" s="9">
        <f t="shared" si="169"/>
        <v>-3.1582095653049994E-3</v>
      </c>
      <c r="AD192" s="9">
        <f t="shared" si="169"/>
        <v>-2.8808521199093868E-3</v>
      </c>
      <c r="AE192" s="9">
        <f t="shared" si="169"/>
        <v>-2.5965544494240692E-3</v>
      </c>
      <c r="AF192" s="9">
        <f t="shared" si="169"/>
        <v>-2.3060014518387793E-3</v>
      </c>
      <c r="AG192" s="9">
        <f t="shared" si="169"/>
        <v>-2.0098930947741386E-3</v>
      </c>
      <c r="AH192" s="9">
        <f t="shared" si="169"/>
        <v>-1.7089427291983427E-3</v>
      </c>
      <c r="AI192" s="9">
        <f t="shared" si="169"/>
        <v>-1.4038753709022043E-3</v>
      </c>
      <c r="AJ192" s="9">
        <f t="shared" si="169"/>
        <v>-1.0954259538726023E-3</v>
      </c>
      <c r="AK192" s="9">
        <f t="shared" si="169"/>
        <v>-7.8433755977214007E-4</v>
      </c>
      <c r="AL192" s="9">
        <f t="shared" si="170"/>
        <v>-4.7135962779033022E-4</v>
      </c>
      <c r="AM192" s="9">
        <f t="shared" si="170"/>
        <v>-1.572461491789461E-4</v>
      </c>
      <c r="AN192" s="7">
        <f t="shared" si="170"/>
        <v>1.572461491789461E-4</v>
      </c>
      <c r="AO192" s="9">
        <f t="shared" si="170"/>
        <v>4.7135962779033022E-4</v>
      </c>
      <c r="AP192" s="9">
        <f t="shared" si="170"/>
        <v>7.8433755977214007E-4</v>
      </c>
      <c r="AQ192" s="9">
        <f t="shared" si="170"/>
        <v>1.0954259538726023E-3</v>
      </c>
      <c r="AR192" s="9">
        <f t="shared" si="170"/>
        <v>1.4038753709022043E-3</v>
      </c>
      <c r="AS192" s="9">
        <f t="shared" si="170"/>
        <v>1.7089427291983427E-3</v>
      </c>
      <c r="AT192" s="9">
        <f t="shared" si="170"/>
        <v>2.0098930947741386E-3</v>
      </c>
      <c r="AU192" s="9">
        <f t="shared" si="170"/>
        <v>2.3060014518387793E-3</v>
      </c>
      <c r="AV192" s="9">
        <f t="shared" si="171"/>
        <v>2.5965544494240692E-3</v>
      </c>
      <c r="AW192" s="9">
        <f t="shared" si="171"/>
        <v>2.8808521199093868E-3</v>
      </c>
      <c r="AX192" s="9">
        <f t="shared" si="171"/>
        <v>3.1582095653049994E-3</v>
      </c>
      <c r="AY192" s="9">
        <f t="shared" si="171"/>
        <v>3.4279586072313043E-3</v>
      </c>
      <c r="AZ192" s="9">
        <f t="shared" si="171"/>
        <v>3.6894493966190788E-3</v>
      </c>
      <c r="BA192" s="9">
        <f t="shared" si="171"/>
        <v>3.9420519792527954E-3</v>
      </c>
      <c r="BB192" s="9">
        <f t="shared" si="171"/>
        <v>4.1851578133855179E-3</v>
      </c>
      <c r="BC192" s="9">
        <f t="shared" si="171"/>
        <v>4.4181812357692654E-3</v>
      </c>
      <c r="BD192" s="9">
        <f t="shared" si="171"/>
        <v>4.6405608725690745E-3</v>
      </c>
      <c r="BE192" s="9">
        <f t="shared" si="171"/>
        <v>4.8517609917617371E-3</v>
      </c>
      <c r="BF192" s="9">
        <f t="shared" si="172"/>
        <v>5.0512727937611739E-3</v>
      </c>
      <c r="BG192" s="9">
        <f t="shared" si="172"/>
        <v>5.2386156371611974E-3</v>
      </c>
      <c r="BH192" s="9">
        <f t="shared" si="172"/>
        <v>5.4133381966427613E-3</v>
      </c>
      <c r="BI192" s="9">
        <f t="shared" si="172"/>
        <v>5.5750195502561875E-3</v>
      </c>
      <c r="BJ192" s="9">
        <f t="shared" si="172"/>
        <v>5.7232701934590057E-3</v>
      </c>
      <c r="BK192" s="9">
        <f t="shared" si="172"/>
        <v>5.8577329774665192E-3</v>
      </c>
      <c r="BL192" s="9">
        <f t="shared" si="172"/>
        <v>5.978083969654502E-3</v>
      </c>
      <c r="BM192" s="9">
        <f t="shared" si="172"/>
        <v>6.0840332339412752E-3</v>
      </c>
      <c r="BN192" s="9">
        <f t="shared" si="172"/>
        <v>6.1753255292691092E-3</v>
      </c>
      <c r="BO192" s="9">
        <f t="shared" si="172"/>
        <v>6.2517409245023015E-3</v>
      </c>
      <c r="BP192" s="9">
        <f t="shared" si="172"/>
        <v>6.3130953282605345E-3</v>
      </c>
      <c r="BQ192" s="9">
        <f t="shared" si="172"/>
        <v>6.3592409324111452E-3</v>
      </c>
      <c r="BR192" s="9">
        <f t="shared" si="172"/>
        <v>6.390066568151857E-3</v>
      </c>
      <c r="BS192" s="9">
        <f t="shared" si="172"/>
        <v>6.4054979738261643E-3</v>
      </c>
      <c r="BT192" s="9">
        <f t="shared" si="172"/>
        <v>6.4054979738261643E-3</v>
      </c>
      <c r="BV192" s="6">
        <v>-1.1535535524900022</v>
      </c>
      <c r="BW192" s="9">
        <f t="shared" ref="BW192:CL200" si="174">EXP(-$B$5*($B$1^2+$B$2^2)*$B$6)*$B$1/$B$2*SIN($B$1*BW$67)*COS($B$2*$G192)</f>
        <v>-0.20255963144884298</v>
      </c>
      <c r="BX192" s="9">
        <f t="shared" si="174"/>
        <v>-0.20207164755455442</v>
      </c>
      <c r="BY192" s="9">
        <f t="shared" si="174"/>
        <v>-0.20109685536192101</v>
      </c>
      <c r="BZ192" s="9">
        <f t="shared" si="174"/>
        <v>-0.19963760323071653</v>
      </c>
      <c r="CA192" s="9">
        <f t="shared" si="174"/>
        <v>-0.19769740662714042</v>
      </c>
      <c r="CB192" s="9">
        <f t="shared" si="174"/>
        <v>-0.1952809396547518</v>
      </c>
      <c r="CC192" s="9">
        <f t="shared" si="174"/>
        <v>-0.19239402379414475</v>
      </c>
      <c r="CD192" s="9">
        <f t="shared" si="174"/>
        <v>-0.18904361387849136</v>
      </c>
      <c r="CE192" s="9">
        <f t="shared" si="174"/>
        <v>-0.18523778133873978</v>
      </c>
      <c r="CF192" s="9">
        <f t="shared" si="174"/>
        <v>-0.18098569475882972</v>
      </c>
      <c r="CG192" s="9">
        <f t="shared" si="174"/>
        <v>-0.17629759778777107</v>
      </c>
      <c r="CH192" s="9">
        <f t="shared" si="174"/>
        <v>-0.17118478446179586</v>
      </c>
      <c r="CI192" s="9">
        <f t="shared" si="174"/>
        <v>-0.16565957199603595</v>
      </c>
      <c r="CJ192" s="9">
        <f t="shared" si="174"/>
        <v>-0.15973527111127278</v>
      </c>
      <c r="CK192" s="9">
        <f t="shared" si="174"/>
        <v>-0.15342615396724521</v>
      </c>
      <c r="CL192" s="9">
        <f t="shared" si="174"/>
        <v>-0.14674741977976666</v>
      </c>
      <c r="CM192" s="9">
        <f t="shared" si="173"/>
        <v>-0.13971515820448274</v>
      </c>
      <c r="CN192" s="9">
        <f t="shared" si="173"/>
        <v>-0.13234631057548168</v>
      </c>
      <c r="CO192" s="9">
        <f t="shared" si="173"/>
        <v>-0.12465862909213658</v>
      </c>
      <c r="CP192" s="9">
        <f t="shared" si="173"/>
        <v>-0.11667063405250219</v>
      </c>
      <c r="CQ192" s="9">
        <f t="shared" si="173"/>
        <v>-0.10840156923629467</v>
      </c>
      <c r="CR192" s="9">
        <f t="shared" si="173"/>
        <v>-9.9871355544940879E-2</v>
      </c>
      <c r="CS192" s="9">
        <f t="shared" si="173"/>
        <v>-9.1100543010381715E-2</v>
      </c>
      <c r="CT192" s="9">
        <f t="shared" si="173"/>
        <v>-8.211026128824539E-2</v>
      </c>
      <c r="CU192" s="9">
        <f t="shared" si="173"/>
        <v>-7.2922168754656208E-2</v>
      </c>
      <c r="CV192" s="9">
        <f t="shared" si="173"/>
        <v>-6.3558400329309456E-2</v>
      </c>
      <c r="CW192" s="9">
        <f t="shared" si="173"/>
        <v>-5.4041514150510998E-2</v>
      </c>
      <c r="CX192" s="9">
        <f t="shared" si="173"/>
        <v>-4.4394437230646386E-2</v>
      </c>
      <c r="CY192" s="9">
        <f t="shared" si="173"/>
        <v>-3.4640410222999685E-2</v>
      </c>
      <c r="CZ192" s="9">
        <f t="shared" si="173"/>
        <v>-2.4802931432984197E-2</v>
      </c>
      <c r="DA192" s="9">
        <f t="shared" si="173"/>
        <v>-1.4905700208666437E-2</v>
      </c>
      <c r="DB192" s="9">
        <f t="shared" si="166"/>
        <v>-4.9725598469608561E-3</v>
      </c>
      <c r="DC192" s="7">
        <f t="shared" si="166"/>
        <v>4.9725598469608561E-3</v>
      </c>
      <c r="DD192" s="9">
        <f t="shared" si="166"/>
        <v>1.4905700208666437E-2</v>
      </c>
      <c r="DE192" s="9">
        <f t="shared" si="166"/>
        <v>2.4802931432984197E-2</v>
      </c>
      <c r="DF192" s="9">
        <f t="shared" si="166"/>
        <v>3.4640410222999685E-2</v>
      </c>
      <c r="DG192" s="9">
        <f t="shared" si="166"/>
        <v>4.4394437230646386E-2</v>
      </c>
      <c r="DH192" s="9">
        <f t="shared" si="166"/>
        <v>5.4041514150510998E-2</v>
      </c>
      <c r="DI192" s="9">
        <f t="shared" si="166"/>
        <v>6.3558400329309456E-2</v>
      </c>
      <c r="DJ192" s="9">
        <f t="shared" si="166"/>
        <v>7.2922168754656208E-2</v>
      </c>
      <c r="DK192" s="9">
        <f t="shared" si="166"/>
        <v>8.211026128824539E-2</v>
      </c>
      <c r="DL192" s="9">
        <f t="shared" si="166"/>
        <v>9.1100543010381715E-2</v>
      </c>
      <c r="DM192" s="9">
        <f t="shared" si="166"/>
        <v>9.9871355544940879E-2</v>
      </c>
      <c r="DN192" s="9">
        <f t="shared" si="166"/>
        <v>0.10840156923629467</v>
      </c>
      <c r="DO192" s="9">
        <f t="shared" si="166"/>
        <v>0.11667063405250219</v>
      </c>
      <c r="DP192" s="9">
        <f t="shared" si="166"/>
        <v>0.12465862909213658</v>
      </c>
      <c r="DQ192" s="9">
        <f t="shared" si="166"/>
        <v>0.13234631057548168</v>
      </c>
      <c r="DR192" s="9">
        <f t="shared" si="165"/>
        <v>0.13971515820448274</v>
      </c>
      <c r="DS192" s="9">
        <f t="shared" si="165"/>
        <v>0.14674741977976666</v>
      </c>
      <c r="DT192" s="9">
        <f t="shared" si="165"/>
        <v>0.15342615396724521</v>
      </c>
      <c r="DU192" s="9">
        <f t="shared" si="165"/>
        <v>0.15973527111127278</v>
      </c>
      <c r="DV192" s="9">
        <f t="shared" si="157"/>
        <v>0.16565957199603595</v>
      </c>
      <c r="DW192" s="9">
        <f t="shared" si="157"/>
        <v>0.17118478446179586</v>
      </c>
      <c r="DX192" s="9">
        <f t="shared" si="157"/>
        <v>0.17629759778777107</v>
      </c>
      <c r="DY192" s="9">
        <f t="shared" si="157"/>
        <v>0.18098569475882972</v>
      </c>
      <c r="DZ192" s="9">
        <f t="shared" si="157"/>
        <v>0.18523778133873978</v>
      </c>
      <c r="EA192" s="9">
        <f t="shared" si="157"/>
        <v>0.18904361387849136</v>
      </c>
      <c r="EB192" s="9">
        <f t="shared" si="157"/>
        <v>0.19239402379414475</v>
      </c>
      <c r="EC192" s="9">
        <f t="shared" si="157"/>
        <v>0.1952809396547518</v>
      </c>
      <c r="ED192" s="9">
        <f t="shared" si="157"/>
        <v>0.19769740662714042</v>
      </c>
      <c r="EE192" s="9">
        <f t="shared" si="157"/>
        <v>0.19963760323071653</v>
      </c>
      <c r="EF192" s="9">
        <f t="shared" si="157"/>
        <v>0.20109685536192101</v>
      </c>
      <c r="EG192" s="9">
        <f t="shared" si="157"/>
        <v>0.20207164755455442</v>
      </c>
      <c r="EH192" s="9">
        <f t="shared" si="155"/>
        <v>0.20255963144884298</v>
      </c>
      <c r="EI192" s="9">
        <f t="shared" si="155"/>
        <v>0.20255963144884298</v>
      </c>
    </row>
    <row r="193" spans="7:139" x14ac:dyDescent="0.2">
      <c r="G193" s="6">
        <v>-1.2026409377023426</v>
      </c>
      <c r="H193" s="9">
        <f t="shared" si="167"/>
        <v>-5.6887263160107478E-3</v>
      </c>
      <c r="I193" s="9">
        <f t="shared" si="167"/>
        <v>-5.6750216760419001E-3</v>
      </c>
      <c r="J193" s="9">
        <f t="shared" si="167"/>
        <v>-5.6476454117822773E-3</v>
      </c>
      <c r="K193" s="9">
        <f t="shared" si="167"/>
        <v>-5.6066634750503563E-3</v>
      </c>
      <c r="L193" s="9">
        <f t="shared" si="167"/>
        <v>-5.5521745949213179E-3</v>
      </c>
      <c r="M193" s="9">
        <f t="shared" si="167"/>
        <v>-5.484310039880055E-3</v>
      </c>
      <c r="N193" s="9">
        <f t="shared" si="167"/>
        <v>-5.4032333015838971E-3</v>
      </c>
      <c r="O193" s="9">
        <f t="shared" si="167"/>
        <v>-5.3091397009968804E-3</v>
      </c>
      <c r="P193" s="9">
        <f t="shared" si="167"/>
        <v>-5.2022559178444474E-3</v>
      </c>
      <c r="Q193" s="9">
        <f t="shared" si="167"/>
        <v>-5.0828394445221244E-3</v>
      </c>
      <c r="R193" s="9">
        <f t="shared" si="168"/>
        <v>-4.9511779657737927E-3</v>
      </c>
      <c r="S193" s="9">
        <f t="shared" si="168"/>
        <v>-4.807588665633941E-3</v>
      </c>
      <c r="T193" s="9">
        <f t="shared" si="168"/>
        <v>-4.6524174633035438E-3</v>
      </c>
      <c r="U193" s="9">
        <f t="shared" si="168"/>
        <v>-4.4860381798004067E-3</v>
      </c>
      <c r="V193" s="9">
        <f t="shared" si="168"/>
        <v>-4.3088516373915925E-3</v>
      </c>
      <c r="W193" s="9">
        <f t="shared" si="168"/>
        <v>-4.1212846939774738E-3</v>
      </c>
      <c r="X193" s="9">
        <f t="shared" si="168"/>
        <v>-3.923789214753658E-3</v>
      </c>
      <c r="Y193" s="9">
        <f t="shared" si="168"/>
        <v>-3.7168409836281554E-3</v>
      </c>
      <c r="Z193" s="9">
        <f t="shared" si="168"/>
        <v>-3.5009385570162728E-3</v>
      </c>
      <c r="AA193" s="9">
        <f t="shared" si="168"/>
        <v>-3.2766020627745373E-3</v>
      </c>
      <c r="AB193" s="9">
        <f t="shared" si="169"/>
        <v>-3.0443719471671313E-3</v>
      </c>
      <c r="AC193" s="9">
        <f t="shared" si="169"/>
        <v>-2.8048076728835118E-3</v>
      </c>
      <c r="AD193" s="9">
        <f t="shared" si="169"/>
        <v>-2.5584863712437788E-3</v>
      </c>
      <c r="AE193" s="9">
        <f t="shared" si="169"/>
        <v>-2.3060014518387802E-3</v>
      </c>
      <c r="AF193" s="9">
        <f t="shared" si="169"/>
        <v>-2.0479611729544299E-3</v>
      </c>
      <c r="AG193" s="9">
        <f t="shared" si="169"/>
        <v>-1.7849871762242199E-3</v>
      </c>
      <c r="AH193" s="9">
        <f t="shared" si="169"/>
        <v>-1.5177129890400734E-3</v>
      </c>
      <c r="AI193" s="9">
        <f t="shared" si="169"/>
        <v>-1.2467824983293727E-3</v>
      </c>
      <c r="AJ193" s="9">
        <f t="shared" si="169"/>
        <v>-9.7284839937494686E-4</v>
      </c>
      <c r="AK193" s="9">
        <f t="shared" si="169"/>
        <v>-6.9657062341497132E-4</v>
      </c>
      <c r="AL193" s="9">
        <f t="shared" si="170"/>
        <v>-4.1861474781080822E-4</v>
      </c>
      <c r="AM193" s="9">
        <f t="shared" si="170"/>
        <v>-1.3965039261284743E-4</v>
      </c>
      <c r="AN193" s="7">
        <f t="shared" si="170"/>
        <v>1.3965039261284743E-4</v>
      </c>
      <c r="AO193" s="9">
        <f t="shared" si="170"/>
        <v>4.1861474781080822E-4</v>
      </c>
      <c r="AP193" s="9">
        <f t="shared" si="170"/>
        <v>6.9657062341497132E-4</v>
      </c>
      <c r="AQ193" s="9">
        <f t="shared" si="170"/>
        <v>9.7284839937494686E-4</v>
      </c>
      <c r="AR193" s="9">
        <f t="shared" si="170"/>
        <v>1.2467824983293727E-3</v>
      </c>
      <c r="AS193" s="9">
        <f t="shared" si="170"/>
        <v>1.5177129890400734E-3</v>
      </c>
      <c r="AT193" s="9">
        <f t="shared" si="170"/>
        <v>1.7849871762242199E-3</v>
      </c>
      <c r="AU193" s="9">
        <f t="shared" si="170"/>
        <v>2.0479611729544299E-3</v>
      </c>
      <c r="AV193" s="9">
        <f t="shared" si="171"/>
        <v>2.3060014518387802E-3</v>
      </c>
      <c r="AW193" s="9">
        <f t="shared" si="171"/>
        <v>2.5584863712437788E-3</v>
      </c>
      <c r="AX193" s="9">
        <f t="shared" si="171"/>
        <v>2.8048076728835118E-3</v>
      </c>
      <c r="AY193" s="9">
        <f t="shared" si="171"/>
        <v>3.0443719471671313E-3</v>
      </c>
      <c r="AZ193" s="9">
        <f t="shared" si="171"/>
        <v>3.2766020627745373E-3</v>
      </c>
      <c r="BA193" s="9">
        <f t="shared" si="171"/>
        <v>3.5009385570162728E-3</v>
      </c>
      <c r="BB193" s="9">
        <f t="shared" si="171"/>
        <v>3.7168409836281554E-3</v>
      </c>
      <c r="BC193" s="9">
        <f t="shared" si="171"/>
        <v>3.923789214753658E-3</v>
      </c>
      <c r="BD193" s="9">
        <f t="shared" si="171"/>
        <v>4.1212846939774738E-3</v>
      </c>
      <c r="BE193" s="9">
        <f t="shared" si="171"/>
        <v>4.3088516373915925E-3</v>
      </c>
      <c r="BF193" s="9">
        <f t="shared" si="172"/>
        <v>4.4860381798004067E-3</v>
      </c>
      <c r="BG193" s="9">
        <f t="shared" si="172"/>
        <v>4.6524174633035438E-3</v>
      </c>
      <c r="BH193" s="9">
        <f t="shared" si="172"/>
        <v>4.807588665633941E-3</v>
      </c>
      <c r="BI193" s="9">
        <f t="shared" si="172"/>
        <v>4.9511779657737927E-3</v>
      </c>
      <c r="BJ193" s="9">
        <f t="shared" si="172"/>
        <v>5.0828394445221244E-3</v>
      </c>
      <c r="BK193" s="9">
        <f t="shared" si="172"/>
        <v>5.2022559178444474E-3</v>
      </c>
      <c r="BL193" s="9">
        <f t="shared" si="172"/>
        <v>5.3091397009968804E-3</v>
      </c>
      <c r="BM193" s="9">
        <f t="shared" si="172"/>
        <v>5.4032333015838971E-3</v>
      </c>
      <c r="BN193" s="9">
        <f t="shared" si="172"/>
        <v>5.484310039880055E-3</v>
      </c>
      <c r="BO193" s="9">
        <f t="shared" si="172"/>
        <v>5.5521745949213179E-3</v>
      </c>
      <c r="BP193" s="9">
        <f t="shared" si="172"/>
        <v>5.6066634750503563E-3</v>
      </c>
      <c r="BQ193" s="9">
        <f t="shared" si="172"/>
        <v>5.6476454117822773E-3</v>
      </c>
      <c r="BR193" s="9">
        <f t="shared" si="172"/>
        <v>5.6750216760419001E-3</v>
      </c>
      <c r="BS193" s="9">
        <f t="shared" si="172"/>
        <v>5.6887263160107478E-3</v>
      </c>
      <c r="BT193" s="9">
        <f t="shared" si="172"/>
        <v>5.6887263160107478E-3</v>
      </c>
      <c r="BV193" s="6">
        <v>-1.2026409377023426</v>
      </c>
      <c r="BW193" s="9">
        <f t="shared" si="174"/>
        <v>-0.17989332143932751</v>
      </c>
      <c r="BX193" s="9">
        <f t="shared" si="174"/>
        <v>-0.17945994267118617</v>
      </c>
      <c r="BY193" s="9">
        <f t="shared" si="174"/>
        <v>-0.17859422918231543</v>
      </c>
      <c r="BZ193" s="9">
        <f t="shared" si="174"/>
        <v>-0.17729826655233755</v>
      </c>
      <c r="CA193" s="9">
        <f t="shared" si="174"/>
        <v>-0.17557517686874105</v>
      </c>
      <c r="CB193" s="9">
        <f t="shared" si="174"/>
        <v>-0.17342911120549853</v>
      </c>
      <c r="CC193" s="9">
        <f t="shared" si="174"/>
        <v>-0.17086523962276595</v>
      </c>
      <c r="CD193" s="9">
        <f t="shared" si="174"/>
        <v>-0.16788973871175467</v>
      </c>
      <c r="CE193" s="9">
        <f t="shared" si="174"/>
        <v>-0.16450977671478245</v>
      </c>
      <c r="CF193" s="9">
        <f t="shared" si="174"/>
        <v>-0.16073349625634967</v>
      </c>
      <c r="CG193" s="9">
        <f t="shared" si="174"/>
        <v>-0.15656999472684385</v>
      </c>
      <c r="CH193" s="9">
        <f t="shared" si="174"/>
        <v>-0.15202930236612922</v>
      </c>
      <c r="CI193" s="9">
        <f t="shared" si="174"/>
        <v>-0.14712235809982038</v>
      </c>
      <c r="CJ193" s="9">
        <f t="shared" si="174"/>
        <v>-0.14186098318645246</v>
      </c>
      <c r="CK193" s="9">
        <f t="shared" si="174"/>
        <v>-0.13625785273903376</v>
      </c>
      <c r="CL193" s="9">
        <f t="shared" si="174"/>
        <v>-0.13032646518958843</v>
      </c>
      <c r="CM193" s="9">
        <f t="shared" si="173"/>
        <v>-0.12408110977025119</v>
      </c>
      <c r="CN193" s="9">
        <f t="shared" si="173"/>
        <v>-0.11753683208925582</v>
      </c>
      <c r="CO193" s="9">
        <f t="shared" si="173"/>
        <v>-0.11070939788474682</v>
      </c>
      <c r="CP193" s="9">
        <f t="shared" si="173"/>
        <v>-0.10361525504373549</v>
      </c>
      <c r="CQ193" s="9">
        <f t="shared" si="173"/>
        <v>-9.6271493977699296E-2</v>
      </c>
      <c r="CR193" s="9">
        <f t="shared" si="173"/>
        <v>-8.8695806450283896E-2</v>
      </c>
      <c r="CS193" s="9">
        <f t="shared" si="173"/>
        <v>-8.0906442956294636E-2</v>
      </c>
      <c r="CT193" s="9">
        <f t="shared" si="173"/>
        <v>-7.2922168754656236E-2</v>
      </c>
      <c r="CU193" s="9">
        <f t="shared" si="173"/>
        <v>-6.4762218661260237E-2</v>
      </c>
      <c r="CV193" s="9">
        <f t="shared" si="173"/>
        <v>-5.6446250710608888E-2</v>
      </c>
      <c r="CW193" s="9">
        <f t="shared" si="173"/>
        <v>-4.799429879788801E-2</v>
      </c>
      <c r="CX193" s="9">
        <f t="shared" si="173"/>
        <v>-3.9426724415558952E-2</v>
      </c>
      <c r="CY193" s="9">
        <f t="shared" si="173"/>
        <v>-3.0764167600739606E-2</v>
      </c>
      <c r="CZ193" s="9">
        <f t="shared" si="173"/>
        <v>-2.2027497211547249E-2</v>
      </c>
      <c r="DA193" s="9">
        <f t="shared" si="173"/>
        <v>-1.3237760652191389E-2</v>
      </c>
      <c r="DB193" s="9">
        <f t="shared" si="166"/>
        <v>-4.4161331679335074E-3</v>
      </c>
      <c r="DC193" s="7">
        <f t="shared" si="166"/>
        <v>4.4161331679335074E-3</v>
      </c>
      <c r="DD193" s="9">
        <f t="shared" si="166"/>
        <v>1.3237760652191389E-2</v>
      </c>
      <c r="DE193" s="9">
        <f t="shared" si="166"/>
        <v>2.2027497211547249E-2</v>
      </c>
      <c r="DF193" s="9">
        <f t="shared" si="166"/>
        <v>3.0764167600739606E-2</v>
      </c>
      <c r="DG193" s="9">
        <f t="shared" si="166"/>
        <v>3.9426724415558952E-2</v>
      </c>
      <c r="DH193" s="9">
        <f t="shared" si="166"/>
        <v>4.799429879788801E-2</v>
      </c>
      <c r="DI193" s="9">
        <f t="shared" si="166"/>
        <v>5.6446250710608888E-2</v>
      </c>
      <c r="DJ193" s="9">
        <f t="shared" si="166"/>
        <v>6.4762218661260237E-2</v>
      </c>
      <c r="DK193" s="9">
        <f t="shared" si="166"/>
        <v>7.2922168754656236E-2</v>
      </c>
      <c r="DL193" s="9">
        <f t="shared" si="166"/>
        <v>8.0906442956294636E-2</v>
      </c>
      <c r="DM193" s="9">
        <f t="shared" si="166"/>
        <v>8.8695806450283896E-2</v>
      </c>
      <c r="DN193" s="9">
        <f t="shared" si="166"/>
        <v>9.6271493977699296E-2</v>
      </c>
      <c r="DO193" s="9">
        <f t="shared" si="166"/>
        <v>0.10361525504373549</v>
      </c>
      <c r="DP193" s="9">
        <f t="shared" si="166"/>
        <v>0.11070939788474682</v>
      </c>
      <c r="DQ193" s="9">
        <f t="shared" si="166"/>
        <v>0.11753683208925582</v>
      </c>
      <c r="DR193" s="9">
        <f t="shared" si="165"/>
        <v>0.12408110977025119</v>
      </c>
      <c r="DS193" s="9">
        <f t="shared" si="165"/>
        <v>0.13032646518958843</v>
      </c>
      <c r="DT193" s="9">
        <f t="shared" si="165"/>
        <v>0.13625785273903376</v>
      </c>
      <c r="DU193" s="9">
        <f t="shared" si="165"/>
        <v>0.14186098318645246</v>
      </c>
      <c r="DV193" s="9">
        <f t="shared" si="157"/>
        <v>0.14712235809982038</v>
      </c>
      <c r="DW193" s="9">
        <f t="shared" si="157"/>
        <v>0.15202930236612922</v>
      </c>
      <c r="DX193" s="9">
        <f t="shared" si="157"/>
        <v>0.15656999472684385</v>
      </c>
      <c r="DY193" s="9">
        <f t="shared" si="157"/>
        <v>0.16073349625634967</v>
      </c>
      <c r="DZ193" s="9">
        <f t="shared" si="157"/>
        <v>0.16450977671478245</v>
      </c>
      <c r="EA193" s="9">
        <f t="shared" si="157"/>
        <v>0.16788973871175467</v>
      </c>
      <c r="EB193" s="9">
        <f t="shared" si="157"/>
        <v>0.17086523962276595</v>
      </c>
      <c r="EC193" s="9">
        <f t="shared" si="157"/>
        <v>0.17342911120549853</v>
      </c>
      <c r="ED193" s="9">
        <f t="shared" si="157"/>
        <v>0.17557517686874105</v>
      </c>
      <c r="EE193" s="9">
        <f t="shared" si="157"/>
        <v>0.17729826655233755</v>
      </c>
      <c r="EF193" s="9">
        <f t="shared" si="157"/>
        <v>0.17859422918231543</v>
      </c>
      <c r="EG193" s="9">
        <f t="shared" si="157"/>
        <v>0.17945994267118617</v>
      </c>
      <c r="EH193" s="9">
        <f t="shared" si="155"/>
        <v>0.17989332143932751</v>
      </c>
      <c r="EI193" s="9">
        <f t="shared" si="155"/>
        <v>0.17989332143932751</v>
      </c>
    </row>
    <row r="194" spans="7:139" x14ac:dyDescent="0.2">
      <c r="G194" s="6">
        <v>-1.2517283229146832</v>
      </c>
      <c r="H194" s="9">
        <f t="shared" si="167"/>
        <v>-4.9582500182264828E-3</v>
      </c>
      <c r="I194" s="9">
        <f t="shared" si="167"/>
        <v>-4.9463051596411647E-3</v>
      </c>
      <c r="J194" s="9">
        <f t="shared" si="167"/>
        <v>-4.9224442186811086E-3</v>
      </c>
      <c r="K194" s="9">
        <f t="shared" si="167"/>
        <v>-4.8867246784430581E-3</v>
      </c>
      <c r="L194" s="9">
        <f t="shared" si="167"/>
        <v>-4.839232590428108E-3</v>
      </c>
      <c r="M194" s="9">
        <f t="shared" si="167"/>
        <v>-4.7800823672361024E-3</v>
      </c>
      <c r="N194" s="9">
        <f t="shared" si="167"/>
        <v>-4.7094165069356585E-3</v>
      </c>
      <c r="O194" s="9">
        <f t="shared" si="167"/>
        <v>-4.627405249773839E-3</v>
      </c>
      <c r="P194" s="9">
        <f t="shared" si="167"/>
        <v>-4.5342461680524838E-3</v>
      </c>
      <c r="Q194" s="9">
        <f t="shared" si="167"/>
        <v>-4.4301636901592318E-3</v>
      </c>
      <c r="R194" s="9">
        <f t="shared" si="168"/>
        <v>-4.3154085598998753E-3</v>
      </c>
      <c r="S194" s="9">
        <f t="shared" si="168"/>
        <v>-4.1902572324345726E-3</v>
      </c>
      <c r="T194" s="9">
        <f t="shared" si="168"/>
        <v>-4.0550112082731495E-3</v>
      </c>
      <c r="U194" s="9">
        <f t="shared" si="168"/>
        <v>-3.9099963069339615E-3</v>
      </c>
      <c r="V194" s="9">
        <f t="shared" si="168"/>
        <v>-3.7555618820161413E-3</v>
      </c>
      <c r="W194" s="9">
        <f t="shared" si="168"/>
        <v>-3.5920799795761747E-3</v>
      </c>
      <c r="X194" s="9">
        <f t="shared" si="168"/>
        <v>-3.4199444418363616E-3</v>
      </c>
      <c r="Y194" s="9">
        <f t="shared" si="168"/>
        <v>-3.2395699583844108E-3</v>
      </c>
      <c r="Z194" s="9">
        <f t="shared" si="168"/>
        <v>-3.0513910671498955E-3</v>
      </c>
      <c r="AA194" s="9">
        <f t="shared" si="168"/>
        <v>-2.8558611075643254E-3</v>
      </c>
      <c r="AB194" s="9">
        <f t="shared" si="169"/>
        <v>-2.6534511284267417E-3</v>
      </c>
      <c r="AC194" s="9">
        <f t="shared" si="169"/>
        <v>-2.4446487531059099E-3</v>
      </c>
      <c r="AD194" s="9">
        <f t="shared" si="169"/>
        <v>-2.2299570048129038E-3</v>
      </c>
      <c r="AE194" s="9">
        <f t="shared" si="169"/>
        <v>-2.0098930947741391E-3</v>
      </c>
      <c r="AF194" s="9">
        <f t="shared" si="169"/>
        <v>-1.7849871762242193E-3</v>
      </c>
      <c r="AG194" s="9">
        <f t="shared" si="169"/>
        <v>-1.5557810672203649E-3</v>
      </c>
      <c r="AH194" s="9">
        <f t="shared" si="169"/>
        <v>-1.3228269453552485E-3</v>
      </c>
      <c r="AI194" s="9">
        <f t="shared" si="169"/>
        <v>-1.0866860175128158E-3</v>
      </c>
      <c r="AJ194" s="9">
        <f t="shared" si="169"/>
        <v>-8.4792716787174076E-4</v>
      </c>
      <c r="AK194" s="9">
        <f t="shared" si="169"/>
        <v>-6.0712558741361474E-4</v>
      </c>
      <c r="AL194" s="9">
        <f t="shared" si="170"/>
        <v>-3.6486138823748834E-4</v>
      </c>
      <c r="AM194" s="9">
        <f t="shared" si="170"/>
        <v>-1.2171820601901461E-4</v>
      </c>
      <c r="AN194" s="7">
        <f t="shared" si="170"/>
        <v>1.2171820601901461E-4</v>
      </c>
      <c r="AO194" s="9">
        <f t="shared" si="170"/>
        <v>3.6486138823748834E-4</v>
      </c>
      <c r="AP194" s="9">
        <f t="shared" si="170"/>
        <v>6.0712558741361474E-4</v>
      </c>
      <c r="AQ194" s="9">
        <f t="shared" si="170"/>
        <v>8.4792716787174076E-4</v>
      </c>
      <c r="AR194" s="9">
        <f t="shared" si="170"/>
        <v>1.0866860175128158E-3</v>
      </c>
      <c r="AS194" s="9">
        <f t="shared" si="170"/>
        <v>1.3228269453552485E-3</v>
      </c>
      <c r="AT194" s="9">
        <f t="shared" si="170"/>
        <v>1.5557810672203649E-3</v>
      </c>
      <c r="AU194" s="9">
        <f t="shared" si="170"/>
        <v>1.7849871762242193E-3</v>
      </c>
      <c r="AV194" s="9">
        <f t="shared" si="171"/>
        <v>2.0098930947741391E-3</v>
      </c>
      <c r="AW194" s="9">
        <f t="shared" si="171"/>
        <v>2.2299570048129038E-3</v>
      </c>
      <c r="AX194" s="9">
        <f t="shared" si="171"/>
        <v>2.4446487531059099E-3</v>
      </c>
      <c r="AY194" s="9">
        <f t="shared" si="171"/>
        <v>2.6534511284267417E-3</v>
      </c>
      <c r="AZ194" s="9">
        <f t="shared" si="171"/>
        <v>2.8558611075643254E-3</v>
      </c>
      <c r="BA194" s="9">
        <f t="shared" si="171"/>
        <v>3.0513910671498955E-3</v>
      </c>
      <c r="BB194" s="9">
        <f t="shared" si="171"/>
        <v>3.2395699583844108E-3</v>
      </c>
      <c r="BC194" s="9">
        <f t="shared" si="171"/>
        <v>3.4199444418363616E-3</v>
      </c>
      <c r="BD194" s="9">
        <f t="shared" si="171"/>
        <v>3.5920799795761747E-3</v>
      </c>
      <c r="BE194" s="9">
        <f t="shared" si="171"/>
        <v>3.7555618820161413E-3</v>
      </c>
      <c r="BF194" s="9">
        <f t="shared" si="172"/>
        <v>3.9099963069339615E-3</v>
      </c>
      <c r="BG194" s="9">
        <f t="shared" si="172"/>
        <v>4.0550112082731495E-3</v>
      </c>
      <c r="BH194" s="9">
        <f t="shared" si="172"/>
        <v>4.1902572324345726E-3</v>
      </c>
      <c r="BI194" s="9">
        <f t="shared" si="172"/>
        <v>4.3154085598998753E-3</v>
      </c>
      <c r="BJ194" s="9">
        <f t="shared" si="172"/>
        <v>4.4301636901592318E-3</v>
      </c>
      <c r="BK194" s="9">
        <f t="shared" si="172"/>
        <v>4.5342461680524838E-3</v>
      </c>
      <c r="BL194" s="9">
        <f t="shared" si="172"/>
        <v>4.627405249773839E-3</v>
      </c>
      <c r="BM194" s="9">
        <f t="shared" si="172"/>
        <v>4.7094165069356585E-3</v>
      </c>
      <c r="BN194" s="9">
        <f t="shared" si="172"/>
        <v>4.7800823672361024E-3</v>
      </c>
      <c r="BO194" s="9">
        <f t="shared" si="172"/>
        <v>4.839232590428108E-3</v>
      </c>
      <c r="BP194" s="9">
        <f t="shared" si="172"/>
        <v>4.8867246784430581E-3</v>
      </c>
      <c r="BQ194" s="9">
        <f t="shared" si="172"/>
        <v>4.9224442186811086E-3</v>
      </c>
      <c r="BR194" s="9">
        <f t="shared" si="172"/>
        <v>4.9463051596411647E-3</v>
      </c>
      <c r="BS194" s="9">
        <f t="shared" si="172"/>
        <v>4.9582500182264828E-3</v>
      </c>
      <c r="BT194" s="9">
        <f t="shared" si="172"/>
        <v>4.9582500182264828E-3</v>
      </c>
      <c r="BV194" s="6">
        <v>-1.2517283229146832</v>
      </c>
      <c r="BW194" s="9">
        <f t="shared" si="174"/>
        <v>-0.15679363266167065</v>
      </c>
      <c r="BX194" s="9">
        <f t="shared" si="174"/>
        <v>-0.15641590306708847</v>
      </c>
      <c r="BY194" s="9">
        <f t="shared" si="174"/>
        <v>-0.15566135386160262</v>
      </c>
      <c r="BZ194" s="9">
        <f t="shared" si="174"/>
        <v>-0.1545318028203399</v>
      </c>
      <c r="CA194" s="9">
        <f t="shared" si="174"/>
        <v>-0.15302997113069564</v>
      </c>
      <c r="CB194" s="9">
        <f t="shared" si="174"/>
        <v>-0.1511594768367551</v>
      </c>
      <c r="CC194" s="9">
        <f t="shared" si="174"/>
        <v>-0.14892482612310839</v>
      </c>
      <c r="CD194" s="9">
        <f t="shared" si="174"/>
        <v>-0.1463314024590569</v>
      </c>
      <c r="CE194" s="9">
        <f t="shared" si="174"/>
        <v>-0.1433854536293645</v>
      </c>
      <c r="CF194" s="9">
        <f t="shared" si="174"/>
        <v>-0.1400940766827965</v>
      </c>
      <c r="CG194" s="9">
        <f t="shared" si="174"/>
        <v>-0.13646520083470773</v>
      </c>
      <c r="CH194" s="9">
        <f t="shared" si="174"/>
        <v>-0.13250756836486829</v>
      </c>
      <c r="CI194" s="9">
        <f t="shared" si="174"/>
        <v>-0.12823071355654567</v>
      </c>
      <c r="CJ194" s="9">
        <f t="shared" si="174"/>
        <v>-0.12364493972758132</v>
      </c>
      <c r="CK194" s="9">
        <f t="shared" si="174"/>
        <v>-0.1187612944087956</v>
      </c>
      <c r="CL194" s="9">
        <f t="shared" si="174"/>
        <v>-0.11359154272951827</v>
      </c>
      <c r="CM194" s="9">
        <f t="shared" si="173"/>
        <v>-0.10814813907436144</v>
      </c>
      <c r="CN194" s="9">
        <f t="shared" si="173"/>
        <v>-0.10244419707951628</v>
      </c>
      <c r="CO194" s="9">
        <f t="shared" si="173"/>
        <v>-9.6493458040854657E-2</v>
      </c>
      <c r="CP194" s="9">
        <f t="shared" si="173"/>
        <v>-9.0310257809943909E-2</v>
      </c>
      <c r="CQ194" s="9">
        <f t="shared" si="173"/>
        <v>-8.3909492257724635E-2</v>
      </c>
      <c r="CR194" s="9">
        <f t="shared" si="173"/>
        <v>-7.7306581389053039E-2</v>
      </c>
      <c r="CS194" s="9">
        <f t="shared" si="173"/>
        <v>-7.0517432194558374E-2</v>
      </c>
      <c r="CT194" s="9">
        <f t="shared" si="173"/>
        <v>-6.355840032930947E-2</v>
      </c>
      <c r="CU194" s="9">
        <f t="shared" si="173"/>
        <v>-5.6446250710608867E-2</v>
      </c>
      <c r="CV194" s="9">
        <f t="shared" si="173"/>
        <v>-4.9198117129838792E-2</v>
      </c>
      <c r="CW194" s="9">
        <f t="shared" si="173"/>
        <v>-4.1831460975656799E-2</v>
      </c>
      <c r="CX194" s="9">
        <f t="shared" si="173"/>
        <v>-3.4364029167981217E-2</v>
      </c>
      <c r="CY194" s="9">
        <f t="shared" si="173"/>
        <v>-2.6813811404106491E-2</v>
      </c>
      <c r="CZ194" s="9">
        <f t="shared" si="173"/>
        <v>-1.9198996819946784E-2</v>
      </c>
      <c r="DA194" s="9">
        <f t="shared" si="173"/>
        <v>-1.1537930170814312E-2</v>
      </c>
      <c r="DB194" s="9">
        <f t="shared" si="166"/>
        <v>-3.8490676372970227E-3</v>
      </c>
      <c r="DC194" s="7">
        <f t="shared" si="166"/>
        <v>3.8490676372970227E-3</v>
      </c>
      <c r="DD194" s="9">
        <f t="shared" si="166"/>
        <v>1.1537930170814312E-2</v>
      </c>
      <c r="DE194" s="9">
        <f t="shared" si="166"/>
        <v>1.9198996819946784E-2</v>
      </c>
      <c r="DF194" s="9">
        <f t="shared" si="166"/>
        <v>2.6813811404106491E-2</v>
      </c>
      <c r="DG194" s="9">
        <f t="shared" si="166"/>
        <v>3.4364029167981217E-2</v>
      </c>
      <c r="DH194" s="9">
        <f t="shared" si="166"/>
        <v>4.1831460975656799E-2</v>
      </c>
      <c r="DI194" s="9">
        <f t="shared" si="166"/>
        <v>4.9198117129838792E-2</v>
      </c>
      <c r="DJ194" s="9">
        <f t="shared" si="166"/>
        <v>5.6446250710608867E-2</v>
      </c>
      <c r="DK194" s="9">
        <f t="shared" si="166"/>
        <v>6.355840032930947E-2</v>
      </c>
      <c r="DL194" s="9">
        <f t="shared" si="166"/>
        <v>7.0517432194558374E-2</v>
      </c>
      <c r="DM194" s="9">
        <f t="shared" si="166"/>
        <v>7.7306581389053039E-2</v>
      </c>
      <c r="DN194" s="9">
        <f t="shared" si="166"/>
        <v>8.3909492257724635E-2</v>
      </c>
      <c r="DO194" s="9">
        <f t="shared" si="166"/>
        <v>9.0310257809943909E-2</v>
      </c>
      <c r="DP194" s="9">
        <f t="shared" si="166"/>
        <v>9.6493458040854657E-2</v>
      </c>
      <c r="DQ194" s="9">
        <f t="shared" ref="DQ194:EF200" si="175">EXP(-$B$5*($B$1^2+$B$2^2)*$B$6)*$B$1/$B$2*SIN($B$1*DQ$67)*COS($B$2*$G194)</f>
        <v>0.10244419707951628</v>
      </c>
      <c r="DR194" s="9">
        <f t="shared" si="175"/>
        <v>0.10814813907436144</v>
      </c>
      <c r="DS194" s="9">
        <f t="shared" si="175"/>
        <v>0.11359154272951827</v>
      </c>
      <c r="DT194" s="9">
        <f t="shared" si="175"/>
        <v>0.1187612944087956</v>
      </c>
      <c r="DU194" s="9">
        <f t="shared" si="175"/>
        <v>0.12364493972758132</v>
      </c>
      <c r="DV194" s="9">
        <f t="shared" si="175"/>
        <v>0.12823071355654567</v>
      </c>
      <c r="DW194" s="9">
        <f t="shared" si="175"/>
        <v>0.13250756836486829</v>
      </c>
      <c r="DX194" s="9">
        <f t="shared" si="175"/>
        <v>0.13646520083470773</v>
      </c>
      <c r="DY194" s="9">
        <f t="shared" si="175"/>
        <v>0.1400940766827965</v>
      </c>
      <c r="DZ194" s="9">
        <f t="shared" si="175"/>
        <v>0.1433854536293645</v>
      </c>
      <c r="EA194" s="9">
        <f t="shared" si="175"/>
        <v>0.1463314024590569</v>
      </c>
      <c r="EB194" s="9">
        <f t="shared" si="175"/>
        <v>0.14892482612310839</v>
      </c>
      <c r="EC194" s="9">
        <f t="shared" si="175"/>
        <v>0.1511594768367551</v>
      </c>
      <c r="ED194" s="9">
        <f t="shared" si="175"/>
        <v>0.15302997113069564</v>
      </c>
      <c r="EE194" s="9">
        <f t="shared" si="175"/>
        <v>0.1545318028203399</v>
      </c>
      <c r="EF194" s="9">
        <f t="shared" si="175"/>
        <v>0.15566135386160262</v>
      </c>
      <c r="EG194" s="9">
        <f t="shared" si="157"/>
        <v>0.15641590306708847</v>
      </c>
      <c r="EH194" s="9">
        <f t="shared" si="155"/>
        <v>0.15679363266167065</v>
      </c>
      <c r="EI194" s="9">
        <f t="shared" si="155"/>
        <v>0.15679363266167065</v>
      </c>
    </row>
    <row r="195" spans="7:139" x14ac:dyDescent="0.2">
      <c r="G195" s="6">
        <v>-1.3008157081270237</v>
      </c>
      <c r="H195" s="9">
        <f t="shared" si="167"/>
        <v>-4.2158288618568997E-3</v>
      </c>
      <c r="I195" s="9">
        <f t="shared" si="167"/>
        <v>-4.2056725608656895E-3</v>
      </c>
      <c r="J195" s="9">
        <f t="shared" si="167"/>
        <v>-4.1853844263019446E-3</v>
      </c>
      <c r="K195" s="9">
        <f t="shared" si="167"/>
        <v>-4.1550133340588595E-3</v>
      </c>
      <c r="L195" s="9">
        <f t="shared" si="167"/>
        <v>-4.1146324507578417E-3</v>
      </c>
      <c r="M195" s="9">
        <f t="shared" si="167"/>
        <v>-4.0643390574837098E-3</v>
      </c>
      <c r="N195" s="9">
        <f t="shared" si="167"/>
        <v>-4.0042543154260443E-3</v>
      </c>
      <c r="O195" s="9">
        <f t="shared" si="167"/>
        <v>-3.9345229739912611E-3</v>
      </c>
      <c r="P195" s="9">
        <f t="shared" si="167"/>
        <v>-3.8553130220886234E-3</v>
      </c>
      <c r="Q195" s="9">
        <f t="shared" si="167"/>
        <v>-3.7668152834302352E-3</v>
      </c>
      <c r="R195" s="9">
        <f t="shared" si="168"/>
        <v>-3.6692429568200113E-3</v>
      </c>
      <c r="S195" s="9">
        <f t="shared" si="168"/>
        <v>-3.5628311025390829E-3</v>
      </c>
      <c r="T195" s="9">
        <f t="shared" si="168"/>
        <v>-3.4478360760649904E-3</v>
      </c>
      <c r="U195" s="9">
        <f t="shared" si="168"/>
        <v>-3.3245349104888836E-3</v>
      </c>
      <c r="V195" s="9">
        <f t="shared" si="168"/>
        <v>-3.1932246491185421E-3</v>
      </c>
      <c r="W195" s="9">
        <f t="shared" si="168"/>
        <v>-3.0542216298750291E-3</v>
      </c>
      <c r="X195" s="9">
        <f t="shared" si="168"/>
        <v>-2.907860723206927E-3</v>
      </c>
      <c r="Y195" s="9">
        <f t="shared" si="168"/>
        <v>-2.7544945253581013E-3</v>
      </c>
      <c r="Z195" s="9">
        <f t="shared" si="168"/>
        <v>-2.5944925089324625E-3</v>
      </c>
      <c r="AA195" s="9">
        <f t="shared" si="168"/>
        <v>-2.4282401328021013E-3</v>
      </c>
      <c r="AB195" s="9">
        <f t="shared" si="169"/>
        <v>-2.2561379135031027E-3</v>
      </c>
      <c r="AC195" s="9">
        <f t="shared" si="169"/>
        <v>-2.0786004603561342E-3</v>
      </c>
      <c r="AD195" s="9">
        <f t="shared" si="169"/>
        <v>-1.8960554766362695E-3</v>
      </c>
      <c r="AE195" s="9">
        <f t="shared" si="169"/>
        <v>-1.7089427291983432E-3</v>
      </c>
      <c r="AF195" s="9">
        <f t="shared" si="169"/>
        <v>-1.517712989040073E-3</v>
      </c>
      <c r="AG195" s="9">
        <f t="shared" si="169"/>
        <v>-1.3228269453552485E-3</v>
      </c>
      <c r="AH195" s="9">
        <f t="shared" si="169"/>
        <v>-1.1247540956931066E-3</v>
      </c>
      <c r="AI195" s="9">
        <f t="shared" si="169"/>
        <v>-9.2397161489761676E-4</v>
      </c>
      <c r="AJ195" s="9">
        <f t="shared" si="169"/>
        <v>-7.2096320555148331E-4</v>
      </c>
      <c r="AK195" s="9">
        <f t="shared" si="169"/>
        <v>-5.1621793269425779E-4</v>
      </c>
      <c r="AL195" s="9">
        <f t="shared" si="170"/>
        <v>-3.1022904562182113E-4</v>
      </c>
      <c r="AM195" s="9">
        <f t="shared" si="170"/>
        <v>-1.0349278960562628E-4</v>
      </c>
      <c r="AN195" s="7">
        <f t="shared" si="170"/>
        <v>1.0349278960562628E-4</v>
      </c>
      <c r="AO195" s="9">
        <f t="shared" si="170"/>
        <v>3.1022904562182113E-4</v>
      </c>
      <c r="AP195" s="9">
        <f t="shared" si="170"/>
        <v>5.1621793269425779E-4</v>
      </c>
      <c r="AQ195" s="9">
        <f t="shared" si="170"/>
        <v>7.2096320555148331E-4</v>
      </c>
      <c r="AR195" s="9">
        <f t="shared" si="170"/>
        <v>9.2397161489761676E-4</v>
      </c>
      <c r="AS195" s="9">
        <f t="shared" si="170"/>
        <v>1.1247540956931066E-3</v>
      </c>
      <c r="AT195" s="9">
        <f t="shared" si="170"/>
        <v>1.3228269453552485E-3</v>
      </c>
      <c r="AU195" s="9">
        <f t="shared" si="170"/>
        <v>1.517712989040073E-3</v>
      </c>
      <c r="AV195" s="9">
        <f t="shared" si="171"/>
        <v>1.7089427291983432E-3</v>
      </c>
      <c r="AW195" s="9">
        <f t="shared" si="171"/>
        <v>1.8960554766362695E-3</v>
      </c>
      <c r="AX195" s="9">
        <f t="shared" si="171"/>
        <v>2.0786004603561342E-3</v>
      </c>
      <c r="AY195" s="9">
        <f t="shared" si="171"/>
        <v>2.2561379135031027E-3</v>
      </c>
      <c r="AZ195" s="9">
        <f t="shared" si="171"/>
        <v>2.4282401328021013E-3</v>
      </c>
      <c r="BA195" s="9">
        <f t="shared" si="171"/>
        <v>2.5944925089324625E-3</v>
      </c>
      <c r="BB195" s="9">
        <f t="shared" si="171"/>
        <v>2.7544945253581013E-3</v>
      </c>
      <c r="BC195" s="9">
        <f t="shared" si="171"/>
        <v>2.907860723206927E-3</v>
      </c>
      <c r="BD195" s="9">
        <f t="shared" si="171"/>
        <v>3.0542216298750291E-3</v>
      </c>
      <c r="BE195" s="9">
        <f t="shared" si="171"/>
        <v>3.1932246491185421E-3</v>
      </c>
      <c r="BF195" s="9">
        <f t="shared" si="172"/>
        <v>3.3245349104888836E-3</v>
      </c>
      <c r="BG195" s="9">
        <f t="shared" si="172"/>
        <v>3.4478360760649904E-3</v>
      </c>
      <c r="BH195" s="9">
        <f t="shared" si="172"/>
        <v>3.5628311025390829E-3</v>
      </c>
      <c r="BI195" s="9">
        <f t="shared" si="172"/>
        <v>3.6692429568200113E-3</v>
      </c>
      <c r="BJ195" s="9">
        <f t="shared" si="172"/>
        <v>3.7668152834302352E-3</v>
      </c>
      <c r="BK195" s="9">
        <f t="shared" si="172"/>
        <v>3.8553130220886234E-3</v>
      </c>
      <c r="BL195" s="9">
        <f t="shared" si="172"/>
        <v>3.9345229739912611E-3</v>
      </c>
      <c r="BM195" s="9">
        <f t="shared" si="172"/>
        <v>4.0042543154260443E-3</v>
      </c>
      <c r="BN195" s="9">
        <f t="shared" si="172"/>
        <v>4.0643390574837098E-3</v>
      </c>
      <c r="BO195" s="9">
        <f t="shared" si="172"/>
        <v>4.1146324507578417E-3</v>
      </c>
      <c r="BP195" s="9">
        <f t="shared" si="172"/>
        <v>4.1550133340588595E-3</v>
      </c>
      <c r="BQ195" s="9">
        <f t="shared" si="172"/>
        <v>4.1853844263019446E-3</v>
      </c>
      <c r="BR195" s="9">
        <f t="shared" si="172"/>
        <v>4.2056725608656895E-3</v>
      </c>
      <c r="BS195" s="9">
        <f t="shared" si="172"/>
        <v>4.2158288618568997E-3</v>
      </c>
      <c r="BT195" s="9">
        <f t="shared" si="172"/>
        <v>4.2158288618568997E-3</v>
      </c>
      <c r="BV195" s="6">
        <v>-1.3008157081270237</v>
      </c>
      <c r="BW195" s="9">
        <f t="shared" si="174"/>
        <v>-0.13331621428943158</v>
      </c>
      <c r="BX195" s="9">
        <f t="shared" si="174"/>
        <v>-0.1329950438520871</v>
      </c>
      <c r="BY195" s="9">
        <f t="shared" si="174"/>
        <v>-0.13235347670511288</v>
      </c>
      <c r="BZ195" s="9">
        <f t="shared" si="174"/>
        <v>-0.13139305843996069</v>
      </c>
      <c r="CA195" s="9">
        <f t="shared" si="174"/>
        <v>-0.13011610278835395</v>
      </c>
      <c r="CB195" s="9">
        <f t="shared" si="174"/>
        <v>-0.12852568604830544</v>
      </c>
      <c r="CC195" s="9">
        <f t="shared" si="174"/>
        <v>-0.12662563967304608</v>
      </c>
      <c r="CD195" s="9">
        <f t="shared" si="174"/>
        <v>-0.1244205410407182</v>
      </c>
      <c r="CE195" s="9">
        <f t="shared" si="174"/>
        <v>-0.12191570242707096</v>
      </c>
      <c r="CF195" s="9">
        <f t="shared" si="174"/>
        <v>-0.11911715820772255</v>
      </c>
      <c r="CG195" s="9">
        <f t="shared" si="174"/>
        <v>-0.11603165032082091</v>
      </c>
      <c r="CH195" s="9">
        <f t="shared" si="174"/>
        <v>-0.11266661202512418</v>
      </c>
      <c r="CI195" s="9">
        <f t="shared" si="174"/>
        <v>-0.10903014999262925</v>
      </c>
      <c r="CJ195" s="9">
        <f t="shared" si="174"/>
        <v>-0.10513102477888879</v>
      </c>
      <c r="CK195" s="9">
        <f t="shared" si="174"/>
        <v>-0.10097862971806579</v>
      </c>
      <c r="CL195" s="9">
        <f t="shared" si="174"/>
        <v>-9.6582968293568619E-2</v>
      </c>
      <c r="CM195" s="9">
        <f t="shared" si="173"/>
        <v>-9.1954630038783319E-2</v>
      </c>
      <c r="CN195" s="9">
        <f t="shared" si="173"/>
        <v>-8.710476502596029E-2</v>
      </c>
      <c r="CO195" s="9">
        <f t="shared" si="173"/>
        <v>-8.2045057004713359E-2</v>
      </c>
      <c r="CP195" s="9">
        <f t="shared" si="173"/>
        <v>-7.678769525484383E-2</v>
      </c>
      <c r="CQ195" s="9">
        <f t="shared" si="173"/>
        <v>-7.1345345221297624E-2</v>
      </c>
      <c r="CR195" s="9">
        <f t="shared" si="173"/>
        <v>-6.5731118001999128E-2</v>
      </c>
      <c r="CS195" s="9">
        <f t="shared" si="173"/>
        <v>-5.9958538762067838E-2</v>
      </c>
      <c r="CT195" s="9">
        <f t="shared" si="173"/>
        <v>-5.4041514150511012E-2</v>
      </c>
      <c r="CU195" s="9">
        <f t="shared" si="173"/>
        <v>-4.7994298797887996E-2</v>
      </c>
      <c r="CV195" s="9">
        <f t="shared" si="173"/>
        <v>-4.1831460975656799E-2</v>
      </c>
      <c r="CW195" s="9">
        <f t="shared" si="173"/>
        <v>-3.5567847499931984E-2</v>
      </c>
      <c r="CX195" s="9">
        <f t="shared" si="173"/>
        <v>-2.9218547964204346E-2</v>
      </c>
      <c r="CY195" s="9">
        <f t="shared" si="173"/>
        <v>-2.2798858387188391E-2</v>
      </c>
      <c r="CZ195" s="9">
        <f t="shared" si="173"/>
        <v>-1.6324244363373555E-2</v>
      </c>
      <c r="DA195" s="9">
        <f t="shared" si="173"/>
        <v>-9.8103038050524199E-3</v>
      </c>
      <c r="DB195" s="9">
        <f t="shared" ref="DB195:DQ200" si="176">EXP(-$B$5*($B$1^2+$B$2^2)*$B$6)*$B$1/$B$2*SIN($B$1*DB$67)*COS($B$2*$G195)</f>
        <v>-3.2727293655837823E-3</v>
      </c>
      <c r="DC195" s="7">
        <f t="shared" si="176"/>
        <v>3.2727293655837823E-3</v>
      </c>
      <c r="DD195" s="9">
        <f t="shared" si="176"/>
        <v>9.8103038050524199E-3</v>
      </c>
      <c r="DE195" s="9">
        <f t="shared" si="176"/>
        <v>1.6324244363373555E-2</v>
      </c>
      <c r="DF195" s="9">
        <f t="shared" si="176"/>
        <v>2.2798858387188391E-2</v>
      </c>
      <c r="DG195" s="9">
        <f t="shared" si="176"/>
        <v>2.9218547964204346E-2</v>
      </c>
      <c r="DH195" s="9">
        <f t="shared" si="176"/>
        <v>3.5567847499931984E-2</v>
      </c>
      <c r="DI195" s="9">
        <f t="shared" si="176"/>
        <v>4.1831460975656799E-2</v>
      </c>
      <c r="DJ195" s="9">
        <f t="shared" si="176"/>
        <v>4.7994298797887996E-2</v>
      </c>
      <c r="DK195" s="9">
        <f t="shared" si="176"/>
        <v>5.4041514150511012E-2</v>
      </c>
      <c r="DL195" s="9">
        <f t="shared" si="176"/>
        <v>5.9958538762067838E-2</v>
      </c>
      <c r="DM195" s="9">
        <f t="shared" si="176"/>
        <v>6.5731118001999128E-2</v>
      </c>
      <c r="DN195" s="9">
        <f t="shared" si="176"/>
        <v>7.1345345221297624E-2</v>
      </c>
      <c r="DO195" s="9">
        <f t="shared" si="176"/>
        <v>7.678769525484383E-2</v>
      </c>
      <c r="DP195" s="9">
        <f t="shared" si="176"/>
        <v>8.2045057004713359E-2</v>
      </c>
      <c r="DQ195" s="9">
        <f t="shared" si="176"/>
        <v>8.710476502596029E-2</v>
      </c>
      <c r="DR195" s="9">
        <f t="shared" si="175"/>
        <v>9.1954630038783319E-2</v>
      </c>
      <c r="DS195" s="9">
        <f t="shared" si="175"/>
        <v>9.6582968293568619E-2</v>
      </c>
      <c r="DT195" s="9">
        <f t="shared" si="175"/>
        <v>0.10097862971806579</v>
      </c>
      <c r="DU195" s="9">
        <f t="shared" si="175"/>
        <v>0.10513102477888879</v>
      </c>
      <c r="DV195" s="9">
        <f t="shared" si="175"/>
        <v>0.10903014999262925</v>
      </c>
      <c r="DW195" s="9">
        <f t="shared" si="175"/>
        <v>0.11266661202512418</v>
      </c>
      <c r="DX195" s="9">
        <f t="shared" si="175"/>
        <v>0.11603165032082091</v>
      </c>
      <c r="DY195" s="9">
        <f t="shared" si="175"/>
        <v>0.11911715820772255</v>
      </c>
      <c r="DZ195" s="9">
        <f t="shared" si="175"/>
        <v>0.12191570242707096</v>
      </c>
      <c r="EA195" s="9">
        <f t="shared" si="175"/>
        <v>0.1244205410407182</v>
      </c>
      <c r="EB195" s="9">
        <f t="shared" si="175"/>
        <v>0.12662563967304608</v>
      </c>
      <c r="EC195" s="9">
        <f t="shared" si="175"/>
        <v>0.12852568604830544</v>
      </c>
      <c r="ED195" s="9">
        <f t="shared" si="175"/>
        <v>0.13011610278835395</v>
      </c>
      <c r="EE195" s="9">
        <f t="shared" si="175"/>
        <v>0.13139305843996069</v>
      </c>
      <c r="EF195" s="9">
        <f t="shared" si="175"/>
        <v>0.13235347670511288</v>
      </c>
      <c r="EG195" s="9">
        <f t="shared" si="157"/>
        <v>0.1329950438520871</v>
      </c>
      <c r="EH195" s="9">
        <f t="shared" si="155"/>
        <v>0.13331621428943158</v>
      </c>
      <c r="EI195" s="9">
        <f t="shared" si="155"/>
        <v>0.13331621428943158</v>
      </c>
    </row>
    <row r="196" spans="7:139" x14ac:dyDescent="0.2">
      <c r="G196" s="6">
        <v>-1.3499030933393643</v>
      </c>
      <c r="H196" s="9">
        <f t="shared" si="167"/>
        <v>-3.4632514044961073E-3</v>
      </c>
      <c r="I196" s="9">
        <f t="shared" si="167"/>
        <v>-3.4549081285176787E-3</v>
      </c>
      <c r="J196" s="9">
        <f t="shared" si="167"/>
        <v>-3.4382416762434405E-3</v>
      </c>
      <c r="K196" s="9">
        <f t="shared" si="167"/>
        <v>-3.413292198616729E-3</v>
      </c>
      <c r="L196" s="9">
        <f t="shared" si="167"/>
        <v>-3.3801198011144625E-3</v>
      </c>
      <c r="M196" s="9">
        <f t="shared" si="167"/>
        <v>-3.3388043989477831E-3</v>
      </c>
      <c r="N196" s="9">
        <f t="shared" si="167"/>
        <v>-3.2894455245393132E-3</v>
      </c>
      <c r="O196" s="9">
        <f t="shared" si="167"/>
        <v>-3.2321620877408279E-3</v>
      </c>
      <c r="P196" s="9">
        <f t="shared" si="167"/>
        <v>-3.1670920893690129E-3</v>
      </c>
      <c r="Q196" s="9">
        <f t="shared" si="167"/>
        <v>-3.0943922887494034E-3</v>
      </c>
      <c r="R196" s="9">
        <f t="shared" si="168"/>
        <v>-3.0142378260694424E-3</v>
      </c>
      <c r="S196" s="9">
        <f t="shared" si="168"/>
        <v>-2.9268218004504286E-3</v>
      </c>
      <c r="T196" s="9">
        <f t="shared" si="168"/>
        <v>-2.8323548047548175E-3</v>
      </c>
      <c r="U196" s="9">
        <f t="shared" si="168"/>
        <v>-2.7310644182495713E-3</v>
      </c>
      <c r="V196" s="9">
        <f t="shared" si="168"/>
        <v>-2.6231946583477705E-3</v>
      </c>
      <c r="W196" s="9">
        <f t="shared" si="168"/>
        <v>-2.5090053927492948E-3</v>
      </c>
      <c r="X196" s="9">
        <f t="shared" si="168"/>
        <v>-2.3887717133967688E-3</v>
      </c>
      <c r="Y196" s="9">
        <f t="shared" si="168"/>
        <v>-2.2627832737549792E-3</v>
      </c>
      <c r="Z196" s="9">
        <f t="shared" si="168"/>
        <v>-2.1313435910103071E-3</v>
      </c>
      <c r="AA196" s="9">
        <f t="shared" si="168"/>
        <v>-1.994769314871241E-3</v>
      </c>
      <c r="AB196" s="9">
        <f t="shared" si="169"/>
        <v>-1.8533894647314926E-3</v>
      </c>
      <c r="AC196" s="9">
        <f t="shared" si="169"/>
        <v>-1.7075446370334627E-3</v>
      </c>
      <c r="AD196" s="9">
        <f t="shared" si="169"/>
        <v>-1.5575861847415731E-3</v>
      </c>
      <c r="AE196" s="9">
        <f t="shared" si="169"/>
        <v>-1.4038753709022041E-3</v>
      </c>
      <c r="AF196" s="9">
        <f t="shared" si="169"/>
        <v>-1.2467824983293718E-3</v>
      </c>
      <c r="AG196" s="9">
        <f t="shared" si="169"/>
        <v>-1.0866860175128153E-3</v>
      </c>
      <c r="AH196" s="9">
        <f t="shared" si="169"/>
        <v>-9.2397161489761654E-4</v>
      </c>
      <c r="AI196" s="9">
        <f t="shared" si="169"/>
        <v>-7.5903128373177426E-4</v>
      </c>
      <c r="AJ196" s="9">
        <f t="shared" si="169"/>
        <v>-5.9226237972013368E-4</v>
      </c>
      <c r="AK196" s="9">
        <f t="shared" si="169"/>
        <v>-4.240666637596897E-4</v>
      </c>
      <c r="AL196" s="9">
        <f t="shared" si="170"/>
        <v>-2.5484933406239577E-4</v>
      </c>
      <c r="AM196" s="9">
        <f t="shared" si="170"/>
        <v>-8.5018049997180229E-5</v>
      </c>
      <c r="AN196" s="7">
        <f t="shared" si="170"/>
        <v>8.5018049997180229E-5</v>
      </c>
      <c r="AO196" s="9">
        <f t="shared" si="170"/>
        <v>2.5484933406239577E-4</v>
      </c>
      <c r="AP196" s="9">
        <f t="shared" si="170"/>
        <v>4.240666637596897E-4</v>
      </c>
      <c r="AQ196" s="9">
        <f t="shared" si="170"/>
        <v>5.9226237972013368E-4</v>
      </c>
      <c r="AR196" s="9">
        <f t="shared" si="170"/>
        <v>7.5903128373177426E-4</v>
      </c>
      <c r="AS196" s="9">
        <f t="shared" si="170"/>
        <v>9.2397161489761654E-4</v>
      </c>
      <c r="AT196" s="9">
        <f t="shared" si="170"/>
        <v>1.0866860175128153E-3</v>
      </c>
      <c r="AU196" s="9">
        <f t="shared" si="170"/>
        <v>1.2467824983293718E-3</v>
      </c>
      <c r="AV196" s="9">
        <f t="shared" si="171"/>
        <v>1.4038753709022041E-3</v>
      </c>
      <c r="AW196" s="9">
        <f t="shared" si="171"/>
        <v>1.5575861847415731E-3</v>
      </c>
      <c r="AX196" s="9">
        <f t="shared" si="171"/>
        <v>1.7075446370334627E-3</v>
      </c>
      <c r="AY196" s="9">
        <f t="shared" si="171"/>
        <v>1.8533894647314926E-3</v>
      </c>
      <c r="AZ196" s="9">
        <f t="shared" si="171"/>
        <v>1.994769314871241E-3</v>
      </c>
      <c r="BA196" s="9">
        <f t="shared" si="171"/>
        <v>2.1313435910103071E-3</v>
      </c>
      <c r="BB196" s="9">
        <f t="shared" si="171"/>
        <v>2.2627832737549792E-3</v>
      </c>
      <c r="BC196" s="9">
        <f t="shared" si="171"/>
        <v>2.3887717133967688E-3</v>
      </c>
      <c r="BD196" s="9">
        <f t="shared" si="171"/>
        <v>2.5090053927492948E-3</v>
      </c>
      <c r="BE196" s="9">
        <f t="shared" si="171"/>
        <v>2.6231946583477705E-3</v>
      </c>
      <c r="BF196" s="9">
        <f t="shared" si="172"/>
        <v>2.7310644182495713E-3</v>
      </c>
      <c r="BG196" s="9">
        <f t="shared" si="172"/>
        <v>2.8323548047548175E-3</v>
      </c>
      <c r="BH196" s="9">
        <f t="shared" si="172"/>
        <v>2.9268218004504286E-3</v>
      </c>
      <c r="BI196" s="9">
        <f t="shared" si="172"/>
        <v>3.0142378260694424E-3</v>
      </c>
      <c r="BJ196" s="9">
        <f t="shared" si="172"/>
        <v>3.0943922887494034E-3</v>
      </c>
      <c r="BK196" s="9">
        <f t="shared" si="172"/>
        <v>3.1670920893690129E-3</v>
      </c>
      <c r="BL196" s="9">
        <f t="shared" si="172"/>
        <v>3.2321620877408279E-3</v>
      </c>
      <c r="BM196" s="9">
        <f t="shared" si="172"/>
        <v>3.2894455245393132E-3</v>
      </c>
      <c r="BN196" s="9">
        <f t="shared" si="172"/>
        <v>3.3388043989477831E-3</v>
      </c>
      <c r="BO196" s="9">
        <f t="shared" si="172"/>
        <v>3.3801198011144625E-3</v>
      </c>
      <c r="BP196" s="9">
        <f t="shared" si="172"/>
        <v>3.413292198616729E-3</v>
      </c>
      <c r="BQ196" s="9">
        <f t="shared" si="172"/>
        <v>3.4382416762434405E-3</v>
      </c>
      <c r="BR196" s="9">
        <f t="shared" si="172"/>
        <v>3.4549081285176787E-3</v>
      </c>
      <c r="BS196" s="9">
        <f t="shared" si="172"/>
        <v>3.4632514044961073E-3</v>
      </c>
      <c r="BT196" s="9">
        <f t="shared" si="172"/>
        <v>3.4632514044961073E-3</v>
      </c>
      <c r="BV196" s="6">
        <v>-1.3499030933393643</v>
      </c>
      <c r="BW196" s="9">
        <f t="shared" si="174"/>
        <v>-0.10951762547984803</v>
      </c>
      <c r="BX196" s="9">
        <f t="shared" si="174"/>
        <v>-0.10925378792745602</v>
      </c>
      <c r="BY196" s="9">
        <f t="shared" si="174"/>
        <v>-0.10872674843044515</v>
      </c>
      <c r="BZ196" s="9">
        <f t="shared" si="174"/>
        <v>-0.10793777667312693</v>
      </c>
      <c r="CA196" s="9">
        <f t="shared" si="174"/>
        <v>-0.10688877335757051</v>
      </c>
      <c r="CB196" s="9">
        <f t="shared" si="174"/>
        <v>-0.10558226562464489</v>
      </c>
      <c r="CC196" s="9">
        <f t="shared" si="174"/>
        <v>-0.10402140096591526</v>
      </c>
      <c r="CD196" s="9">
        <f t="shared" si="174"/>
        <v>-0.10220993964106011</v>
      </c>
      <c r="CE196" s="9">
        <f t="shared" si="174"/>
        <v>-0.10015224561907626</v>
      </c>
      <c r="CF196" s="9">
        <f t="shared" si="174"/>
        <v>-9.785327606509539E-2</v>
      </c>
      <c r="CG196" s="9">
        <f t="shared" si="174"/>
        <v>-9.5318569398138986E-2</v>
      </c>
      <c r="CH196" s="9">
        <f t="shared" si="174"/>
        <v>-9.2554231948581853E-2</v>
      </c>
      <c r="CI196" s="9">
        <f t="shared" si="174"/>
        <v>-8.9566923247467317E-2</v>
      </c>
      <c r="CJ196" s="9">
        <f t="shared" si="174"/>
        <v>-8.6363839983113699E-2</v>
      </c>
      <c r="CK196" s="9">
        <f t="shared" si="174"/>
        <v>-8.2952698663661797E-2</v>
      </c>
      <c r="CL196" s="9">
        <f t="shared" si="174"/>
        <v>-7.9341717027330866E-2</v>
      </c>
      <c r="CM196" s="9">
        <f t="shared" si="173"/>
        <v>-7.5539594245167443E-2</v>
      </c>
      <c r="CN196" s="9">
        <f t="shared" si="173"/>
        <v>-7.1555489963980409E-2</v>
      </c>
      <c r="CO196" s="9">
        <f t="shared" si="173"/>
        <v>-6.7399002239949449E-2</v>
      </c>
      <c r="CP196" s="9">
        <f t="shared" si="173"/>
        <v>-6.3080144416067088E-2</v>
      </c>
      <c r="CQ196" s="9">
        <f t="shared" si="173"/>
        <v>-5.8609320999118301E-2</v>
      </c>
      <c r="CR196" s="9">
        <f t="shared" si="173"/>
        <v>-5.3997302594312437E-2</v>
      </c>
      <c r="CS196" s="9">
        <f t="shared" si="173"/>
        <v>-4.9255199957951745E-2</v>
      </c>
      <c r="CT196" s="9">
        <f t="shared" si="173"/>
        <v>-4.4394437230646379E-2</v>
      </c>
      <c r="CU196" s="9">
        <f t="shared" si="173"/>
        <v>-3.9426724415558924E-2</v>
      </c>
      <c r="CV196" s="9">
        <f t="shared" si="173"/>
        <v>-3.4364029167981203E-2</v>
      </c>
      <c r="CW196" s="9">
        <f t="shared" si="173"/>
        <v>-2.9218547964204335E-2</v>
      </c>
      <c r="CX196" s="9">
        <f t="shared" si="173"/>
        <v>-2.4002676719139165E-2</v>
      </c>
      <c r="CY196" s="9">
        <f t="shared" si="173"/>
        <v>-1.8728980923471406E-2</v>
      </c>
      <c r="CZ196" s="9">
        <f t="shared" si="173"/>
        <v>-1.3410165372294025E-2</v>
      </c>
      <c r="DA196" s="9">
        <f t="shared" si="173"/>
        <v>-8.0590435581430267E-3</v>
      </c>
      <c r="DB196" s="9">
        <f t="shared" si="176"/>
        <v>-2.6885068021716137E-3</v>
      </c>
      <c r="DC196" s="7">
        <f t="shared" si="176"/>
        <v>2.6885068021716137E-3</v>
      </c>
      <c r="DD196" s="9">
        <f t="shared" si="176"/>
        <v>8.0590435581430267E-3</v>
      </c>
      <c r="DE196" s="9">
        <f t="shared" si="176"/>
        <v>1.3410165372294025E-2</v>
      </c>
      <c r="DF196" s="9">
        <f t="shared" si="176"/>
        <v>1.8728980923471406E-2</v>
      </c>
      <c r="DG196" s="9">
        <f t="shared" si="176"/>
        <v>2.4002676719139165E-2</v>
      </c>
      <c r="DH196" s="9">
        <f t="shared" si="176"/>
        <v>2.9218547964204335E-2</v>
      </c>
      <c r="DI196" s="9">
        <f t="shared" si="176"/>
        <v>3.4364029167981203E-2</v>
      </c>
      <c r="DJ196" s="9">
        <f t="shared" si="176"/>
        <v>3.9426724415558924E-2</v>
      </c>
      <c r="DK196" s="9">
        <f t="shared" si="176"/>
        <v>4.4394437230646379E-2</v>
      </c>
      <c r="DL196" s="9">
        <f t="shared" si="176"/>
        <v>4.9255199957951745E-2</v>
      </c>
      <c r="DM196" s="9">
        <f t="shared" si="176"/>
        <v>5.3997302594312437E-2</v>
      </c>
      <c r="DN196" s="9">
        <f t="shared" si="176"/>
        <v>5.8609320999118301E-2</v>
      </c>
      <c r="DO196" s="9">
        <f t="shared" si="176"/>
        <v>6.3080144416067088E-2</v>
      </c>
      <c r="DP196" s="9">
        <f t="shared" si="176"/>
        <v>6.7399002239949449E-2</v>
      </c>
      <c r="DQ196" s="9">
        <f t="shared" si="176"/>
        <v>7.1555489963980409E-2</v>
      </c>
      <c r="DR196" s="9">
        <f t="shared" si="175"/>
        <v>7.5539594245167443E-2</v>
      </c>
      <c r="DS196" s="9">
        <f t="shared" si="175"/>
        <v>7.9341717027330866E-2</v>
      </c>
      <c r="DT196" s="9">
        <f t="shared" si="175"/>
        <v>8.2952698663661797E-2</v>
      </c>
      <c r="DU196" s="9">
        <f t="shared" si="175"/>
        <v>8.6363839983113699E-2</v>
      </c>
      <c r="DV196" s="9">
        <f t="shared" si="175"/>
        <v>8.9566923247467317E-2</v>
      </c>
      <c r="DW196" s="9">
        <f t="shared" si="175"/>
        <v>9.2554231948581853E-2</v>
      </c>
      <c r="DX196" s="9">
        <f t="shared" si="175"/>
        <v>9.5318569398138986E-2</v>
      </c>
      <c r="DY196" s="9">
        <f t="shared" si="175"/>
        <v>9.785327606509539E-2</v>
      </c>
      <c r="DZ196" s="9">
        <f t="shared" si="175"/>
        <v>0.10015224561907626</v>
      </c>
      <c r="EA196" s="9">
        <f t="shared" si="175"/>
        <v>0.10220993964106011</v>
      </c>
      <c r="EB196" s="9">
        <f t="shared" si="175"/>
        <v>0.10402140096591526</v>
      </c>
      <c r="EC196" s="9">
        <f t="shared" si="175"/>
        <v>0.10558226562464489</v>
      </c>
      <c r="ED196" s="9">
        <f t="shared" si="175"/>
        <v>0.10688877335757051</v>
      </c>
      <c r="EE196" s="9">
        <f t="shared" si="175"/>
        <v>0.10793777667312693</v>
      </c>
      <c r="EF196" s="9">
        <f t="shared" si="175"/>
        <v>0.10872674843044515</v>
      </c>
      <c r="EG196" s="9">
        <f t="shared" si="157"/>
        <v>0.10925378792745602</v>
      </c>
      <c r="EH196" s="9">
        <f t="shared" si="155"/>
        <v>0.10951762547984803</v>
      </c>
      <c r="EI196" s="9">
        <f t="shared" si="155"/>
        <v>0.10951762547984803</v>
      </c>
    </row>
    <row r="197" spans="7:139" x14ac:dyDescent="0.2">
      <c r="G197" s="6">
        <v>-1.3989904785517047</v>
      </c>
      <c r="H197" s="9">
        <f t="shared" si="167"/>
        <v>-2.7023306711568902E-3</v>
      </c>
      <c r="I197" s="9">
        <f t="shared" si="167"/>
        <v>-2.6958205198738612E-3</v>
      </c>
      <c r="J197" s="9">
        <f t="shared" si="167"/>
        <v>-2.6828159008324666E-3</v>
      </c>
      <c r="K197" s="9">
        <f t="shared" si="167"/>
        <v>-2.663348143299047E-3</v>
      </c>
      <c r="L197" s="9">
        <f t="shared" si="167"/>
        <v>-2.637464146806674E-3</v>
      </c>
      <c r="M197" s="9">
        <f t="shared" si="167"/>
        <v>-2.6052262681700682E-3</v>
      </c>
      <c r="N197" s="9">
        <f t="shared" si="167"/>
        <v>-2.566712171262571E-3</v>
      </c>
      <c r="O197" s="9">
        <f t="shared" si="167"/>
        <v>-2.5220146399170672E-3</v>
      </c>
      <c r="P197" s="9">
        <f t="shared" si="167"/>
        <v>-2.4712413544016112E-3</v>
      </c>
      <c r="Q197" s="9">
        <f t="shared" si="167"/>
        <v>-2.4145146320082235E-3</v>
      </c>
      <c r="R197" s="9">
        <f t="shared" si="168"/>
        <v>-2.3519711323798233E-3</v>
      </c>
      <c r="S197" s="9">
        <f t="shared" si="168"/>
        <v>-2.2837615282851795E-3</v>
      </c>
      <c r="T197" s="9">
        <f t="shared" si="168"/>
        <v>-2.2100501426350126E-3</v>
      </c>
      <c r="U197" s="9">
        <f t="shared" si="168"/>
        <v>-2.1310145526137075E-3</v>
      </c>
      <c r="V197" s="9">
        <f t="shared" si="168"/>
        <v>-2.0468451618803258E-3</v>
      </c>
      <c r="W197" s="9">
        <f t="shared" si="168"/>
        <v>-1.9577447418695128E-3</v>
      </c>
      <c r="X197" s="9">
        <f t="shared" si="168"/>
        <v>-1.8639279432973491E-3</v>
      </c>
      <c r="Y197" s="9">
        <f t="shared" si="168"/>
        <v>-1.7656207790489762E-3</v>
      </c>
      <c r="Z197" s="9">
        <f t="shared" si="168"/>
        <v>-1.6630600796937592E-3</v>
      </c>
      <c r="AA197" s="9">
        <f t="shared" si="168"/>
        <v>-1.556492922939701E-3</v>
      </c>
      <c r="AB197" s="9">
        <f t="shared" si="169"/>
        <v>-1.446176038401602E-3</v>
      </c>
      <c r="AC197" s="9">
        <f t="shared" si="169"/>
        <v>-1.3323751891169335E-3</v>
      </c>
      <c r="AD197" s="9">
        <f t="shared" si="169"/>
        <v>-1.2153645312993986E-3</v>
      </c>
      <c r="AE197" s="9">
        <f t="shared" si="169"/>
        <v>-1.0954259538726034E-3</v>
      </c>
      <c r="AF197" s="9">
        <f t="shared" si="169"/>
        <v>-9.7284839937494729E-4</v>
      </c>
      <c r="AG197" s="9">
        <f t="shared" si="169"/>
        <v>-8.4792716787174141E-4</v>
      </c>
      <c r="AH197" s="9">
        <f t="shared" si="169"/>
        <v>-7.2096320555148374E-4</v>
      </c>
      <c r="AI197" s="9">
        <f t="shared" si="169"/>
        <v>-5.9226237972013422E-4</v>
      </c>
      <c r="AJ197" s="9">
        <f t="shared" si="169"/>
        <v>-4.6213474193998114E-4</v>
      </c>
      <c r="AK197" s="9">
        <f t="shared" si="169"/>
        <v>-3.3089378108827204E-4</v>
      </c>
      <c r="AL197" s="9">
        <f t="shared" si="170"/>
        <v>-1.9885566813504911E-4</v>
      </c>
      <c r="AM197" s="9">
        <f t="shared" si="170"/>
        <v>-6.6338494459589363E-5</v>
      </c>
      <c r="AN197" s="7">
        <f t="shared" si="170"/>
        <v>6.6338494459589363E-5</v>
      </c>
      <c r="AO197" s="9">
        <f t="shared" si="170"/>
        <v>1.9885566813504911E-4</v>
      </c>
      <c r="AP197" s="9">
        <f t="shared" si="170"/>
        <v>3.3089378108827204E-4</v>
      </c>
      <c r="AQ197" s="9">
        <f t="shared" si="170"/>
        <v>4.6213474193998114E-4</v>
      </c>
      <c r="AR197" s="9">
        <f t="shared" si="170"/>
        <v>5.9226237972013422E-4</v>
      </c>
      <c r="AS197" s="9">
        <f t="shared" si="170"/>
        <v>7.2096320555148374E-4</v>
      </c>
      <c r="AT197" s="9">
        <f t="shared" si="170"/>
        <v>8.4792716787174141E-4</v>
      </c>
      <c r="AU197" s="9">
        <f t="shared" si="170"/>
        <v>9.7284839937494729E-4</v>
      </c>
      <c r="AV197" s="9">
        <f t="shared" si="171"/>
        <v>1.0954259538726034E-3</v>
      </c>
      <c r="AW197" s="9">
        <f t="shared" si="171"/>
        <v>1.2153645312993986E-3</v>
      </c>
      <c r="AX197" s="9">
        <f t="shared" si="171"/>
        <v>1.3323751891169335E-3</v>
      </c>
      <c r="AY197" s="9">
        <f t="shared" si="171"/>
        <v>1.446176038401602E-3</v>
      </c>
      <c r="AZ197" s="9">
        <f t="shared" si="171"/>
        <v>1.556492922939701E-3</v>
      </c>
      <c r="BA197" s="9">
        <f t="shared" si="171"/>
        <v>1.6630600796937592E-3</v>
      </c>
      <c r="BB197" s="9">
        <f t="shared" si="171"/>
        <v>1.7656207790489762E-3</v>
      </c>
      <c r="BC197" s="9">
        <f t="shared" si="171"/>
        <v>1.8639279432973491E-3</v>
      </c>
      <c r="BD197" s="9">
        <f t="shared" si="171"/>
        <v>1.9577447418695128E-3</v>
      </c>
      <c r="BE197" s="9">
        <f t="shared" si="171"/>
        <v>2.0468451618803258E-3</v>
      </c>
      <c r="BF197" s="9">
        <f t="shared" si="172"/>
        <v>2.1310145526137075E-3</v>
      </c>
      <c r="BG197" s="9">
        <f t="shared" si="172"/>
        <v>2.2100501426350126E-3</v>
      </c>
      <c r="BH197" s="9">
        <f t="shared" si="172"/>
        <v>2.2837615282851795E-3</v>
      </c>
      <c r="BI197" s="9">
        <f t="shared" si="172"/>
        <v>2.3519711323798233E-3</v>
      </c>
      <c r="BJ197" s="9">
        <f t="shared" si="172"/>
        <v>2.4145146320082235E-3</v>
      </c>
      <c r="BK197" s="9">
        <f t="shared" si="172"/>
        <v>2.4712413544016112E-3</v>
      </c>
      <c r="BL197" s="9">
        <f t="shared" si="172"/>
        <v>2.5220146399170672E-3</v>
      </c>
      <c r="BM197" s="9">
        <f t="shared" si="172"/>
        <v>2.566712171262571E-3</v>
      </c>
      <c r="BN197" s="9">
        <f t="shared" si="172"/>
        <v>2.6052262681700682E-3</v>
      </c>
      <c r="BO197" s="9">
        <f t="shared" si="172"/>
        <v>2.637464146806674E-3</v>
      </c>
      <c r="BP197" s="9">
        <f t="shared" si="172"/>
        <v>2.663348143299047E-3</v>
      </c>
      <c r="BQ197" s="9">
        <f t="shared" si="172"/>
        <v>2.6828159008324666E-3</v>
      </c>
      <c r="BR197" s="9">
        <f t="shared" si="172"/>
        <v>2.6958205198738612E-3</v>
      </c>
      <c r="BS197" s="9">
        <f t="shared" si="172"/>
        <v>2.7023306711568902E-3</v>
      </c>
      <c r="BT197" s="9">
        <f t="shared" si="172"/>
        <v>2.7023306711568902E-3</v>
      </c>
      <c r="BV197" s="6">
        <v>-1.3989904785517047</v>
      </c>
      <c r="BW197" s="9">
        <f t="shared" si="174"/>
        <v>-8.5455199117872568E-2</v>
      </c>
      <c r="BX197" s="9">
        <f t="shared" si="174"/>
        <v>-8.5249330058206188E-2</v>
      </c>
      <c r="BY197" s="9">
        <f t="shared" si="174"/>
        <v>-8.4838087895470163E-2</v>
      </c>
      <c r="BZ197" s="9">
        <f t="shared" si="174"/>
        <v>-8.4222463348055068E-2</v>
      </c>
      <c r="CA197" s="9">
        <f t="shared" si="174"/>
        <v>-8.3403939509418004E-2</v>
      </c>
      <c r="CB197" s="9">
        <f t="shared" si="174"/>
        <v>-8.238448827518044E-2</v>
      </c>
      <c r="CC197" s="9">
        <f t="shared" si="174"/>
        <v>-8.1166565592659043E-2</v>
      </c>
      <c r="CD197" s="9">
        <f t="shared" si="174"/>
        <v>-7.9753105544273423E-2</v>
      </c>
      <c r="CE197" s="9">
        <f t="shared" si="174"/>
        <v>-7.8147513279084646E-2</v>
      </c>
      <c r="CF197" s="9">
        <f t="shared" si="174"/>
        <v>-7.6353656809492798E-2</v>
      </c>
      <c r="CG197" s="9">
        <f t="shared" si="174"/>
        <v>-7.4375857692856415E-2</v>
      </c>
      <c r="CH197" s="9">
        <f t="shared" si="174"/>
        <v>-7.2218880620482206E-2</v>
      </c>
      <c r="CI197" s="9">
        <f t="shared" si="174"/>
        <v>-6.9887921939066414E-2</v>
      </c>
      <c r="CJ197" s="9">
        <f t="shared" si="174"/>
        <v>-6.7388597132240408E-2</v>
      </c>
      <c r="CK197" s="9">
        <f t="shared" si="174"/>
        <v>-6.4726927292378847E-2</v>
      </c>
      <c r="CL197" s="9">
        <f t="shared" si="174"/>
        <v>-6.1909324615260719E-2</v>
      </c>
      <c r="CM197" s="9">
        <f t="shared" si="173"/>
        <v>-5.8942576952528011E-2</v>
      </c>
      <c r="CN197" s="9">
        <f t="shared" si="173"/>
        <v>-5.5833831459156685E-2</v>
      </c>
      <c r="CO197" s="9">
        <f t="shared" si="173"/>
        <v>-5.2590577375334194E-2</v>
      </c>
      <c r="CP197" s="9">
        <f t="shared" si="173"/>
        <v>-4.922062798422399E-2</v>
      </c>
      <c r="CQ197" s="9">
        <f t="shared" si="173"/>
        <v>-4.5732101789081943E-2</v>
      </c>
      <c r="CR197" s="9">
        <f t="shared" si="173"/>
        <v>-4.2133402955070988E-2</v>
      </c>
      <c r="CS197" s="9">
        <f t="shared" si="173"/>
        <v>-3.8433201062891012E-2</v>
      </c>
      <c r="CT197" s="9">
        <f t="shared" si="173"/>
        <v>-3.4640410222999712E-2</v>
      </c>
      <c r="CU197" s="9">
        <f t="shared" si="173"/>
        <v>-3.0764167600739616E-2</v>
      </c>
      <c r="CV197" s="9">
        <f t="shared" si="173"/>
        <v>-2.6813811404106509E-2</v>
      </c>
      <c r="CW197" s="9">
        <f t="shared" si="173"/>
        <v>-2.2798858387188405E-2</v>
      </c>
      <c r="CX197" s="9">
        <f t="shared" si="173"/>
        <v>-1.8728980923471424E-2</v>
      </c>
      <c r="CY197" s="9">
        <f t="shared" si="173"/>
        <v>-1.4613983704244816E-2</v>
      </c>
      <c r="CZ197" s="9">
        <f t="shared" si="173"/>
        <v>-1.046378011824089E-2</v>
      </c>
      <c r="DA197" s="9">
        <f t="shared" si="173"/>
        <v>-6.2883683694132282E-3</v>
      </c>
      <c r="DB197" s="9">
        <f t="shared" si="176"/>
        <v>-2.0978073903876325E-3</v>
      </c>
      <c r="DC197" s="7">
        <f t="shared" si="176"/>
        <v>2.0978073903876325E-3</v>
      </c>
      <c r="DD197" s="9">
        <f t="shared" si="176"/>
        <v>6.2883683694132282E-3</v>
      </c>
      <c r="DE197" s="9">
        <f t="shared" si="176"/>
        <v>1.046378011824089E-2</v>
      </c>
      <c r="DF197" s="9">
        <f t="shared" si="176"/>
        <v>1.4613983704244816E-2</v>
      </c>
      <c r="DG197" s="9">
        <f t="shared" si="176"/>
        <v>1.8728980923471424E-2</v>
      </c>
      <c r="DH197" s="9">
        <f t="shared" si="176"/>
        <v>2.2798858387188405E-2</v>
      </c>
      <c r="DI197" s="9">
        <f t="shared" si="176"/>
        <v>2.6813811404106509E-2</v>
      </c>
      <c r="DJ197" s="9">
        <f t="shared" si="176"/>
        <v>3.0764167600739616E-2</v>
      </c>
      <c r="DK197" s="9">
        <f t="shared" si="176"/>
        <v>3.4640410222999712E-2</v>
      </c>
      <c r="DL197" s="9">
        <f t="shared" si="176"/>
        <v>3.8433201062891012E-2</v>
      </c>
      <c r="DM197" s="9">
        <f t="shared" si="176"/>
        <v>4.2133402955070988E-2</v>
      </c>
      <c r="DN197" s="9">
        <f t="shared" si="176"/>
        <v>4.5732101789081943E-2</v>
      </c>
      <c r="DO197" s="9">
        <f t="shared" si="176"/>
        <v>4.922062798422399E-2</v>
      </c>
      <c r="DP197" s="9">
        <f t="shared" si="176"/>
        <v>5.2590577375334194E-2</v>
      </c>
      <c r="DQ197" s="9">
        <f t="shared" si="176"/>
        <v>5.5833831459156685E-2</v>
      </c>
      <c r="DR197" s="9">
        <f t="shared" si="175"/>
        <v>5.8942576952528011E-2</v>
      </c>
      <c r="DS197" s="9">
        <f t="shared" si="175"/>
        <v>6.1909324615260719E-2</v>
      </c>
      <c r="DT197" s="9">
        <f t="shared" si="175"/>
        <v>6.4726927292378847E-2</v>
      </c>
      <c r="DU197" s="9">
        <f t="shared" si="175"/>
        <v>6.7388597132240408E-2</v>
      </c>
      <c r="DV197" s="9">
        <f t="shared" si="175"/>
        <v>6.9887921939066414E-2</v>
      </c>
      <c r="DW197" s="9">
        <f t="shared" si="175"/>
        <v>7.2218880620482206E-2</v>
      </c>
      <c r="DX197" s="9">
        <f t="shared" si="175"/>
        <v>7.4375857692856415E-2</v>
      </c>
      <c r="DY197" s="9">
        <f t="shared" si="175"/>
        <v>7.6353656809492798E-2</v>
      </c>
      <c r="DZ197" s="9">
        <f t="shared" si="175"/>
        <v>7.8147513279084646E-2</v>
      </c>
      <c r="EA197" s="9">
        <f t="shared" si="175"/>
        <v>7.9753105544273423E-2</v>
      </c>
      <c r="EB197" s="9">
        <f t="shared" si="175"/>
        <v>8.1166565592659043E-2</v>
      </c>
      <c r="EC197" s="9">
        <f t="shared" si="175"/>
        <v>8.238448827518044E-2</v>
      </c>
      <c r="ED197" s="9">
        <f t="shared" si="175"/>
        <v>8.3403939509418004E-2</v>
      </c>
      <c r="EE197" s="9">
        <f t="shared" si="175"/>
        <v>8.4222463348055068E-2</v>
      </c>
      <c r="EF197" s="9">
        <f t="shared" si="175"/>
        <v>8.4838087895470163E-2</v>
      </c>
      <c r="EG197" s="9">
        <f t="shared" si="157"/>
        <v>8.5249330058206188E-2</v>
      </c>
      <c r="EH197" s="9">
        <f t="shared" si="155"/>
        <v>8.5455199117872568E-2</v>
      </c>
      <c r="EI197" s="9">
        <f t="shared" si="155"/>
        <v>8.5455199117872568E-2</v>
      </c>
    </row>
    <row r="198" spans="7:139" x14ac:dyDescent="0.2">
      <c r="G198" s="6">
        <v>-1.4480778637640452</v>
      </c>
      <c r="H198" s="9">
        <f t="shared" si="167"/>
        <v>-1.9348997865346416E-3</v>
      </c>
      <c r="I198" s="9">
        <f t="shared" si="167"/>
        <v>-1.930238443471674E-3</v>
      </c>
      <c r="J198" s="9">
        <f t="shared" si="167"/>
        <v>-1.920926986929464E-3</v>
      </c>
      <c r="K198" s="9">
        <f t="shared" si="167"/>
        <v>-1.9069878490224083E-3</v>
      </c>
      <c r="L198" s="9">
        <f t="shared" si="167"/>
        <v>-1.8884546103546495E-3</v>
      </c>
      <c r="M198" s="9">
        <f t="shared" si="167"/>
        <v>-1.865371919121458E-3</v>
      </c>
      <c r="N198" s="9">
        <f t="shared" si="167"/>
        <v>-1.8377953835478199E-3</v>
      </c>
      <c r="O198" s="9">
        <f t="shared" si="167"/>
        <v>-1.8057914379233507E-3</v>
      </c>
      <c r="P198" s="9">
        <f t="shared" si="167"/>
        <v>-1.7694371825562752E-3</v>
      </c>
      <c r="Q198" s="9">
        <f t="shared" si="167"/>
        <v>-1.7288201980320285E-3</v>
      </c>
      <c r="R198" s="9">
        <f t="shared" si="168"/>
        <v>-1.6840383342239579E-3</v>
      </c>
      <c r="S198" s="9">
        <f t="shared" si="168"/>
        <v>-1.6351994745644042E-3</v>
      </c>
      <c r="T198" s="9">
        <f t="shared" si="168"/>
        <v>-1.5824212761440671E-3</v>
      </c>
      <c r="U198" s="9">
        <f t="shared" si="168"/>
        <v>-1.5258308862657649E-3</v>
      </c>
      <c r="V198" s="9">
        <f t="shared" si="168"/>
        <v>-1.465564636135447E-3</v>
      </c>
      <c r="W198" s="9">
        <f t="shared" si="168"/>
        <v>-1.401767712428378E-3</v>
      </c>
      <c r="X198" s="9">
        <f t="shared" si="168"/>
        <v>-1.3345938075217181E-3</v>
      </c>
      <c r="Y198" s="9">
        <f t="shared" si="168"/>
        <v>-1.2642047492361272E-3</v>
      </c>
      <c r="Z198" s="9">
        <f t="shared" si="168"/>
        <v>-1.1907701109783683E-3</v>
      </c>
      <c r="AA198" s="9">
        <f t="shared" si="168"/>
        <v>-1.1144668032241191E-3</v>
      </c>
      <c r="AB198" s="9">
        <f t="shared" si="169"/>
        <v>-1.0354786473251395E-3</v>
      </c>
      <c r="AC198" s="9">
        <f t="shared" si="169"/>
        <v>-9.5399593266753643E-4</v>
      </c>
      <c r="AD198" s="9">
        <f t="shared" si="169"/>
        <v>-8.7021495824796222E-4</v>
      </c>
      <c r="AE198" s="9">
        <f t="shared" si="169"/>
        <v>-7.8433755977214072E-4</v>
      </c>
      <c r="AF198" s="9">
        <f t="shared" si="169"/>
        <v>-6.9657062341497143E-4</v>
      </c>
      <c r="AG198" s="9">
        <f t="shared" si="169"/>
        <v>-6.0712558741361506E-4</v>
      </c>
      <c r="AH198" s="9">
        <f t="shared" si="169"/>
        <v>-5.1621793269425811E-4</v>
      </c>
      <c r="AI198" s="9">
        <f t="shared" si="169"/>
        <v>-4.2406666375969008E-4</v>
      </c>
      <c r="AJ198" s="9">
        <f t="shared" si="169"/>
        <v>-3.3089378108827199E-4</v>
      </c>
      <c r="AK198" s="9">
        <f t="shared" si="169"/>
        <v>-2.3692374631534017E-4</v>
      </c>
      <c r="AL198" s="9">
        <f t="shared" si="170"/>
        <v>-1.4238294148546541E-4</v>
      </c>
      <c r="AM198" s="9">
        <f t="shared" si="170"/>
        <v>-4.7499123678279417E-5</v>
      </c>
      <c r="AN198" s="7">
        <f t="shared" si="170"/>
        <v>4.7499123678279417E-5</v>
      </c>
      <c r="AO198" s="9">
        <f t="shared" si="170"/>
        <v>1.4238294148546541E-4</v>
      </c>
      <c r="AP198" s="9">
        <f t="shared" si="170"/>
        <v>2.3692374631534017E-4</v>
      </c>
      <c r="AQ198" s="9">
        <f t="shared" si="170"/>
        <v>3.3089378108827199E-4</v>
      </c>
      <c r="AR198" s="9">
        <f t="shared" si="170"/>
        <v>4.2406666375969008E-4</v>
      </c>
      <c r="AS198" s="9">
        <f t="shared" si="170"/>
        <v>5.1621793269425811E-4</v>
      </c>
      <c r="AT198" s="9">
        <f t="shared" si="170"/>
        <v>6.0712558741361506E-4</v>
      </c>
      <c r="AU198" s="9">
        <f t="shared" si="170"/>
        <v>6.9657062341497143E-4</v>
      </c>
      <c r="AV198" s="9">
        <f t="shared" si="171"/>
        <v>7.8433755977214072E-4</v>
      </c>
      <c r="AW198" s="9">
        <f t="shared" si="171"/>
        <v>8.7021495824796222E-4</v>
      </c>
      <c r="AX198" s="9">
        <f t="shared" si="171"/>
        <v>9.5399593266753643E-4</v>
      </c>
      <c r="AY198" s="9">
        <f t="shared" si="171"/>
        <v>1.0354786473251395E-3</v>
      </c>
      <c r="AZ198" s="9">
        <f t="shared" si="171"/>
        <v>1.1144668032241191E-3</v>
      </c>
      <c r="BA198" s="9">
        <f t="shared" si="171"/>
        <v>1.1907701109783683E-3</v>
      </c>
      <c r="BB198" s="9">
        <f t="shared" si="171"/>
        <v>1.2642047492361272E-3</v>
      </c>
      <c r="BC198" s="9">
        <f t="shared" si="171"/>
        <v>1.3345938075217181E-3</v>
      </c>
      <c r="BD198" s="9">
        <f t="shared" si="171"/>
        <v>1.401767712428378E-3</v>
      </c>
      <c r="BE198" s="9">
        <f t="shared" si="171"/>
        <v>1.465564636135447E-3</v>
      </c>
      <c r="BF198" s="9">
        <f t="shared" si="172"/>
        <v>1.5258308862657649E-3</v>
      </c>
      <c r="BG198" s="9">
        <f t="shared" si="172"/>
        <v>1.5824212761440671E-3</v>
      </c>
      <c r="BH198" s="9">
        <f t="shared" si="172"/>
        <v>1.6351994745644042E-3</v>
      </c>
      <c r="BI198" s="9">
        <f t="shared" si="172"/>
        <v>1.6840383342239579E-3</v>
      </c>
      <c r="BJ198" s="9">
        <f t="shared" si="172"/>
        <v>1.7288201980320285E-3</v>
      </c>
      <c r="BK198" s="9">
        <f t="shared" si="172"/>
        <v>1.7694371825562752E-3</v>
      </c>
      <c r="BL198" s="9">
        <f t="shared" si="172"/>
        <v>1.8057914379233507E-3</v>
      </c>
      <c r="BM198" s="9">
        <f t="shared" si="172"/>
        <v>1.8377953835478199E-3</v>
      </c>
      <c r="BN198" s="9">
        <f t="shared" si="172"/>
        <v>1.865371919121458E-3</v>
      </c>
      <c r="BO198" s="9">
        <f t="shared" si="172"/>
        <v>1.8884546103546495E-3</v>
      </c>
      <c r="BP198" s="9">
        <f t="shared" si="172"/>
        <v>1.9069878490224083E-3</v>
      </c>
      <c r="BQ198" s="9">
        <f t="shared" si="172"/>
        <v>1.920926986929464E-3</v>
      </c>
      <c r="BR198" s="9">
        <f t="shared" si="172"/>
        <v>1.930238443471674E-3</v>
      </c>
      <c r="BS198" s="9">
        <f t="shared" si="172"/>
        <v>1.9348997865346416E-3</v>
      </c>
      <c r="BT198" s="9">
        <f t="shared" si="172"/>
        <v>1.9348997865346416E-3</v>
      </c>
      <c r="BV198" s="6">
        <v>-1.4480778637640452</v>
      </c>
      <c r="BW198" s="9">
        <f t="shared" si="174"/>
        <v>-6.118690369623063E-2</v>
      </c>
      <c r="BX198" s="9">
        <f t="shared" si="174"/>
        <v>-6.1039499085886607E-2</v>
      </c>
      <c r="BY198" s="9">
        <f t="shared" si="174"/>
        <v>-6.0745044975816009E-2</v>
      </c>
      <c r="BZ198" s="9">
        <f t="shared" si="174"/>
        <v>-6.0304250731761128E-2</v>
      </c>
      <c r="CA198" s="9">
        <f t="shared" si="174"/>
        <v>-5.9718178265664904E-2</v>
      </c>
      <c r="CB198" s="9">
        <f t="shared" si="174"/>
        <v>-5.8988239477432043E-2</v>
      </c>
      <c r="CC198" s="9">
        <f t="shared" si="174"/>
        <v>-5.8116192853538494E-2</v>
      </c>
      <c r="CD198" s="9">
        <f t="shared" si="174"/>
        <v>-5.7104139230683477E-2</v>
      </c>
      <c r="CE198" s="9">
        <f t="shared" si="174"/>
        <v>-5.5954516734689881E-2</v>
      </c>
      <c r="CF198" s="9">
        <f t="shared" si="174"/>
        <v>-5.467009490684558E-2</v>
      </c>
      <c r="CG198" s="9">
        <f t="shared" si="174"/>
        <v>-5.3253968031835922E-2</v>
      </c>
      <c r="CH198" s="9">
        <f t="shared" si="174"/>
        <v>-5.1709547683340878E-2</v>
      </c>
      <c r="CI198" s="9">
        <f t="shared" si="174"/>
        <v>-5.0040554505255221E-2</v>
      </c>
      <c r="CJ198" s="9">
        <f t="shared" si="174"/>
        <v>-4.8251009248331478E-2</v>
      </c>
      <c r="CK198" s="9">
        <f t="shared" si="174"/>
        <v>-4.6345223083839239E-2</v>
      </c>
      <c r="CL198" s="9">
        <f t="shared" si="174"/>
        <v>-4.432778721757593E-2</v>
      </c>
      <c r="CM198" s="9">
        <f t="shared" si="173"/>
        <v>-4.2203561829249878E-2</v>
      </c>
      <c r="CN198" s="9">
        <f t="shared" si="173"/>
        <v>-3.9977664363881733E-2</v>
      </c>
      <c r="CO198" s="9">
        <f t="shared" si="173"/>
        <v>-3.7655457203431157E-2</v>
      </c>
      <c r="CP198" s="9">
        <f t="shared" si="173"/>
        <v>-3.5242534748349007E-2</v>
      </c>
      <c r="CQ198" s="9">
        <f t="shared" si="173"/>
        <v>-3.2744709940176614E-2</v>
      </c>
      <c r="CR198" s="9">
        <f t="shared" si="173"/>
        <v>-3.016800025766048E-2</v>
      </c>
      <c r="CS198" s="9">
        <f t="shared" si="173"/>
        <v>-2.75186132201189E-2</v>
      </c>
      <c r="CT198" s="9">
        <f t="shared" si="173"/>
        <v>-2.4802931432984215E-2</v>
      </c>
      <c r="CU198" s="9">
        <f t="shared" si="173"/>
        <v>-2.2027497211547252E-2</v>
      </c>
      <c r="CV198" s="9">
        <f t="shared" si="173"/>
        <v>-1.9198996819946794E-2</v>
      </c>
      <c r="CW198" s="9">
        <f t="shared" si="173"/>
        <v>-1.6324244363373562E-2</v>
      </c>
      <c r="CX198" s="9">
        <f t="shared" si="173"/>
        <v>-1.3410165372294036E-2</v>
      </c>
      <c r="CY198" s="9">
        <f t="shared" si="173"/>
        <v>-1.0463780118240888E-2</v>
      </c>
      <c r="CZ198" s="9">
        <f t="shared" si="173"/>
        <v>-7.4921867013640064E-3</v>
      </c>
      <c r="DA198" s="9">
        <f t="shared" si="173"/>
        <v>-4.5025439504854893E-3</v>
      </c>
      <c r="DB198" s="9">
        <f t="shared" si="176"/>
        <v>-1.5020541768539792E-3</v>
      </c>
      <c r="DC198" s="7">
        <f t="shared" si="176"/>
        <v>1.5020541768539792E-3</v>
      </c>
      <c r="DD198" s="9">
        <f t="shared" si="176"/>
        <v>4.5025439504854893E-3</v>
      </c>
      <c r="DE198" s="9">
        <f t="shared" si="176"/>
        <v>7.4921867013640064E-3</v>
      </c>
      <c r="DF198" s="9">
        <f t="shared" si="176"/>
        <v>1.0463780118240888E-2</v>
      </c>
      <c r="DG198" s="9">
        <f t="shared" si="176"/>
        <v>1.3410165372294036E-2</v>
      </c>
      <c r="DH198" s="9">
        <f t="shared" si="176"/>
        <v>1.6324244363373562E-2</v>
      </c>
      <c r="DI198" s="9">
        <f t="shared" si="176"/>
        <v>1.9198996819946794E-2</v>
      </c>
      <c r="DJ198" s="9">
        <f t="shared" si="176"/>
        <v>2.2027497211547252E-2</v>
      </c>
      <c r="DK198" s="9">
        <f t="shared" si="176"/>
        <v>2.4802931432984215E-2</v>
      </c>
      <c r="DL198" s="9">
        <f t="shared" si="176"/>
        <v>2.75186132201189E-2</v>
      </c>
      <c r="DM198" s="9">
        <f t="shared" si="176"/>
        <v>3.016800025766048E-2</v>
      </c>
      <c r="DN198" s="9">
        <f t="shared" si="176"/>
        <v>3.2744709940176614E-2</v>
      </c>
      <c r="DO198" s="9">
        <f t="shared" si="176"/>
        <v>3.5242534748349007E-2</v>
      </c>
      <c r="DP198" s="9">
        <f t="shared" si="176"/>
        <v>3.7655457203431157E-2</v>
      </c>
      <c r="DQ198" s="9">
        <f t="shared" si="176"/>
        <v>3.9977664363881733E-2</v>
      </c>
      <c r="DR198" s="9">
        <f t="shared" si="175"/>
        <v>4.2203561829249878E-2</v>
      </c>
      <c r="DS198" s="9">
        <f t="shared" si="175"/>
        <v>4.432778721757593E-2</v>
      </c>
      <c r="DT198" s="9">
        <f t="shared" si="175"/>
        <v>4.6345223083839239E-2</v>
      </c>
      <c r="DU198" s="9">
        <f t="shared" si="175"/>
        <v>4.8251009248331478E-2</v>
      </c>
      <c r="DV198" s="9">
        <f t="shared" si="175"/>
        <v>5.0040554505255221E-2</v>
      </c>
      <c r="DW198" s="9">
        <f t="shared" si="175"/>
        <v>5.1709547683340878E-2</v>
      </c>
      <c r="DX198" s="9">
        <f t="shared" si="175"/>
        <v>5.3253968031835922E-2</v>
      </c>
      <c r="DY198" s="9">
        <f t="shared" si="175"/>
        <v>5.467009490684558E-2</v>
      </c>
      <c r="DZ198" s="9">
        <f t="shared" si="175"/>
        <v>5.5954516734689881E-2</v>
      </c>
      <c r="EA198" s="9">
        <f t="shared" si="175"/>
        <v>5.7104139230683477E-2</v>
      </c>
      <c r="EB198" s="9">
        <f t="shared" si="175"/>
        <v>5.8116192853538494E-2</v>
      </c>
      <c r="EC198" s="9">
        <f t="shared" si="175"/>
        <v>5.8988239477432043E-2</v>
      </c>
      <c r="ED198" s="9">
        <f t="shared" si="175"/>
        <v>5.9718178265664904E-2</v>
      </c>
      <c r="EE198" s="9">
        <f t="shared" si="175"/>
        <v>6.0304250731761128E-2</v>
      </c>
      <c r="EF198" s="9">
        <f t="shared" si="175"/>
        <v>6.0745044975816009E-2</v>
      </c>
      <c r="EG198" s="9">
        <f t="shared" si="157"/>
        <v>6.1039499085886607E-2</v>
      </c>
      <c r="EH198" s="9">
        <f t="shared" si="155"/>
        <v>6.118690369623063E-2</v>
      </c>
      <c r="EI198" s="9">
        <f t="shared" si="155"/>
        <v>6.118690369623063E-2</v>
      </c>
    </row>
    <row r="199" spans="7:139" x14ac:dyDescent="0.2">
      <c r="G199" s="6">
        <v>-1.4971652489763858</v>
      </c>
      <c r="H199" s="9">
        <f t="shared" si="167"/>
        <v>-1.1628075588494258E-3</v>
      </c>
      <c r="I199" s="9">
        <f t="shared" si="167"/>
        <v>-1.1600062535902442E-3</v>
      </c>
      <c r="J199" s="9">
        <f t="shared" si="167"/>
        <v>-1.1544103916616159E-3</v>
      </c>
      <c r="K199" s="9">
        <f t="shared" si="167"/>
        <v>-1.1460334539850668E-3</v>
      </c>
      <c r="L199" s="9">
        <f t="shared" si="167"/>
        <v>-1.1348956213371928E-3</v>
      </c>
      <c r="M199" s="9">
        <f t="shared" si="167"/>
        <v>-1.1210237257324009E-3</v>
      </c>
      <c r="N199" s="9">
        <f t="shared" si="167"/>
        <v>-1.1044511857822381E-3</v>
      </c>
      <c r="O199" s="9">
        <f t="shared" si="167"/>
        <v>-1.0852179261870273E-3</v>
      </c>
      <c r="P199" s="9">
        <f t="shared" si="167"/>
        <v>-1.0633702815537685E-3</v>
      </c>
      <c r="Q199" s="9">
        <f t="shared" si="167"/>
        <v>-1.0389608847720098E-3</v>
      </c>
      <c r="R199" s="9">
        <f t="shared" si="168"/>
        <v>-1.0120485402166097E-3</v>
      </c>
      <c r="S199" s="9">
        <f t="shared" si="168"/>
        <v>-9.8269808208284503E-4</v>
      </c>
      <c r="T199" s="9">
        <f t="shared" si="168"/>
        <v>-9.5098021819515685E-4</v>
      </c>
      <c r="U199" s="9">
        <f t="shared" si="168"/>
        <v>-9.1697135966580694E-4</v>
      </c>
      <c r="V199" s="9">
        <f t="shared" si="168"/>
        <v>-8.8075343681381674E-4</v>
      </c>
      <c r="W199" s="9">
        <f t="shared" si="168"/>
        <v>-8.4241370178765249E-4</v>
      </c>
      <c r="X199" s="9">
        <f t="shared" si="168"/>
        <v>-8.0204451836715597E-4</v>
      </c>
      <c r="Y199" s="9">
        <f t="shared" si="168"/>
        <v>-7.5974313945111017E-4</v>
      </c>
      <c r="Z199" s="9">
        <f t="shared" si="168"/>
        <v>-7.1561147276648699E-4</v>
      </c>
      <c r="AA199" s="9">
        <f t="shared" si="168"/>
        <v>-6.6975583536380728E-4</v>
      </c>
      <c r="AB199" s="9">
        <f t="shared" si="169"/>
        <v>-6.2228669749005313E-4</v>
      </c>
      <c r="AC199" s="9">
        <f t="shared" si="169"/>
        <v>-5.7331841645616845E-4</v>
      </c>
      <c r="AD199" s="9">
        <f t="shared" si="169"/>
        <v>-5.2296896114027833E-4</v>
      </c>
      <c r="AE199" s="9">
        <f t="shared" si="169"/>
        <v>-4.7135962779033043E-4</v>
      </c>
      <c r="AF199" s="9">
        <f t="shared" si="169"/>
        <v>-4.1861474781080816E-4</v>
      </c>
      <c r="AG199" s="9">
        <f t="shared" si="169"/>
        <v>-3.648613882374884E-4</v>
      </c>
      <c r="AH199" s="9">
        <f t="shared" si="169"/>
        <v>-3.1022904562182118E-4</v>
      </c>
      <c r="AI199" s="9">
        <f t="shared" si="169"/>
        <v>-2.5484933406239594E-4</v>
      </c>
      <c r="AJ199" s="9">
        <f t="shared" si="169"/>
        <v>-1.98855668135049E-4</v>
      </c>
      <c r="AK199" s="9">
        <f t="shared" si="169"/>
        <v>-1.4238294148546539E-4</v>
      </c>
      <c r="AL199" s="9">
        <f t="shared" si="170"/>
        <v>-8.5567201858570511E-5</v>
      </c>
      <c r="AM199" s="9">
        <f t="shared" si="170"/>
        <v>-2.8545323347596635E-5</v>
      </c>
      <c r="AN199" s="7">
        <f t="shared" si="170"/>
        <v>2.8545323347596635E-5</v>
      </c>
      <c r="AO199" s="9">
        <f t="shared" si="170"/>
        <v>8.5567201858570511E-5</v>
      </c>
      <c r="AP199" s="9">
        <f t="shared" si="170"/>
        <v>1.4238294148546539E-4</v>
      </c>
      <c r="AQ199" s="9">
        <f t="shared" si="170"/>
        <v>1.98855668135049E-4</v>
      </c>
      <c r="AR199" s="9">
        <f t="shared" si="170"/>
        <v>2.5484933406239594E-4</v>
      </c>
      <c r="AS199" s="9">
        <f t="shared" si="170"/>
        <v>3.1022904562182118E-4</v>
      </c>
      <c r="AT199" s="9">
        <f t="shared" si="170"/>
        <v>3.648613882374884E-4</v>
      </c>
      <c r="AU199" s="9">
        <f t="shared" si="170"/>
        <v>4.1861474781080816E-4</v>
      </c>
      <c r="AV199" s="9">
        <f t="shared" si="171"/>
        <v>4.7135962779033043E-4</v>
      </c>
      <c r="AW199" s="9">
        <f t="shared" si="171"/>
        <v>5.2296896114027833E-4</v>
      </c>
      <c r="AX199" s="9">
        <f t="shared" si="171"/>
        <v>5.7331841645616845E-4</v>
      </c>
      <c r="AY199" s="9">
        <f t="shared" si="171"/>
        <v>6.2228669749005313E-4</v>
      </c>
      <c r="AZ199" s="9">
        <f t="shared" si="171"/>
        <v>6.6975583536380728E-4</v>
      </c>
      <c r="BA199" s="9">
        <f t="shared" si="171"/>
        <v>7.1561147276648699E-4</v>
      </c>
      <c r="BB199" s="9">
        <f t="shared" si="171"/>
        <v>7.5974313945111017E-4</v>
      </c>
      <c r="BC199" s="9">
        <f t="shared" si="171"/>
        <v>8.0204451836715597E-4</v>
      </c>
      <c r="BD199" s="9">
        <f t="shared" si="171"/>
        <v>8.4241370178765249E-4</v>
      </c>
      <c r="BE199" s="9">
        <f t="shared" si="171"/>
        <v>8.8075343681381674E-4</v>
      </c>
      <c r="BF199" s="9">
        <f t="shared" si="172"/>
        <v>9.1697135966580694E-4</v>
      </c>
      <c r="BG199" s="9">
        <f t="shared" si="172"/>
        <v>9.5098021819515685E-4</v>
      </c>
      <c r="BH199" s="9">
        <f t="shared" si="172"/>
        <v>9.8269808208284503E-4</v>
      </c>
      <c r="BI199" s="9">
        <f t="shared" si="172"/>
        <v>1.0120485402166097E-3</v>
      </c>
      <c r="BJ199" s="9">
        <f t="shared" si="172"/>
        <v>1.0389608847720098E-3</v>
      </c>
      <c r="BK199" s="9">
        <f t="shared" si="172"/>
        <v>1.0633702815537685E-3</v>
      </c>
      <c r="BL199" s="9">
        <f t="shared" si="172"/>
        <v>1.0852179261870273E-3</v>
      </c>
      <c r="BM199" s="9">
        <f t="shared" si="172"/>
        <v>1.1044511857822381E-3</v>
      </c>
      <c r="BN199" s="9">
        <f t="shared" si="172"/>
        <v>1.1210237257324009E-3</v>
      </c>
      <c r="BO199" s="9">
        <f t="shared" si="172"/>
        <v>1.1348956213371928E-3</v>
      </c>
      <c r="BP199" s="9">
        <f t="shared" si="172"/>
        <v>1.1460334539850668E-3</v>
      </c>
      <c r="BQ199" s="9">
        <f t="shared" si="172"/>
        <v>1.1544103916616159E-3</v>
      </c>
      <c r="BR199" s="9">
        <f t="shared" si="172"/>
        <v>1.1600062535902442E-3</v>
      </c>
      <c r="BS199" s="9">
        <f t="shared" si="172"/>
        <v>1.1628075588494258E-3</v>
      </c>
      <c r="BT199" s="9">
        <f t="shared" si="172"/>
        <v>1.1628075588494258E-3</v>
      </c>
      <c r="BV199" s="6">
        <v>-1.4971652489763858</v>
      </c>
      <c r="BW199" s="9">
        <f t="shared" si="174"/>
        <v>-3.6771203664244669E-2</v>
      </c>
      <c r="BX199" s="9">
        <f t="shared" si="174"/>
        <v>-3.6682618613840451E-2</v>
      </c>
      <c r="BY199" s="9">
        <f t="shared" si="174"/>
        <v>-3.6505661922177579E-2</v>
      </c>
      <c r="BZ199" s="9">
        <f t="shared" si="174"/>
        <v>-3.6240759893425838E-2</v>
      </c>
      <c r="CA199" s="9">
        <f t="shared" si="174"/>
        <v>-3.5888550699775167E-2</v>
      </c>
      <c r="CB199" s="9">
        <f t="shared" si="174"/>
        <v>-3.5449882844022958E-2</v>
      </c>
      <c r="CC199" s="9">
        <f t="shared" si="174"/>
        <v>-3.4925813115456485E-2</v>
      </c>
      <c r="CD199" s="9">
        <f t="shared" si="174"/>
        <v>-3.4317604043954945E-2</v>
      </c>
      <c r="CE199" s="9">
        <f t="shared" si="174"/>
        <v>-3.3626720858444412E-2</v>
      </c>
      <c r="CF199" s="9">
        <f t="shared" si="174"/>
        <v>-3.2854827957033005E-2</v>
      </c>
      <c r="CG199" s="9">
        <f t="shared" si="174"/>
        <v>-3.2003784897330044E-2</v>
      </c>
      <c r="CH199" s="9">
        <f t="shared" si="174"/>
        <v>-3.1075641916608936E-2</v>
      </c>
      <c r="CI199" s="9">
        <f t="shared" si="174"/>
        <v>-3.0072634992605957E-2</v>
      </c>
      <c r="CJ199" s="9">
        <f t="shared" si="174"/>
        <v>-2.8997180456854055E-2</v>
      </c>
      <c r="CK199" s="9">
        <f t="shared" si="174"/>
        <v>-2.7851869173528554E-2</v>
      </c>
      <c r="CL199" s="9">
        <f t="shared" si="174"/>
        <v>-2.6639460297828408E-2</v>
      </c>
      <c r="CM199" s="9">
        <f t="shared" si="173"/>
        <v>-2.5362874628929648E-2</v>
      </c>
      <c r="CN199" s="9">
        <f t="shared" si="173"/>
        <v>-2.4025187573524356E-2</v>
      </c>
      <c r="CO199" s="9">
        <f t="shared" si="173"/>
        <v>-2.2629621736896546E-2</v>
      </c>
      <c r="CP199" s="9">
        <f t="shared" si="173"/>
        <v>-2.1179539159383788E-2</v>
      </c>
      <c r="CQ199" s="9">
        <f t="shared" si="173"/>
        <v>-1.9678433216927537E-2</v>
      </c>
      <c r="CR199" s="9">
        <f t="shared" si="173"/>
        <v>-1.8129920205224533E-2</v>
      </c>
      <c r="CS199" s="9">
        <f t="shared" si="173"/>
        <v>-1.6537730627753676E-2</v>
      </c>
      <c r="CT199" s="9">
        <f t="shared" si="173"/>
        <v>-1.4905700208666443E-2</v>
      </c>
      <c r="CU199" s="9">
        <f t="shared" si="173"/>
        <v>-1.3237760652191387E-2</v>
      </c>
      <c r="CV199" s="9">
        <f t="shared" si="173"/>
        <v>-1.1537930170814316E-2</v>
      </c>
      <c r="CW199" s="9">
        <f t="shared" si="173"/>
        <v>-9.8103038050524217E-3</v>
      </c>
      <c r="CX199" s="9">
        <f t="shared" si="173"/>
        <v>-8.0590435581430302E-3</v>
      </c>
      <c r="CY199" s="9">
        <f t="shared" si="173"/>
        <v>-6.2883683694132256E-3</v>
      </c>
      <c r="CZ199" s="9">
        <f t="shared" si="173"/>
        <v>-4.5025439504854875E-3</v>
      </c>
      <c r="DA199" s="9">
        <f t="shared" si="173"/>
        <v>-2.7058725088047577E-3</v>
      </c>
      <c r="DB199" s="9">
        <f t="shared" si="176"/>
        <v>-9.0268238324387698E-4</v>
      </c>
      <c r="DC199" s="7">
        <f t="shared" si="176"/>
        <v>9.0268238324387698E-4</v>
      </c>
      <c r="DD199" s="9">
        <f t="shared" si="176"/>
        <v>2.7058725088047577E-3</v>
      </c>
      <c r="DE199" s="9">
        <f t="shared" si="176"/>
        <v>4.5025439504854875E-3</v>
      </c>
      <c r="DF199" s="9">
        <f t="shared" si="176"/>
        <v>6.2883683694132256E-3</v>
      </c>
      <c r="DG199" s="9">
        <f t="shared" si="176"/>
        <v>8.0590435581430302E-3</v>
      </c>
      <c r="DH199" s="9">
        <f t="shared" si="176"/>
        <v>9.8103038050524217E-3</v>
      </c>
      <c r="DI199" s="9">
        <f t="shared" si="176"/>
        <v>1.1537930170814316E-2</v>
      </c>
      <c r="DJ199" s="9">
        <f t="shared" si="176"/>
        <v>1.3237760652191387E-2</v>
      </c>
      <c r="DK199" s="9">
        <f t="shared" si="176"/>
        <v>1.4905700208666443E-2</v>
      </c>
      <c r="DL199" s="9">
        <f t="shared" si="176"/>
        <v>1.6537730627753676E-2</v>
      </c>
      <c r="DM199" s="9">
        <f t="shared" si="176"/>
        <v>1.8129920205224533E-2</v>
      </c>
      <c r="DN199" s="9">
        <f t="shared" si="176"/>
        <v>1.9678433216927537E-2</v>
      </c>
      <c r="DO199" s="9">
        <f t="shared" si="176"/>
        <v>2.1179539159383788E-2</v>
      </c>
      <c r="DP199" s="9">
        <f t="shared" si="176"/>
        <v>2.2629621736896546E-2</v>
      </c>
      <c r="DQ199" s="9">
        <f t="shared" si="176"/>
        <v>2.4025187573524356E-2</v>
      </c>
      <c r="DR199" s="9">
        <f t="shared" si="175"/>
        <v>2.5362874628929648E-2</v>
      </c>
      <c r="DS199" s="9">
        <f t="shared" si="175"/>
        <v>2.6639460297828408E-2</v>
      </c>
      <c r="DT199" s="9">
        <f t="shared" si="175"/>
        <v>2.7851869173528554E-2</v>
      </c>
      <c r="DU199" s="9">
        <f t="shared" si="175"/>
        <v>2.8997180456854055E-2</v>
      </c>
      <c r="DV199" s="9">
        <f t="shared" si="175"/>
        <v>3.0072634992605957E-2</v>
      </c>
      <c r="DW199" s="9">
        <f t="shared" si="175"/>
        <v>3.1075641916608936E-2</v>
      </c>
      <c r="DX199" s="9">
        <f t="shared" si="175"/>
        <v>3.2003784897330044E-2</v>
      </c>
      <c r="DY199" s="9">
        <f t="shared" si="175"/>
        <v>3.2854827957033005E-2</v>
      </c>
      <c r="DZ199" s="9">
        <f t="shared" si="175"/>
        <v>3.3626720858444412E-2</v>
      </c>
      <c r="EA199" s="9">
        <f t="shared" si="175"/>
        <v>3.4317604043954945E-2</v>
      </c>
      <c r="EB199" s="9">
        <f t="shared" si="175"/>
        <v>3.4925813115456485E-2</v>
      </c>
      <c r="EC199" s="9">
        <f t="shared" si="175"/>
        <v>3.5449882844022958E-2</v>
      </c>
      <c r="ED199" s="9">
        <f t="shared" si="175"/>
        <v>3.5888550699775167E-2</v>
      </c>
      <c r="EE199" s="9">
        <f t="shared" si="175"/>
        <v>3.6240759893425838E-2</v>
      </c>
      <c r="EF199" s="9">
        <f t="shared" si="175"/>
        <v>3.6505661922177579E-2</v>
      </c>
      <c r="EG199" s="9">
        <f t="shared" si="157"/>
        <v>3.6682618613840451E-2</v>
      </c>
      <c r="EH199" s="9">
        <f t="shared" si="155"/>
        <v>3.6771203664244669E-2</v>
      </c>
      <c r="EI199" s="9">
        <f t="shared" si="155"/>
        <v>3.6771203664244669E-2</v>
      </c>
    </row>
    <row r="200" spans="7:139" x14ac:dyDescent="0.2">
      <c r="G200" s="6">
        <v>-1.5462526341887264</v>
      </c>
      <c r="H200" s="9">
        <f t="shared" si="167"/>
        <v>-3.8791402590502834E-4</v>
      </c>
      <c r="I200" s="9">
        <f t="shared" si="167"/>
        <v>-3.8697950703936728E-4</v>
      </c>
      <c r="J200" s="9">
        <f t="shared" si="167"/>
        <v>-3.8511272064584688E-4</v>
      </c>
      <c r="K200" s="9">
        <f t="shared" si="167"/>
        <v>-3.823181639764002E-4</v>
      </c>
      <c r="L200" s="9">
        <f t="shared" si="167"/>
        <v>-3.786025693628182E-4</v>
      </c>
      <c r="M200" s="9">
        <f t="shared" si="167"/>
        <v>-3.7397488799797263E-4</v>
      </c>
      <c r="N200" s="9">
        <f t="shared" si="167"/>
        <v>-3.6844626837160849E-4</v>
      </c>
      <c r="O200" s="9">
        <f t="shared" si="167"/>
        <v>-3.6203002941265547E-4</v>
      </c>
      <c r="P200" s="9">
        <f t="shared" si="167"/>
        <v>-3.5474162840276201E-4</v>
      </c>
      <c r="Q200" s="9">
        <f t="shared" si="167"/>
        <v>-3.4659862373834932E-4</v>
      </c>
      <c r="R200" s="9">
        <f t="shared" si="168"/>
        <v>-3.3762063263089695E-4</v>
      </c>
      <c r="S200" s="9">
        <f t="shared" si="168"/>
        <v>-3.2782928384736198E-4</v>
      </c>
      <c r="T200" s="9">
        <f t="shared" si="168"/>
        <v>-3.172481656045848E-4</v>
      </c>
      <c r="U200" s="9">
        <f t="shared" si="168"/>
        <v>-3.0590276874320867E-4</v>
      </c>
      <c r="V200" s="9">
        <f t="shared" si="168"/>
        <v>-2.9382042531801212E-4</v>
      </c>
      <c r="W200" s="9">
        <f t="shared" si="168"/>
        <v>-2.8103024275259481E-4</v>
      </c>
      <c r="X200" s="9">
        <f t="shared" si="168"/>
        <v>-2.6756303371704436E-4</v>
      </c>
      <c r="Y200" s="9">
        <f t="shared" si="168"/>
        <v>-2.5345124189751571E-4</v>
      </c>
      <c r="Z200" s="9">
        <f t="shared" si="168"/>
        <v>-2.3872886383654904E-4</v>
      </c>
      <c r="AA200" s="9">
        <f t="shared" si="168"/>
        <v>-2.2343136703242128E-4</v>
      </c>
      <c r="AB200" s="9">
        <f t="shared" si="169"/>
        <v>-2.0759560449483592E-4</v>
      </c>
      <c r="AC200" s="9">
        <f t="shared" si="169"/>
        <v>-1.9125972596279516E-4</v>
      </c>
      <c r="AD200" s="9">
        <f t="shared" si="169"/>
        <v>-1.7446308599853655E-4</v>
      </c>
      <c r="AE200" s="9">
        <f t="shared" si="169"/>
        <v>-1.5724614917894593E-4</v>
      </c>
      <c r="AF200" s="9">
        <f t="shared" si="169"/>
        <v>-1.3965039261284724E-4</v>
      </c>
      <c r="AG200" s="9">
        <f t="shared" si="169"/>
        <v>-1.2171820601901447E-4</v>
      </c>
      <c r="AH200" s="9">
        <f t="shared" si="169"/>
        <v>-1.0349278960562615E-4</v>
      </c>
      <c r="AI200" s="9">
        <f t="shared" si="169"/>
        <v>-8.5018049997180148E-5</v>
      </c>
      <c r="AJ200" s="9">
        <f t="shared" si="169"/>
        <v>-6.6338494459589241E-5</v>
      </c>
      <c r="AK200" s="9">
        <f t="shared" si="169"/>
        <v>-4.7499123678279342E-5</v>
      </c>
      <c r="AL200" s="9">
        <f t="shared" si="170"/>
        <v>-2.8545323347596594E-5</v>
      </c>
      <c r="AM200" s="9">
        <f t="shared" si="170"/>
        <v>-9.5227548326944554E-6</v>
      </c>
      <c r="AN200" s="7">
        <f t="shared" si="170"/>
        <v>9.5227548326944554E-6</v>
      </c>
      <c r="AO200" s="9">
        <f t="shared" si="170"/>
        <v>2.8545323347596594E-5</v>
      </c>
      <c r="AP200" s="9">
        <f t="shared" si="170"/>
        <v>4.7499123678279342E-5</v>
      </c>
      <c r="AQ200" s="9">
        <f t="shared" si="170"/>
        <v>6.6338494459589241E-5</v>
      </c>
      <c r="AR200" s="9">
        <f t="shared" si="170"/>
        <v>8.5018049997180148E-5</v>
      </c>
      <c r="AS200" s="9">
        <f t="shared" si="170"/>
        <v>1.0349278960562615E-4</v>
      </c>
      <c r="AT200" s="9">
        <f t="shared" si="170"/>
        <v>1.2171820601901447E-4</v>
      </c>
      <c r="AU200" s="9">
        <f t="shared" si="170"/>
        <v>1.3965039261284724E-4</v>
      </c>
      <c r="AV200" s="9">
        <f t="shared" si="171"/>
        <v>1.5724614917894593E-4</v>
      </c>
      <c r="AW200" s="9">
        <f t="shared" si="171"/>
        <v>1.7446308599853655E-4</v>
      </c>
      <c r="AX200" s="9">
        <f t="shared" si="171"/>
        <v>1.9125972596279516E-4</v>
      </c>
      <c r="AY200" s="9">
        <f t="shared" si="171"/>
        <v>2.0759560449483592E-4</v>
      </c>
      <c r="AZ200" s="9">
        <f t="shared" si="171"/>
        <v>2.2343136703242128E-4</v>
      </c>
      <c r="BA200" s="9">
        <f t="shared" si="171"/>
        <v>2.3872886383654904E-4</v>
      </c>
      <c r="BB200" s="9">
        <f t="shared" si="171"/>
        <v>2.5345124189751571E-4</v>
      </c>
      <c r="BC200" s="9">
        <f t="shared" si="171"/>
        <v>2.6756303371704436E-4</v>
      </c>
      <c r="BD200" s="9">
        <f t="shared" si="171"/>
        <v>2.8103024275259481E-4</v>
      </c>
      <c r="BE200" s="9">
        <f t="shared" si="171"/>
        <v>2.9382042531801212E-4</v>
      </c>
      <c r="BF200" s="9">
        <f t="shared" si="172"/>
        <v>3.0590276874320867E-4</v>
      </c>
      <c r="BG200" s="9">
        <f t="shared" si="172"/>
        <v>3.172481656045848E-4</v>
      </c>
      <c r="BH200" s="9">
        <f t="shared" si="172"/>
        <v>3.2782928384736198E-4</v>
      </c>
      <c r="BI200" s="9">
        <f t="shared" si="172"/>
        <v>3.3762063263089695E-4</v>
      </c>
      <c r="BJ200" s="9">
        <f t="shared" si="172"/>
        <v>3.4659862373834932E-4</v>
      </c>
      <c r="BK200" s="9">
        <f t="shared" si="172"/>
        <v>3.5474162840276201E-4</v>
      </c>
      <c r="BL200" s="9">
        <f t="shared" si="172"/>
        <v>3.6203002941265547E-4</v>
      </c>
      <c r="BM200" s="9">
        <f t="shared" si="172"/>
        <v>3.6844626837160849E-4</v>
      </c>
      <c r="BN200" s="9">
        <f t="shared" si="172"/>
        <v>3.7397488799797263E-4</v>
      </c>
      <c r="BO200" s="9">
        <f t="shared" si="172"/>
        <v>3.786025693628182E-4</v>
      </c>
      <c r="BP200" s="9">
        <f t="shared" si="172"/>
        <v>3.823181639764002E-4</v>
      </c>
      <c r="BQ200" s="9">
        <f t="shared" si="172"/>
        <v>3.8511272064584688E-4</v>
      </c>
      <c r="BR200" s="9">
        <f t="shared" si="172"/>
        <v>3.8697950703936728E-4</v>
      </c>
      <c r="BS200" s="9">
        <f t="shared" si="172"/>
        <v>3.8791402590502834E-4</v>
      </c>
      <c r="BT200" s="9">
        <f t="shared" si="172"/>
        <v>3.8791402590502834E-4</v>
      </c>
      <c r="BV200" s="6">
        <v>-1.5462526341887264</v>
      </c>
      <c r="BW200" s="9">
        <f t="shared" si="174"/>
        <v>-1.2266918581854492E-2</v>
      </c>
      <c r="BX200" s="9">
        <f t="shared" si="174"/>
        <v>-1.2237366500535635E-2</v>
      </c>
      <c r="BY200" s="9">
        <f t="shared" si="174"/>
        <v>-1.2178333531450276E-2</v>
      </c>
      <c r="BZ200" s="9">
        <f t="shared" si="174"/>
        <v>-1.2089961890191616E-2</v>
      </c>
      <c r="CA200" s="9">
        <f t="shared" si="174"/>
        <v>-1.1972464471783894E-2</v>
      </c>
      <c r="CB200" s="9">
        <f t="shared" si="174"/>
        <v>-1.1826124337799608E-2</v>
      </c>
      <c r="CC200" s="9">
        <f t="shared" si="174"/>
        <v>-1.1651294034439409E-2</v>
      </c>
      <c r="CD200" s="9">
        <f t="shared" si="174"/>
        <v>-1.1448394743217419E-2</v>
      </c>
      <c r="CE200" s="9">
        <f t="shared" si="174"/>
        <v>-1.1217915266298071E-2</v>
      </c>
      <c r="CF200" s="9">
        <f t="shared" si="174"/>
        <v>-1.0960410848928877E-2</v>
      </c>
      <c r="CG200" s="9">
        <f t="shared" si="174"/>
        <v>-1.0676501841806008E-2</v>
      </c>
      <c r="CH200" s="9">
        <f t="shared" si="174"/>
        <v>-1.0366872206595113E-2</v>
      </c>
      <c r="CI200" s="9">
        <f t="shared" si="174"/>
        <v>-1.0032267868207771E-2</v>
      </c>
      <c r="CJ200" s="9">
        <f t="shared" si="174"/>
        <v>-9.6734949178030293E-3</v>
      </c>
      <c r="CK200" s="9">
        <f t="shared" si="174"/>
        <v>-9.2914176708432158E-3</v>
      </c>
      <c r="CL200" s="9">
        <f t="shared" si="174"/>
        <v>-8.8869565848822725E-3</v>
      </c>
      <c r="CM200" s="9">
        <f t="shared" si="173"/>
        <v>-8.4610860421028816E-3</v>
      </c>
      <c r="CN200" s="9">
        <f t="shared" si="173"/>
        <v>-8.0148320019444597E-3</v>
      </c>
      <c r="CO200" s="9">
        <f t="shared" si="173"/>
        <v>-7.5492695294769796E-3</v>
      </c>
      <c r="CP200" s="9">
        <f t="shared" si="173"/>
        <v>-7.0655202054750749E-3</v>
      </c>
      <c r="CQ200" s="9">
        <f t="shared" si="173"/>
        <v>-6.5647494244317007E-3</v>
      </c>
      <c r="CR200" s="9">
        <f t="shared" si="173"/>
        <v>-6.0481635870207337E-3</v>
      </c>
      <c r="CS200" s="9">
        <f t="shared" si="173"/>
        <v>-5.5170071937720696E-3</v>
      </c>
      <c r="CT200" s="9">
        <f t="shared" si="173"/>
        <v>-4.9725598469608509E-3</v>
      </c>
      <c r="CU200" s="9">
        <f t="shared" si="173"/>
        <v>-4.4161331679335005E-3</v>
      </c>
      <c r="CV200" s="9">
        <f t="shared" si="173"/>
        <v>-3.8490676372970184E-3</v>
      </c>
      <c r="CW200" s="9">
        <f t="shared" si="173"/>
        <v>-3.2727293655837784E-3</v>
      </c>
      <c r="CX200" s="9">
        <f t="shared" si="173"/>
        <v>-2.6885068021716115E-3</v>
      </c>
      <c r="CY200" s="9">
        <f t="shared" si="173"/>
        <v>-2.0978073903876291E-3</v>
      </c>
      <c r="CZ200" s="9">
        <f t="shared" si="173"/>
        <v>-1.5020541768539766E-3</v>
      </c>
      <c r="DA200" s="9">
        <f t="shared" si="173"/>
        <v>-9.0268238324387579E-4</v>
      </c>
      <c r="DB200" s="9">
        <f t="shared" si="176"/>
        <v>-3.0113594870690151E-4</v>
      </c>
      <c r="DC200" s="7">
        <f t="shared" si="176"/>
        <v>3.0113594870690151E-4</v>
      </c>
      <c r="DD200" s="9">
        <f t="shared" si="176"/>
        <v>9.0268238324387579E-4</v>
      </c>
      <c r="DE200" s="9">
        <f t="shared" si="176"/>
        <v>1.5020541768539766E-3</v>
      </c>
      <c r="DF200" s="9">
        <f t="shared" si="176"/>
        <v>2.0978073903876291E-3</v>
      </c>
      <c r="DG200" s="9">
        <f t="shared" si="176"/>
        <v>2.6885068021716115E-3</v>
      </c>
      <c r="DH200" s="9">
        <f t="shared" si="176"/>
        <v>3.2727293655837784E-3</v>
      </c>
      <c r="DI200" s="9">
        <f t="shared" si="176"/>
        <v>3.8490676372970184E-3</v>
      </c>
      <c r="DJ200" s="9">
        <f t="shared" si="176"/>
        <v>4.4161331679335005E-3</v>
      </c>
      <c r="DK200" s="9">
        <f t="shared" si="176"/>
        <v>4.9725598469608509E-3</v>
      </c>
      <c r="DL200" s="9">
        <f t="shared" si="176"/>
        <v>5.5170071937720696E-3</v>
      </c>
      <c r="DM200" s="9">
        <f t="shared" si="176"/>
        <v>6.0481635870207337E-3</v>
      </c>
      <c r="DN200" s="9">
        <f t="shared" si="176"/>
        <v>6.5647494244317007E-3</v>
      </c>
      <c r="DO200" s="9">
        <f t="shared" si="176"/>
        <v>7.0655202054750749E-3</v>
      </c>
      <c r="DP200" s="9">
        <f t="shared" si="176"/>
        <v>7.5492695294769796E-3</v>
      </c>
      <c r="DQ200" s="9">
        <f t="shared" si="176"/>
        <v>8.0148320019444597E-3</v>
      </c>
      <c r="DR200" s="9">
        <f t="shared" si="175"/>
        <v>8.4610860421028816E-3</v>
      </c>
      <c r="DS200" s="9">
        <f t="shared" si="175"/>
        <v>8.8869565848822725E-3</v>
      </c>
      <c r="DT200" s="9">
        <f t="shared" si="175"/>
        <v>9.2914176708432158E-3</v>
      </c>
      <c r="DU200" s="9">
        <f t="shared" si="175"/>
        <v>9.6734949178030293E-3</v>
      </c>
      <c r="DV200" s="9">
        <f t="shared" si="175"/>
        <v>1.0032267868207771E-2</v>
      </c>
      <c r="DW200" s="9">
        <f t="shared" si="175"/>
        <v>1.0366872206595113E-2</v>
      </c>
      <c r="DX200" s="9">
        <f t="shared" si="175"/>
        <v>1.0676501841806008E-2</v>
      </c>
      <c r="DY200" s="9">
        <f t="shared" si="175"/>
        <v>1.0960410848928877E-2</v>
      </c>
      <c r="DZ200" s="9">
        <f t="shared" si="175"/>
        <v>1.1217915266298071E-2</v>
      </c>
      <c r="EA200" s="9">
        <f t="shared" si="175"/>
        <v>1.1448394743217419E-2</v>
      </c>
      <c r="EB200" s="9">
        <f t="shared" si="175"/>
        <v>1.1651294034439409E-2</v>
      </c>
      <c r="EC200" s="9">
        <f t="shared" si="175"/>
        <v>1.1826124337799608E-2</v>
      </c>
      <c r="ED200" s="9">
        <f t="shared" si="175"/>
        <v>1.1972464471783894E-2</v>
      </c>
      <c r="EE200" s="9">
        <f t="shared" si="175"/>
        <v>1.2089961890191616E-2</v>
      </c>
      <c r="EF200" s="9">
        <f t="shared" si="175"/>
        <v>1.2178333531450276E-2</v>
      </c>
      <c r="EG200" s="9">
        <f t="shared" si="157"/>
        <v>1.2237366500535635E-2</v>
      </c>
      <c r="EH200" s="9">
        <f t="shared" si="155"/>
        <v>1.2266918581854492E-2</v>
      </c>
      <c r="EI200" s="9">
        <f t="shared" si="155"/>
        <v>1.2266918581854492E-2</v>
      </c>
    </row>
    <row r="201" spans="7:139" x14ac:dyDescent="0.2">
      <c r="H201" s="6">
        <v>-1.5462526341887264</v>
      </c>
      <c r="I201" s="6">
        <v>-1.4971652489763858</v>
      </c>
      <c r="J201" s="6">
        <v>-1.4480778637640452</v>
      </c>
      <c r="K201" s="6">
        <v>-1.3989904785517047</v>
      </c>
      <c r="L201" s="6">
        <v>-1.3499030933393643</v>
      </c>
      <c r="M201" s="6">
        <v>-1.3008157081270237</v>
      </c>
      <c r="N201" s="6">
        <v>-1.2517283229146832</v>
      </c>
      <c r="O201" s="6">
        <v>-1.2026409377023426</v>
      </c>
      <c r="P201" s="6">
        <v>-1.1535535524900022</v>
      </c>
      <c r="Q201" s="6">
        <v>-1.1044661672776617</v>
      </c>
      <c r="R201" s="6">
        <v>-1.0553787820653211</v>
      </c>
      <c r="S201" s="6">
        <v>-1.0062913968529805</v>
      </c>
      <c r="T201" s="6">
        <v>-0.95720401164064006</v>
      </c>
      <c r="U201" s="6">
        <v>-0.9081166264282996</v>
      </c>
      <c r="V201" s="6">
        <v>-0.85902924121595903</v>
      </c>
      <c r="W201" s="6">
        <v>-0.80994185600361857</v>
      </c>
      <c r="X201" s="6">
        <v>-0.76085447079127799</v>
      </c>
      <c r="Y201" s="6">
        <v>-0.71176708557893753</v>
      </c>
      <c r="Z201" s="6">
        <v>-0.66267970036659696</v>
      </c>
      <c r="AA201" s="6">
        <v>-0.6135923151542565</v>
      </c>
      <c r="AB201" s="6">
        <v>-0.56450492994191592</v>
      </c>
      <c r="AC201" s="6">
        <v>-0.51541754472957546</v>
      </c>
      <c r="AD201" s="6">
        <v>-0.46633015951723489</v>
      </c>
      <c r="AE201" s="6">
        <v>-0.41724277430489443</v>
      </c>
      <c r="AF201" s="6">
        <v>-0.36815538909255385</v>
      </c>
      <c r="AG201" s="6">
        <v>-0.31906800388021339</v>
      </c>
      <c r="AH201" s="6">
        <v>-0.26998061866787282</v>
      </c>
      <c r="AI201" s="6">
        <v>-0.22089323345553233</v>
      </c>
      <c r="AJ201" s="6">
        <v>-0.17180584824319181</v>
      </c>
      <c r="AK201" s="6">
        <v>-0.12271846303085129</v>
      </c>
      <c r="AL201" s="6">
        <v>-7.3631077818510776E-2</v>
      </c>
      <c r="AM201" s="6">
        <v>-2.4543692606170259E-2</v>
      </c>
      <c r="AN201" s="6">
        <v>2.4543692606170259E-2</v>
      </c>
      <c r="AO201" s="6">
        <v>7.3631077818510776E-2</v>
      </c>
      <c r="AP201" s="6">
        <v>0.12271846303085129</v>
      </c>
      <c r="AQ201" s="6">
        <v>0.17180584824319181</v>
      </c>
      <c r="AR201" s="6">
        <v>0.22089323345553233</v>
      </c>
      <c r="AS201" s="6">
        <v>0.26998061866787282</v>
      </c>
      <c r="AT201" s="6">
        <v>0.31906800388021339</v>
      </c>
      <c r="AU201" s="6">
        <v>0.36815538909255385</v>
      </c>
      <c r="AV201" s="6">
        <v>0.41724277430489443</v>
      </c>
      <c r="AW201" s="6">
        <v>0.46633015951723489</v>
      </c>
      <c r="AX201" s="6">
        <v>0.51541754472957546</v>
      </c>
      <c r="AY201" s="6">
        <v>0.56450492994191592</v>
      </c>
      <c r="AZ201" s="6">
        <v>0.6135923151542565</v>
      </c>
      <c r="BA201" s="6">
        <v>0.66267970036659696</v>
      </c>
      <c r="BB201" s="6">
        <v>0.71176708557893753</v>
      </c>
      <c r="BC201" s="6">
        <v>0.76085447079127799</v>
      </c>
      <c r="BD201" s="6">
        <v>0.80994185600361857</v>
      </c>
      <c r="BE201" s="6">
        <v>0.85902924121595903</v>
      </c>
      <c r="BF201" s="6">
        <v>0.9081166264282996</v>
      </c>
      <c r="BG201" s="6">
        <v>0.95720401164064006</v>
      </c>
      <c r="BH201" s="6">
        <v>1.0062913968529805</v>
      </c>
      <c r="BI201" s="6">
        <v>1.0553787820653211</v>
      </c>
      <c r="BJ201" s="6">
        <v>1.1044661672776617</v>
      </c>
      <c r="BK201" s="6">
        <v>1.1535535524900022</v>
      </c>
      <c r="BL201" s="6">
        <v>1.2026409377023426</v>
      </c>
      <c r="BM201" s="6">
        <v>1.2517283229146832</v>
      </c>
      <c r="BN201" s="6">
        <v>1.3008157081270237</v>
      </c>
      <c r="BO201" s="6">
        <v>1.3499030933393643</v>
      </c>
      <c r="BP201" s="6">
        <v>1.3989904785517047</v>
      </c>
      <c r="BQ201" s="6">
        <v>1.4480778637640452</v>
      </c>
      <c r="BR201" s="6">
        <v>1.4971652489763858</v>
      </c>
      <c r="BS201" s="6">
        <v>1.5462526341887264</v>
      </c>
      <c r="BT201" s="6">
        <v>1.5953400194010667</v>
      </c>
      <c r="BW201" s="6">
        <v>-1.5462526341887264</v>
      </c>
      <c r="BX201" s="6">
        <v>-1.4971652489763858</v>
      </c>
      <c r="BY201" s="6">
        <v>-1.4480778637640452</v>
      </c>
      <c r="BZ201" s="6">
        <v>-1.3989904785517047</v>
      </c>
      <c r="CA201" s="6">
        <v>-1.3499030933393643</v>
      </c>
      <c r="CB201" s="6">
        <v>-1.3008157081270237</v>
      </c>
      <c r="CC201" s="6">
        <v>-1.2517283229146832</v>
      </c>
      <c r="CD201" s="6">
        <v>-1.2026409377023426</v>
      </c>
      <c r="CE201" s="6">
        <v>-1.1535535524900022</v>
      </c>
      <c r="CF201" s="6">
        <v>-1.1044661672776617</v>
      </c>
      <c r="CG201" s="6">
        <v>-1.0553787820653211</v>
      </c>
      <c r="CH201" s="6">
        <v>-1.0062913968529805</v>
      </c>
      <c r="CI201" s="6">
        <v>-0.95720401164064006</v>
      </c>
      <c r="CJ201" s="6">
        <v>-0.9081166264282996</v>
      </c>
      <c r="CK201" s="6">
        <v>-0.85902924121595903</v>
      </c>
      <c r="CL201" s="6">
        <v>-0.80994185600361857</v>
      </c>
      <c r="CM201" s="6">
        <v>-0.76085447079127799</v>
      </c>
      <c r="CN201" s="6">
        <v>-0.71176708557893753</v>
      </c>
      <c r="CO201" s="6">
        <v>-0.66267970036659696</v>
      </c>
      <c r="CP201" s="6">
        <v>-0.6135923151542565</v>
      </c>
      <c r="CQ201" s="6">
        <v>-0.56450492994191592</v>
      </c>
      <c r="CR201" s="6">
        <v>-0.51541754472957546</v>
      </c>
      <c r="CS201" s="6">
        <v>-0.46633015951723489</v>
      </c>
      <c r="CT201" s="6">
        <v>-0.41724277430489443</v>
      </c>
      <c r="CU201" s="6">
        <v>-0.36815538909255385</v>
      </c>
      <c r="CV201" s="6">
        <v>-0.31906800388021339</v>
      </c>
      <c r="CW201" s="6">
        <v>-0.26998061866787282</v>
      </c>
      <c r="CX201" s="6">
        <v>-0.22089323345553233</v>
      </c>
      <c r="CY201" s="6">
        <v>-0.17180584824319181</v>
      </c>
      <c r="CZ201" s="6">
        <v>-0.12271846303085129</v>
      </c>
      <c r="DA201" s="6">
        <v>-7.3631077818510776E-2</v>
      </c>
      <c r="DB201" s="6">
        <v>-2.4543692606170259E-2</v>
      </c>
      <c r="DC201" s="6">
        <v>2.4543692606170259E-2</v>
      </c>
      <c r="DD201" s="6">
        <v>7.3631077818510776E-2</v>
      </c>
      <c r="DE201" s="6">
        <v>0.12271846303085129</v>
      </c>
      <c r="DF201" s="6">
        <v>0.17180584824319181</v>
      </c>
      <c r="DG201" s="6">
        <v>0.22089323345553233</v>
      </c>
      <c r="DH201" s="6">
        <v>0.26998061866787282</v>
      </c>
      <c r="DI201" s="6">
        <v>0.31906800388021339</v>
      </c>
      <c r="DJ201" s="6">
        <v>0.36815538909255385</v>
      </c>
      <c r="DK201" s="6">
        <v>0.41724277430489443</v>
      </c>
      <c r="DL201" s="6">
        <v>0.46633015951723489</v>
      </c>
      <c r="DM201" s="6">
        <v>0.51541754472957546</v>
      </c>
      <c r="DN201" s="6">
        <v>0.56450492994191592</v>
      </c>
      <c r="DO201" s="6">
        <v>0.6135923151542565</v>
      </c>
      <c r="DP201" s="6">
        <v>0.66267970036659696</v>
      </c>
      <c r="DQ201" s="6">
        <v>0.71176708557893753</v>
      </c>
      <c r="DR201" s="6">
        <v>0.76085447079127799</v>
      </c>
      <c r="DS201" s="6">
        <v>0.80994185600361857</v>
      </c>
      <c r="DT201" s="6">
        <v>0.85902924121595903</v>
      </c>
      <c r="DU201" s="6">
        <v>0.9081166264282996</v>
      </c>
      <c r="DV201" s="6">
        <v>0.95720401164064006</v>
      </c>
      <c r="DW201" s="6">
        <v>1.0062913968529805</v>
      </c>
      <c r="DX201" s="6">
        <v>1.0553787820653211</v>
      </c>
      <c r="DY201" s="6">
        <v>1.1044661672776617</v>
      </c>
      <c r="DZ201" s="6">
        <v>1.1535535524900022</v>
      </c>
      <c r="EA201" s="6">
        <v>1.2026409377023426</v>
      </c>
      <c r="EB201" s="6">
        <v>1.2517283229146832</v>
      </c>
      <c r="EC201" s="6">
        <v>1.3008157081270237</v>
      </c>
      <c r="ED201" s="6">
        <v>1.3499030933393643</v>
      </c>
      <c r="EE201" s="6">
        <v>1.3989904785517047</v>
      </c>
      <c r="EF201" s="6">
        <v>1.4480778637640452</v>
      </c>
      <c r="EG201" s="6">
        <v>1.4971652489763858</v>
      </c>
      <c r="EH201" s="6">
        <v>1.5462526341887264</v>
      </c>
      <c r="EI201" s="6">
        <v>1.5953400194010667</v>
      </c>
    </row>
    <row r="202" spans="7:139" x14ac:dyDescent="0.2">
      <c r="G202" s="2" t="s">
        <v>60</v>
      </c>
    </row>
    <row r="203" spans="7:139" x14ac:dyDescent="0.2">
      <c r="G203" s="6">
        <v>1.5953400194010667</v>
      </c>
      <c r="H203" s="9">
        <f t="shared" ref="H203:Q212" si="177">EXP(-2*$B$5*($B$1^2+$B$2^2)*$B$6)*(-0.5*$B$1*$B$3*SIN(2*$B$1*H$67)-0.5*$B$1^2/$B$2*$B$3*SIN(2*$B$2*$G203))</f>
        <v>1.2266918581854462E-5</v>
      </c>
      <c r="I203" s="9">
        <f t="shared" si="177"/>
        <v>2.4474768597847439E-5</v>
      </c>
      <c r="J203" s="9">
        <f t="shared" si="177"/>
        <v>3.6505981778835222E-5</v>
      </c>
      <c r="K203" s="9">
        <f t="shared" si="177"/>
        <v>4.8244690964954755E-5</v>
      </c>
      <c r="L203" s="9">
        <f t="shared" si="177"/>
        <v>5.957784596971247E-5</v>
      </c>
      <c r="M203" s="9">
        <f t="shared" si="177"/>
        <v>7.0396302315079947E-5</v>
      </c>
      <c r="N203" s="9">
        <f t="shared" si="177"/>
        <v>8.0595872352481399E-5</v>
      </c>
      <c r="O203" s="9">
        <f t="shared" si="177"/>
        <v>9.0078328646804541E-5</v>
      </c>
      <c r="P203" s="9">
        <f t="shared" si="177"/>
        <v>9.8752349960297102E-5</v>
      </c>
      <c r="Q203" s="9">
        <f t="shared" si="177"/>
        <v>1.0653440072600784E-4</v>
      </c>
      <c r="R203" s="9">
        <f t="shared" ref="R203:AA212" si="178">EXP(-2*$B$5*($B$1^2+$B$2^2)*$B$6)*(-0.5*$B$1*$B$3*SIN(2*$B$1*R$67)-0.5*$B$1^2/$B$2*$B$3*SIN(2*$B$2*$G203))</f>
        <v>1.1334953554096124E-4</v>
      </c>
      <c r="S203" s="9">
        <f t="shared" si="178"/>
        <v>1.1913212093135766E-4</v>
      </c>
      <c r="T203" s="9">
        <f t="shared" si="178"/>
        <v>1.2382646743880482E-4</v>
      </c>
      <c r="U203" s="9">
        <f t="shared" si="178"/>
        <v>1.2738736594024522E-4</v>
      </c>
      <c r="V203" s="9">
        <f t="shared" si="178"/>
        <v>1.2978052303652484E-4</v>
      </c>
      <c r="W203" s="9">
        <f t="shared" si="178"/>
        <v>1.3098289131657377E-4</v>
      </c>
      <c r="X203" s="9">
        <f t="shared" si="178"/>
        <v>1.3098289131657377E-4</v>
      </c>
      <c r="Y203" s="9">
        <f t="shared" si="178"/>
        <v>1.2978052303652484E-4</v>
      </c>
      <c r="Z203" s="9">
        <f t="shared" si="178"/>
        <v>1.2738736594024522E-4</v>
      </c>
      <c r="AA203" s="9">
        <f t="shared" si="178"/>
        <v>1.2382646743880482E-4</v>
      </c>
      <c r="AB203" s="9">
        <f t="shared" ref="AB203:AK212" si="179">EXP(-2*$B$5*($B$1^2+$B$2^2)*$B$6)*(-0.5*$B$1*$B$3*SIN(2*$B$1*AB$67)-0.5*$B$1^2/$B$2*$B$3*SIN(2*$B$2*$G203))</f>
        <v>1.1913212093135764E-4</v>
      </c>
      <c r="AC203" s="9">
        <f t="shared" si="179"/>
        <v>1.1334953554096124E-4</v>
      </c>
      <c r="AD203" s="9">
        <f t="shared" si="179"/>
        <v>1.0653440072600783E-4</v>
      </c>
      <c r="AE203" s="9">
        <f t="shared" si="179"/>
        <v>9.8752349960297116E-5</v>
      </c>
      <c r="AF203" s="9">
        <f t="shared" si="179"/>
        <v>9.0078328646804514E-5</v>
      </c>
      <c r="AG203" s="9">
        <f t="shared" si="179"/>
        <v>8.0595872352481386E-5</v>
      </c>
      <c r="AH203" s="9">
        <f t="shared" si="179"/>
        <v>7.0396302315079933E-5</v>
      </c>
      <c r="AI203" s="9">
        <f t="shared" si="179"/>
        <v>5.9577845969712477E-5</v>
      </c>
      <c r="AJ203" s="9">
        <f t="shared" si="179"/>
        <v>4.8244690964954721E-5</v>
      </c>
      <c r="AK203" s="9">
        <f t="shared" si="179"/>
        <v>3.6505981778835201E-5</v>
      </c>
      <c r="AL203" s="9">
        <f t="shared" ref="AL203:AU212" si="180">EXP(-2*$B$5*($B$1^2+$B$2^2)*$B$6)*(-0.5*$B$1*$B$3*SIN(2*$B$1*AL$67)-0.5*$B$1^2/$B$2*$B$3*SIN(2*$B$2*$G203))</f>
        <v>2.4474768597847432E-5</v>
      </c>
      <c r="AM203" s="9">
        <f t="shared" si="180"/>
        <v>1.2266918581854469E-5</v>
      </c>
      <c r="AN203" s="7">
        <f t="shared" si="180"/>
        <v>-3.6422416731934915E-20</v>
      </c>
      <c r="AO203" s="9">
        <f t="shared" si="180"/>
        <v>-1.2207850015993002E-5</v>
      </c>
      <c r="AP203" s="9">
        <f t="shared" si="180"/>
        <v>-2.4239063196980766E-5</v>
      </c>
      <c r="AQ203" s="9">
        <f t="shared" si="180"/>
        <v>-3.5977772383100293E-5</v>
      </c>
      <c r="AR203" s="9">
        <f t="shared" si="180"/>
        <v>-4.7310927387858049E-5</v>
      </c>
      <c r="AS203" s="9">
        <f t="shared" si="180"/>
        <v>-5.8129383733225498E-5</v>
      </c>
      <c r="AT203" s="9">
        <f t="shared" si="180"/>
        <v>-6.8328953770626944E-5</v>
      </c>
      <c r="AU203" s="9">
        <f t="shared" si="180"/>
        <v>-7.7811410064950072E-5</v>
      </c>
      <c r="AV203" s="9">
        <f t="shared" ref="AV203:BE212" si="181">EXP(-2*$B$5*($B$1^2+$B$2^2)*$B$6)*(-0.5*$B$1*$B$3*SIN(2*$B$1*AV$67)-0.5*$B$1^2/$B$2*$B$3*SIN(2*$B$2*$G203))</f>
        <v>-8.6485431378442674E-5</v>
      </c>
      <c r="AW203" s="9">
        <f t="shared" si="181"/>
        <v>-9.4267482144153389E-5</v>
      </c>
      <c r="AX203" s="9">
        <f t="shared" si="181"/>
        <v>-1.010826169591068E-4</v>
      </c>
      <c r="AY203" s="9">
        <f t="shared" si="181"/>
        <v>-1.068652023495032E-4</v>
      </c>
      <c r="AZ203" s="9">
        <f t="shared" si="181"/>
        <v>-1.1155954885695039E-4</v>
      </c>
      <c r="BA203" s="9">
        <f t="shared" si="181"/>
        <v>-1.1512044735839078E-4</v>
      </c>
      <c r="BB203" s="9">
        <f t="shared" si="181"/>
        <v>-1.175136044546704E-4</v>
      </c>
      <c r="BC203" s="9">
        <f t="shared" si="181"/>
        <v>-1.1871597273471933E-4</v>
      </c>
      <c r="BD203" s="9">
        <f t="shared" si="181"/>
        <v>-1.1871597273471933E-4</v>
      </c>
      <c r="BE203" s="9">
        <f t="shared" si="181"/>
        <v>-1.175136044546704E-4</v>
      </c>
      <c r="BF203" s="9">
        <f t="shared" ref="BF203:BT212" si="182">EXP(-2*$B$5*($B$1^2+$B$2^2)*$B$6)*(-0.5*$B$1*$B$3*SIN(2*$B$1*BF$67)-0.5*$B$1^2/$B$2*$B$3*SIN(2*$B$2*$G203))</f>
        <v>-1.1512044735839078E-4</v>
      </c>
      <c r="BG203" s="9">
        <f t="shared" si="182"/>
        <v>-1.1155954885695039E-4</v>
      </c>
      <c r="BH203" s="9">
        <f t="shared" si="182"/>
        <v>-1.0686520234950322E-4</v>
      </c>
      <c r="BI203" s="9">
        <f t="shared" si="182"/>
        <v>-1.010826169591068E-4</v>
      </c>
      <c r="BJ203" s="9">
        <f t="shared" si="182"/>
        <v>-9.4267482144153402E-5</v>
      </c>
      <c r="BK203" s="9">
        <f t="shared" si="182"/>
        <v>-8.6485431378442661E-5</v>
      </c>
      <c r="BL203" s="9">
        <f t="shared" si="182"/>
        <v>-7.7811410064950099E-5</v>
      </c>
      <c r="BM203" s="9">
        <f t="shared" si="182"/>
        <v>-6.8328953770626958E-5</v>
      </c>
      <c r="BN203" s="9">
        <f t="shared" si="182"/>
        <v>-5.8129383733225512E-5</v>
      </c>
      <c r="BO203" s="9">
        <f t="shared" si="182"/>
        <v>-4.7310927387858042E-5</v>
      </c>
      <c r="BP203" s="9">
        <f t="shared" si="182"/>
        <v>-3.5977772383100327E-5</v>
      </c>
      <c r="BQ203" s="9">
        <f t="shared" si="182"/>
        <v>-2.4239063196980793E-5</v>
      </c>
      <c r="BR203" s="9">
        <f t="shared" si="182"/>
        <v>-1.2207850015993009E-5</v>
      </c>
      <c r="BS203" s="9">
        <f t="shared" si="182"/>
        <v>-3.0493186101154812E-20</v>
      </c>
      <c r="BT203" s="9">
        <f t="shared" si="182"/>
        <v>1.2266918581854432E-5</v>
      </c>
    </row>
    <row r="204" spans="7:139" x14ac:dyDescent="0.2">
      <c r="G204" s="6">
        <v>1.5462526341887264</v>
      </c>
      <c r="H204" s="9">
        <f t="shared" si="177"/>
        <v>0</v>
      </c>
      <c r="I204" s="9">
        <f t="shared" si="177"/>
        <v>1.2207850015992979E-5</v>
      </c>
      <c r="J204" s="9">
        <f t="shared" si="177"/>
        <v>2.423906319698076E-5</v>
      </c>
      <c r="K204" s="9">
        <f t="shared" si="177"/>
        <v>3.5977772383100293E-5</v>
      </c>
      <c r="L204" s="9">
        <f t="shared" si="177"/>
        <v>4.7310927387858008E-5</v>
      </c>
      <c r="M204" s="9">
        <f t="shared" si="177"/>
        <v>5.8129383733225478E-5</v>
      </c>
      <c r="N204" s="9">
        <f t="shared" si="177"/>
        <v>6.832895377062693E-5</v>
      </c>
      <c r="O204" s="9">
        <f t="shared" si="177"/>
        <v>7.7811410064950072E-5</v>
      </c>
      <c r="P204" s="9">
        <f t="shared" si="177"/>
        <v>8.6485431378442634E-5</v>
      </c>
      <c r="Q204" s="9">
        <f t="shared" si="177"/>
        <v>9.4267482144153375E-5</v>
      </c>
      <c r="R204" s="9">
        <f t="shared" si="178"/>
        <v>1.0108261695910677E-4</v>
      </c>
      <c r="S204" s="9">
        <f t="shared" si="178"/>
        <v>1.0686520234950319E-4</v>
      </c>
      <c r="T204" s="9">
        <f t="shared" si="178"/>
        <v>1.1155954885695036E-4</v>
      </c>
      <c r="U204" s="9">
        <f t="shared" si="178"/>
        <v>1.1512044735839075E-4</v>
      </c>
      <c r="V204" s="9">
        <f t="shared" si="178"/>
        <v>1.1751360445467037E-4</v>
      </c>
      <c r="W204" s="9">
        <f t="shared" si="178"/>
        <v>1.187159727347193E-4</v>
      </c>
      <c r="X204" s="9">
        <f t="shared" si="178"/>
        <v>1.187159727347193E-4</v>
      </c>
      <c r="Y204" s="9">
        <f t="shared" si="178"/>
        <v>1.1751360445467037E-4</v>
      </c>
      <c r="Z204" s="9">
        <f t="shared" si="178"/>
        <v>1.1512044735839075E-4</v>
      </c>
      <c r="AA204" s="9">
        <f t="shared" si="178"/>
        <v>1.1155954885695036E-4</v>
      </c>
      <c r="AB204" s="9">
        <f t="shared" si="179"/>
        <v>1.0686520234950318E-4</v>
      </c>
      <c r="AC204" s="9">
        <f t="shared" si="179"/>
        <v>1.0108261695910677E-4</v>
      </c>
      <c r="AD204" s="9">
        <f t="shared" si="179"/>
        <v>9.4267482144153362E-5</v>
      </c>
      <c r="AE204" s="9">
        <f t="shared" si="179"/>
        <v>8.6485431378442647E-5</v>
      </c>
      <c r="AF204" s="9">
        <f t="shared" si="179"/>
        <v>7.7811410064950045E-5</v>
      </c>
      <c r="AG204" s="9">
        <f t="shared" si="179"/>
        <v>6.8328953770626917E-5</v>
      </c>
      <c r="AH204" s="9">
        <f t="shared" si="179"/>
        <v>5.8129383733225465E-5</v>
      </c>
      <c r="AI204" s="9">
        <f t="shared" si="179"/>
        <v>4.7310927387858015E-5</v>
      </c>
      <c r="AJ204" s="9">
        <f t="shared" si="179"/>
        <v>3.5977772383100259E-5</v>
      </c>
      <c r="AK204" s="9">
        <f t="shared" si="179"/>
        <v>2.4239063196980739E-5</v>
      </c>
      <c r="AL204" s="9">
        <f t="shared" si="180"/>
        <v>1.2207850015992972E-5</v>
      </c>
      <c r="AM204" s="9">
        <f t="shared" si="180"/>
        <v>5.9292306307801024E-21</v>
      </c>
      <c r="AN204" s="7">
        <f t="shared" si="180"/>
        <v>-1.2266918581854499E-5</v>
      </c>
      <c r="AO204" s="9">
        <f t="shared" si="180"/>
        <v>-2.4474768597847466E-5</v>
      </c>
      <c r="AP204" s="9">
        <f t="shared" si="180"/>
        <v>-3.6505981778835228E-5</v>
      </c>
      <c r="AQ204" s="9">
        <f t="shared" si="180"/>
        <v>-4.8244690964954755E-5</v>
      </c>
      <c r="AR204" s="9">
        <f t="shared" si="180"/>
        <v>-5.9577845969712511E-5</v>
      </c>
      <c r="AS204" s="9">
        <f t="shared" si="180"/>
        <v>-7.0396302315079961E-5</v>
      </c>
      <c r="AT204" s="9">
        <f t="shared" si="180"/>
        <v>-8.0595872352481413E-5</v>
      </c>
      <c r="AU204" s="9">
        <f t="shared" si="180"/>
        <v>-9.0078328646804541E-5</v>
      </c>
      <c r="AV204" s="9">
        <f t="shared" si="181"/>
        <v>-9.8752349960297143E-5</v>
      </c>
      <c r="AW204" s="9">
        <f t="shared" si="181"/>
        <v>-1.0653440072600786E-4</v>
      </c>
      <c r="AX204" s="9">
        <f t="shared" si="181"/>
        <v>-1.1334953554096127E-4</v>
      </c>
      <c r="AY204" s="9">
        <f t="shared" si="181"/>
        <v>-1.1913212093135767E-4</v>
      </c>
      <c r="AZ204" s="9">
        <f t="shared" si="181"/>
        <v>-1.2382646743880484E-4</v>
      </c>
      <c r="BA204" s="9">
        <f t="shared" si="181"/>
        <v>-1.2738736594024525E-4</v>
      </c>
      <c r="BB204" s="9">
        <f t="shared" si="181"/>
        <v>-1.2978052303652487E-4</v>
      </c>
      <c r="BC204" s="9">
        <f t="shared" si="181"/>
        <v>-1.309828913165738E-4</v>
      </c>
      <c r="BD204" s="9">
        <f t="shared" si="181"/>
        <v>-1.309828913165738E-4</v>
      </c>
      <c r="BE204" s="9">
        <f t="shared" si="181"/>
        <v>-1.2978052303652487E-4</v>
      </c>
      <c r="BF204" s="9">
        <f t="shared" si="182"/>
        <v>-1.2738736594024525E-4</v>
      </c>
      <c r="BG204" s="9">
        <f t="shared" si="182"/>
        <v>-1.2382646743880484E-4</v>
      </c>
      <c r="BH204" s="9">
        <f t="shared" si="182"/>
        <v>-1.1913212093135768E-4</v>
      </c>
      <c r="BI204" s="9">
        <f t="shared" si="182"/>
        <v>-1.1334953554096127E-4</v>
      </c>
      <c r="BJ204" s="9">
        <f t="shared" si="182"/>
        <v>-1.0653440072600787E-4</v>
      </c>
      <c r="BK204" s="9">
        <f t="shared" si="182"/>
        <v>-9.875234996029713E-5</v>
      </c>
      <c r="BL204" s="9">
        <f t="shared" si="182"/>
        <v>-9.0078328646804568E-5</v>
      </c>
      <c r="BM204" s="9">
        <f t="shared" si="182"/>
        <v>-8.0595872352481426E-5</v>
      </c>
      <c r="BN204" s="9">
        <f t="shared" si="182"/>
        <v>-7.0396302315079974E-5</v>
      </c>
      <c r="BO204" s="9">
        <f t="shared" si="182"/>
        <v>-5.9577845969712504E-5</v>
      </c>
      <c r="BP204" s="9">
        <f t="shared" si="182"/>
        <v>-4.8244690964954789E-5</v>
      </c>
      <c r="BQ204" s="9">
        <f t="shared" si="182"/>
        <v>-3.6505981778835256E-5</v>
      </c>
      <c r="BR204" s="9">
        <f t="shared" si="182"/>
        <v>-2.4474768597847473E-5</v>
      </c>
      <c r="BS204" s="9">
        <f t="shared" si="182"/>
        <v>-1.2266918581854493E-5</v>
      </c>
      <c r="BT204" s="9">
        <f t="shared" si="182"/>
        <v>-3.0493186101154812E-20</v>
      </c>
    </row>
    <row r="205" spans="7:139" x14ac:dyDescent="0.2">
      <c r="G205" s="6">
        <v>1.4971652489763858</v>
      </c>
      <c r="H205" s="9">
        <f t="shared" si="177"/>
        <v>-1.2207850015992979E-5</v>
      </c>
      <c r="I205" s="9">
        <f t="shared" si="177"/>
        <v>0</v>
      </c>
      <c r="J205" s="9">
        <f t="shared" si="177"/>
        <v>1.2031213180987783E-5</v>
      </c>
      <c r="K205" s="9">
        <f t="shared" si="177"/>
        <v>2.3769922367107316E-5</v>
      </c>
      <c r="L205" s="9">
        <f t="shared" si="177"/>
        <v>3.5103077371865031E-5</v>
      </c>
      <c r="M205" s="9">
        <f t="shared" si="177"/>
        <v>4.5921533717232501E-5</v>
      </c>
      <c r="N205" s="9">
        <f t="shared" si="177"/>
        <v>5.6121103754633954E-5</v>
      </c>
      <c r="O205" s="9">
        <f t="shared" si="177"/>
        <v>6.5603560048957095E-5</v>
      </c>
      <c r="P205" s="9">
        <f t="shared" si="177"/>
        <v>7.4277581362449657E-5</v>
      </c>
      <c r="Q205" s="9">
        <f t="shared" si="177"/>
        <v>8.2059632128160398E-5</v>
      </c>
      <c r="R205" s="9">
        <f t="shared" si="178"/>
        <v>8.8874766943113797E-5</v>
      </c>
      <c r="S205" s="9">
        <f t="shared" si="178"/>
        <v>9.4657352333510212E-5</v>
      </c>
      <c r="T205" s="9">
        <f t="shared" si="178"/>
        <v>9.9351698840957384E-5</v>
      </c>
      <c r="U205" s="9">
        <f t="shared" si="178"/>
        <v>1.0291259734239777E-4</v>
      </c>
      <c r="V205" s="9">
        <f t="shared" si="178"/>
        <v>1.0530575443867739E-4</v>
      </c>
      <c r="W205" s="9">
        <f t="shared" si="178"/>
        <v>1.0650812271872633E-4</v>
      </c>
      <c r="X205" s="9">
        <f t="shared" si="178"/>
        <v>1.0650812271872633E-4</v>
      </c>
      <c r="Y205" s="9">
        <f t="shared" si="178"/>
        <v>1.0530575443867739E-4</v>
      </c>
      <c r="Z205" s="9">
        <f t="shared" si="178"/>
        <v>1.0291259734239777E-4</v>
      </c>
      <c r="AA205" s="9">
        <f t="shared" si="178"/>
        <v>9.9351698840957384E-5</v>
      </c>
      <c r="AB205" s="9">
        <f t="shared" si="179"/>
        <v>9.4657352333510198E-5</v>
      </c>
      <c r="AC205" s="9">
        <f t="shared" si="179"/>
        <v>8.8874766943113797E-5</v>
      </c>
      <c r="AD205" s="9">
        <f t="shared" si="179"/>
        <v>8.2059632128160385E-5</v>
      </c>
      <c r="AE205" s="9">
        <f t="shared" si="179"/>
        <v>7.427758136244967E-5</v>
      </c>
      <c r="AF205" s="9">
        <f t="shared" si="179"/>
        <v>6.5603560048957068E-5</v>
      </c>
      <c r="AG205" s="9">
        <f t="shared" si="179"/>
        <v>5.612110375463394E-5</v>
      </c>
      <c r="AH205" s="9">
        <f t="shared" si="179"/>
        <v>4.5921533717232488E-5</v>
      </c>
      <c r="AI205" s="9">
        <f t="shared" si="179"/>
        <v>3.5103077371865038E-5</v>
      </c>
      <c r="AJ205" s="9">
        <f t="shared" si="179"/>
        <v>2.3769922367107282E-5</v>
      </c>
      <c r="AK205" s="9">
        <f t="shared" si="179"/>
        <v>1.2031213180987759E-5</v>
      </c>
      <c r="AL205" s="9">
        <f t="shared" si="180"/>
        <v>-6.7762635780344027E-21</v>
      </c>
      <c r="AM205" s="9">
        <f t="shared" si="180"/>
        <v>-1.2207850015992973E-5</v>
      </c>
      <c r="AN205" s="7">
        <f t="shared" si="180"/>
        <v>-2.4474768597847476E-5</v>
      </c>
      <c r="AO205" s="9">
        <f t="shared" si="180"/>
        <v>-3.6682618613840443E-5</v>
      </c>
      <c r="AP205" s="9">
        <f t="shared" si="180"/>
        <v>-4.8713831794828212E-5</v>
      </c>
      <c r="AQ205" s="9">
        <f t="shared" si="180"/>
        <v>-6.0452540980947732E-5</v>
      </c>
      <c r="AR205" s="9">
        <f t="shared" si="180"/>
        <v>-7.1785695985705487E-5</v>
      </c>
      <c r="AS205" s="9">
        <f t="shared" si="180"/>
        <v>-8.2604152331072937E-5</v>
      </c>
      <c r="AT205" s="9">
        <f t="shared" si="180"/>
        <v>-9.280372236847439E-5</v>
      </c>
      <c r="AU205" s="9">
        <f t="shared" si="180"/>
        <v>-1.0228617866279752E-4</v>
      </c>
      <c r="AV205" s="9">
        <f t="shared" si="181"/>
        <v>-1.1096019997629012E-4</v>
      </c>
      <c r="AW205" s="9">
        <f t="shared" si="181"/>
        <v>-1.1874225074200083E-4</v>
      </c>
      <c r="AX205" s="9">
        <f t="shared" si="181"/>
        <v>-1.2555738555695425E-4</v>
      </c>
      <c r="AY205" s="9">
        <f t="shared" si="181"/>
        <v>-1.3133997094735063E-4</v>
      </c>
      <c r="AZ205" s="9">
        <f t="shared" si="181"/>
        <v>-1.3603431745479785E-4</v>
      </c>
      <c r="BA205" s="9">
        <f t="shared" si="181"/>
        <v>-1.3959521595623822E-4</v>
      </c>
      <c r="BB205" s="9">
        <f t="shared" si="181"/>
        <v>-1.4198837305251784E-4</v>
      </c>
      <c r="BC205" s="9">
        <f t="shared" si="181"/>
        <v>-1.4319074133256677E-4</v>
      </c>
      <c r="BD205" s="9">
        <f t="shared" si="181"/>
        <v>-1.4319074133256677E-4</v>
      </c>
      <c r="BE205" s="9">
        <f t="shared" si="181"/>
        <v>-1.4198837305251784E-4</v>
      </c>
      <c r="BF205" s="9">
        <f t="shared" si="182"/>
        <v>-1.3959521595623822E-4</v>
      </c>
      <c r="BG205" s="9">
        <f t="shared" si="182"/>
        <v>-1.3603431745479785E-4</v>
      </c>
      <c r="BH205" s="9">
        <f t="shared" si="182"/>
        <v>-1.3133997094735066E-4</v>
      </c>
      <c r="BI205" s="9">
        <f t="shared" si="182"/>
        <v>-1.2555738555695425E-4</v>
      </c>
      <c r="BJ205" s="9">
        <f t="shared" si="182"/>
        <v>-1.1874225074200085E-4</v>
      </c>
      <c r="BK205" s="9">
        <f t="shared" si="182"/>
        <v>-1.1096019997629011E-4</v>
      </c>
      <c r="BL205" s="9">
        <f t="shared" si="182"/>
        <v>-1.0228617866279754E-4</v>
      </c>
      <c r="BM205" s="9">
        <f t="shared" si="182"/>
        <v>-9.2803722368474403E-5</v>
      </c>
      <c r="BN205" s="9">
        <f t="shared" si="182"/>
        <v>-8.2604152331072951E-5</v>
      </c>
      <c r="BO205" s="9">
        <f t="shared" si="182"/>
        <v>-7.1785695985705474E-5</v>
      </c>
      <c r="BP205" s="9">
        <f t="shared" si="182"/>
        <v>-6.0452540980947766E-5</v>
      </c>
      <c r="BQ205" s="9">
        <f t="shared" si="182"/>
        <v>-4.8713831794828232E-5</v>
      </c>
      <c r="BR205" s="9">
        <f t="shared" si="182"/>
        <v>-3.668261861384045E-5</v>
      </c>
      <c r="BS205" s="9">
        <f t="shared" si="182"/>
        <v>-2.4474768597847473E-5</v>
      </c>
      <c r="BT205" s="9">
        <f t="shared" si="182"/>
        <v>-1.2207850015993009E-5</v>
      </c>
    </row>
    <row r="206" spans="7:139" x14ac:dyDescent="0.2">
      <c r="G206" s="6">
        <v>1.4480778637640452</v>
      </c>
      <c r="H206" s="9">
        <f t="shared" si="177"/>
        <v>-2.423906319698076E-5</v>
      </c>
      <c r="I206" s="9">
        <f t="shared" si="177"/>
        <v>-1.2031213180987783E-5</v>
      </c>
      <c r="J206" s="9">
        <f t="shared" si="177"/>
        <v>0</v>
      </c>
      <c r="K206" s="9">
        <f t="shared" si="177"/>
        <v>1.1738709186119533E-5</v>
      </c>
      <c r="L206" s="9">
        <f t="shared" si="177"/>
        <v>2.3071864190877248E-5</v>
      </c>
      <c r="M206" s="9">
        <f t="shared" si="177"/>
        <v>3.3890320536244719E-5</v>
      </c>
      <c r="N206" s="9">
        <f t="shared" si="177"/>
        <v>4.4089890573646171E-5</v>
      </c>
      <c r="O206" s="9">
        <f t="shared" si="177"/>
        <v>5.3572346867969313E-5</v>
      </c>
      <c r="P206" s="9">
        <f t="shared" si="177"/>
        <v>6.2246368181461867E-5</v>
      </c>
      <c r="Q206" s="9">
        <f t="shared" si="177"/>
        <v>7.0028418947172609E-5</v>
      </c>
      <c r="R206" s="9">
        <f t="shared" si="178"/>
        <v>7.6843553762126021E-5</v>
      </c>
      <c r="S206" s="9">
        <f t="shared" si="178"/>
        <v>8.2626139152522436E-5</v>
      </c>
      <c r="T206" s="9">
        <f t="shared" si="178"/>
        <v>8.7320485659969594E-5</v>
      </c>
      <c r="U206" s="9">
        <f t="shared" si="178"/>
        <v>9.0881384161409999E-5</v>
      </c>
      <c r="V206" s="9">
        <f t="shared" si="178"/>
        <v>9.3274541257689616E-5</v>
      </c>
      <c r="W206" s="9">
        <f t="shared" si="178"/>
        <v>9.4476909537738549E-5</v>
      </c>
      <c r="X206" s="9">
        <f t="shared" si="178"/>
        <v>9.4476909537738549E-5</v>
      </c>
      <c r="Y206" s="9">
        <f t="shared" si="178"/>
        <v>9.3274541257689616E-5</v>
      </c>
      <c r="Z206" s="9">
        <f t="shared" si="178"/>
        <v>9.0881384161409999E-5</v>
      </c>
      <c r="AA206" s="9">
        <f t="shared" si="178"/>
        <v>8.7320485659969594E-5</v>
      </c>
      <c r="AB206" s="9">
        <f t="shared" si="179"/>
        <v>8.2626139152522409E-5</v>
      </c>
      <c r="AC206" s="9">
        <f t="shared" si="179"/>
        <v>7.6843553762126021E-5</v>
      </c>
      <c r="AD206" s="9">
        <f t="shared" si="179"/>
        <v>7.0028418947172609E-5</v>
      </c>
      <c r="AE206" s="9">
        <f t="shared" si="179"/>
        <v>6.2246368181461894E-5</v>
      </c>
      <c r="AF206" s="9">
        <f t="shared" si="179"/>
        <v>5.3572346867969285E-5</v>
      </c>
      <c r="AG206" s="9">
        <f t="shared" si="179"/>
        <v>4.4089890573646157E-5</v>
      </c>
      <c r="AH206" s="9">
        <f t="shared" si="179"/>
        <v>3.3890320536244705E-5</v>
      </c>
      <c r="AI206" s="9">
        <f t="shared" si="179"/>
        <v>2.3071864190877255E-5</v>
      </c>
      <c r="AJ206" s="9">
        <f t="shared" si="179"/>
        <v>1.1738709186119499E-5</v>
      </c>
      <c r="AK206" s="9">
        <f t="shared" si="179"/>
        <v>-2.3716922523120409E-20</v>
      </c>
      <c r="AL206" s="9">
        <f t="shared" si="180"/>
        <v>-1.203121318098779E-5</v>
      </c>
      <c r="AM206" s="9">
        <f t="shared" si="180"/>
        <v>-2.4239063196980756E-5</v>
      </c>
      <c r="AN206" s="7">
        <f t="shared" si="180"/>
        <v>-3.6505981778835262E-5</v>
      </c>
      <c r="AO206" s="9">
        <f t="shared" si="180"/>
        <v>-4.8713831794828226E-5</v>
      </c>
      <c r="AP206" s="9">
        <f t="shared" si="180"/>
        <v>-6.0745044975815988E-5</v>
      </c>
      <c r="AQ206" s="9">
        <f t="shared" si="180"/>
        <v>-7.2483754161935515E-5</v>
      </c>
      <c r="AR206" s="9">
        <f t="shared" si="180"/>
        <v>-8.3816909166693277E-5</v>
      </c>
      <c r="AS206" s="9">
        <f t="shared" si="180"/>
        <v>-9.4635365512060727E-5</v>
      </c>
      <c r="AT206" s="9">
        <f t="shared" si="180"/>
        <v>-1.0483493554946217E-4</v>
      </c>
      <c r="AU206" s="9">
        <f t="shared" si="180"/>
        <v>-1.1431739184378529E-4</v>
      </c>
      <c r="AV206" s="9">
        <f t="shared" si="181"/>
        <v>-1.229914131572779E-4</v>
      </c>
      <c r="AW206" s="9">
        <f t="shared" si="181"/>
        <v>-1.3077346392298861E-4</v>
      </c>
      <c r="AX206" s="9">
        <f t="shared" si="181"/>
        <v>-1.3758859873794202E-4</v>
      </c>
      <c r="AY206" s="9">
        <f t="shared" si="181"/>
        <v>-1.4337118412833844E-4</v>
      </c>
      <c r="AZ206" s="9">
        <f t="shared" si="181"/>
        <v>-1.4806553063578562E-4</v>
      </c>
      <c r="BA206" s="9">
        <f t="shared" si="181"/>
        <v>-1.51626429137226E-4</v>
      </c>
      <c r="BB206" s="9">
        <f t="shared" si="181"/>
        <v>-1.5401958623350562E-4</v>
      </c>
      <c r="BC206" s="9">
        <f t="shared" si="181"/>
        <v>-1.5522195451355455E-4</v>
      </c>
      <c r="BD206" s="9">
        <f t="shared" si="181"/>
        <v>-1.5522195451355455E-4</v>
      </c>
      <c r="BE206" s="9">
        <f t="shared" si="181"/>
        <v>-1.5401958623350562E-4</v>
      </c>
      <c r="BF206" s="9">
        <f t="shared" si="182"/>
        <v>-1.51626429137226E-4</v>
      </c>
      <c r="BG206" s="9">
        <f t="shared" si="182"/>
        <v>-1.4806553063578562E-4</v>
      </c>
      <c r="BH206" s="9">
        <f t="shared" si="182"/>
        <v>-1.4337118412833844E-4</v>
      </c>
      <c r="BI206" s="9">
        <f t="shared" si="182"/>
        <v>-1.3758859873794202E-4</v>
      </c>
      <c r="BJ206" s="9">
        <f t="shared" si="182"/>
        <v>-1.3077346392298864E-4</v>
      </c>
      <c r="BK206" s="9">
        <f t="shared" si="182"/>
        <v>-1.229914131572779E-4</v>
      </c>
      <c r="BL206" s="9">
        <f t="shared" si="182"/>
        <v>-1.1431739184378532E-4</v>
      </c>
      <c r="BM206" s="9">
        <f t="shared" si="182"/>
        <v>-1.0483493554946219E-4</v>
      </c>
      <c r="BN206" s="9">
        <f t="shared" si="182"/>
        <v>-9.4635365512060727E-5</v>
      </c>
      <c r="BO206" s="9">
        <f t="shared" si="182"/>
        <v>-8.3816909166693263E-5</v>
      </c>
      <c r="BP206" s="9">
        <f t="shared" si="182"/>
        <v>-7.2483754161935542E-5</v>
      </c>
      <c r="BQ206" s="9">
        <f t="shared" si="182"/>
        <v>-6.0745044975816015E-5</v>
      </c>
      <c r="BR206" s="9">
        <f t="shared" si="182"/>
        <v>-4.8713831794828232E-5</v>
      </c>
      <c r="BS206" s="9">
        <f t="shared" si="182"/>
        <v>-3.6505981778835256E-5</v>
      </c>
      <c r="BT206" s="9">
        <f t="shared" si="182"/>
        <v>-2.4239063196980793E-5</v>
      </c>
    </row>
    <row r="207" spans="7:139" x14ac:dyDescent="0.2">
      <c r="G207" s="6">
        <v>1.3989904785517047</v>
      </c>
      <c r="H207" s="9">
        <f t="shared" si="177"/>
        <v>-3.5977772383100293E-5</v>
      </c>
      <c r="I207" s="9">
        <f t="shared" si="177"/>
        <v>-2.3769922367107316E-5</v>
      </c>
      <c r="J207" s="9">
        <f t="shared" si="177"/>
        <v>-1.1738709186119533E-5</v>
      </c>
      <c r="K207" s="9">
        <f t="shared" si="177"/>
        <v>0</v>
      </c>
      <c r="L207" s="9">
        <f t="shared" si="177"/>
        <v>1.1333155004757715E-5</v>
      </c>
      <c r="M207" s="9">
        <f t="shared" si="177"/>
        <v>2.2151611350125185E-5</v>
      </c>
      <c r="N207" s="9">
        <f t="shared" si="177"/>
        <v>3.2351181387526638E-5</v>
      </c>
      <c r="O207" s="9">
        <f t="shared" si="177"/>
        <v>4.1833637681849779E-5</v>
      </c>
      <c r="P207" s="9">
        <f t="shared" si="177"/>
        <v>5.0507658995342341E-5</v>
      </c>
      <c r="Q207" s="9">
        <f t="shared" si="177"/>
        <v>5.8289709761053082E-5</v>
      </c>
      <c r="R207" s="9">
        <f t="shared" si="178"/>
        <v>6.5104844576006481E-5</v>
      </c>
      <c r="S207" s="9">
        <f t="shared" si="178"/>
        <v>7.0887429966402896E-5</v>
      </c>
      <c r="T207" s="9">
        <f t="shared" si="178"/>
        <v>7.5581776473850068E-5</v>
      </c>
      <c r="U207" s="9">
        <f t="shared" si="178"/>
        <v>7.9142674975290459E-5</v>
      </c>
      <c r="V207" s="9">
        <f t="shared" si="178"/>
        <v>8.1535832071570076E-5</v>
      </c>
      <c r="W207" s="9">
        <f t="shared" si="178"/>
        <v>8.2738200351619009E-5</v>
      </c>
      <c r="X207" s="9">
        <f t="shared" si="178"/>
        <v>8.2738200351619009E-5</v>
      </c>
      <c r="Y207" s="9">
        <f t="shared" si="178"/>
        <v>8.1535832071570076E-5</v>
      </c>
      <c r="Z207" s="9">
        <f t="shared" si="178"/>
        <v>7.9142674975290459E-5</v>
      </c>
      <c r="AA207" s="9">
        <f t="shared" si="178"/>
        <v>7.5581776473850068E-5</v>
      </c>
      <c r="AB207" s="9">
        <f t="shared" si="179"/>
        <v>7.0887429966402882E-5</v>
      </c>
      <c r="AC207" s="9">
        <f t="shared" si="179"/>
        <v>6.5104844576006481E-5</v>
      </c>
      <c r="AD207" s="9">
        <f t="shared" si="179"/>
        <v>5.8289709761053069E-5</v>
      </c>
      <c r="AE207" s="9">
        <f t="shared" si="179"/>
        <v>5.0507658995342354E-5</v>
      </c>
      <c r="AF207" s="9">
        <f t="shared" si="179"/>
        <v>4.1833637681849752E-5</v>
      </c>
      <c r="AG207" s="9">
        <f t="shared" si="179"/>
        <v>3.2351181387526624E-5</v>
      </c>
      <c r="AH207" s="9">
        <f t="shared" si="179"/>
        <v>2.2151611350125172E-5</v>
      </c>
      <c r="AI207" s="9">
        <f t="shared" si="179"/>
        <v>1.1333155004757722E-5</v>
      </c>
      <c r="AJ207" s="9">
        <f t="shared" si="179"/>
        <v>-3.3881317890172014E-20</v>
      </c>
      <c r="AK207" s="9">
        <f t="shared" si="179"/>
        <v>-1.1738709186119557E-5</v>
      </c>
      <c r="AL207" s="9">
        <f t="shared" si="180"/>
        <v>-2.3769922367107323E-5</v>
      </c>
      <c r="AM207" s="9">
        <f t="shared" si="180"/>
        <v>-3.5977772383100286E-5</v>
      </c>
      <c r="AN207" s="7">
        <f t="shared" si="180"/>
        <v>-4.8244690964954796E-5</v>
      </c>
      <c r="AO207" s="9">
        <f t="shared" si="180"/>
        <v>-6.0452540980947759E-5</v>
      </c>
      <c r="AP207" s="9">
        <f t="shared" si="180"/>
        <v>-7.2483754161935528E-5</v>
      </c>
      <c r="AQ207" s="9">
        <f t="shared" si="180"/>
        <v>-8.4222463348055055E-5</v>
      </c>
      <c r="AR207" s="9">
        <f t="shared" si="180"/>
        <v>-9.5555618352812804E-5</v>
      </c>
      <c r="AS207" s="9">
        <f t="shared" si="180"/>
        <v>-1.0637407469818025E-4</v>
      </c>
      <c r="AT207" s="9">
        <f t="shared" si="180"/>
        <v>-1.1657364473558171E-4</v>
      </c>
      <c r="AU207" s="9">
        <f t="shared" si="180"/>
        <v>-1.2605610102990483E-4</v>
      </c>
      <c r="AV207" s="9">
        <f t="shared" si="181"/>
        <v>-1.3473012234339744E-4</v>
      </c>
      <c r="AW207" s="9">
        <f t="shared" si="181"/>
        <v>-1.4251217310910815E-4</v>
      </c>
      <c r="AX207" s="9">
        <f t="shared" si="181"/>
        <v>-1.4932730792406156E-4</v>
      </c>
      <c r="AY207" s="9">
        <f t="shared" si="181"/>
        <v>-1.5510989331445795E-4</v>
      </c>
      <c r="AZ207" s="9">
        <f t="shared" si="181"/>
        <v>-1.5980423982190516E-4</v>
      </c>
      <c r="BA207" s="9">
        <f t="shared" si="181"/>
        <v>-1.6336513832334554E-4</v>
      </c>
      <c r="BB207" s="9">
        <f t="shared" si="181"/>
        <v>-1.6575829541962516E-4</v>
      </c>
      <c r="BC207" s="9">
        <f t="shared" si="181"/>
        <v>-1.6696066369967409E-4</v>
      </c>
      <c r="BD207" s="9">
        <f t="shared" si="181"/>
        <v>-1.6696066369967409E-4</v>
      </c>
      <c r="BE207" s="9">
        <f t="shared" si="181"/>
        <v>-1.6575829541962516E-4</v>
      </c>
      <c r="BF207" s="9">
        <f t="shared" si="182"/>
        <v>-1.6336513832334554E-4</v>
      </c>
      <c r="BG207" s="9">
        <f t="shared" si="182"/>
        <v>-1.5980423982190516E-4</v>
      </c>
      <c r="BH207" s="9">
        <f t="shared" si="182"/>
        <v>-1.5510989331445798E-4</v>
      </c>
      <c r="BI207" s="9">
        <f t="shared" si="182"/>
        <v>-1.4932730792406156E-4</v>
      </c>
      <c r="BJ207" s="9">
        <f t="shared" si="182"/>
        <v>-1.4251217310910818E-4</v>
      </c>
      <c r="BK207" s="9">
        <f t="shared" si="182"/>
        <v>-1.3473012234339741E-4</v>
      </c>
      <c r="BL207" s="9">
        <f t="shared" si="182"/>
        <v>-1.2605610102990486E-4</v>
      </c>
      <c r="BM207" s="9">
        <f t="shared" si="182"/>
        <v>-1.1657364473558172E-4</v>
      </c>
      <c r="BN207" s="9">
        <f t="shared" si="182"/>
        <v>-1.0637407469818027E-4</v>
      </c>
      <c r="BO207" s="9">
        <f t="shared" si="182"/>
        <v>-9.555561835281279E-5</v>
      </c>
      <c r="BP207" s="9">
        <f t="shared" si="182"/>
        <v>-8.4222463348055082E-5</v>
      </c>
      <c r="BQ207" s="9">
        <f t="shared" si="182"/>
        <v>-7.2483754161935542E-5</v>
      </c>
      <c r="BR207" s="9">
        <f t="shared" si="182"/>
        <v>-6.0452540980947766E-5</v>
      </c>
      <c r="BS207" s="9">
        <f t="shared" si="182"/>
        <v>-4.8244690964954789E-5</v>
      </c>
      <c r="BT207" s="9">
        <f t="shared" si="182"/>
        <v>-3.5977772383100327E-5</v>
      </c>
    </row>
    <row r="208" spans="7:139" x14ac:dyDescent="0.2">
      <c r="G208" s="6">
        <v>1.3499030933393643</v>
      </c>
      <c r="H208" s="9">
        <f t="shared" si="177"/>
        <v>-4.7310927387858008E-5</v>
      </c>
      <c r="I208" s="9">
        <f t="shared" si="177"/>
        <v>-3.5103077371865031E-5</v>
      </c>
      <c r="J208" s="9">
        <f t="shared" si="177"/>
        <v>-2.3071864190877248E-5</v>
      </c>
      <c r="K208" s="9">
        <f t="shared" si="177"/>
        <v>-1.1333155004757715E-5</v>
      </c>
      <c r="L208" s="9">
        <f t="shared" si="177"/>
        <v>0</v>
      </c>
      <c r="M208" s="9">
        <f t="shared" si="177"/>
        <v>1.081845634536747E-5</v>
      </c>
      <c r="N208" s="9">
        <f t="shared" si="177"/>
        <v>2.1018026382768922E-5</v>
      </c>
      <c r="O208" s="9">
        <f t="shared" si="177"/>
        <v>3.0500482677092064E-5</v>
      </c>
      <c r="P208" s="9">
        <f t="shared" si="177"/>
        <v>3.9174503990584626E-5</v>
      </c>
      <c r="Q208" s="9">
        <f t="shared" si="177"/>
        <v>4.6956554756295367E-5</v>
      </c>
      <c r="R208" s="9">
        <f t="shared" si="178"/>
        <v>5.3771689571248766E-5</v>
      </c>
      <c r="S208" s="9">
        <f t="shared" si="178"/>
        <v>5.9554274961645181E-5</v>
      </c>
      <c r="T208" s="9">
        <f t="shared" si="178"/>
        <v>6.4248621469092346E-5</v>
      </c>
      <c r="U208" s="9">
        <f t="shared" si="178"/>
        <v>6.780951997053275E-5</v>
      </c>
      <c r="V208" s="9">
        <f t="shared" si="178"/>
        <v>7.0202677066812368E-5</v>
      </c>
      <c r="W208" s="9">
        <f t="shared" si="178"/>
        <v>7.1405045346861301E-5</v>
      </c>
      <c r="X208" s="9">
        <f t="shared" si="178"/>
        <v>7.1405045346861301E-5</v>
      </c>
      <c r="Y208" s="9">
        <f t="shared" si="178"/>
        <v>7.0202677066812368E-5</v>
      </c>
      <c r="Z208" s="9">
        <f t="shared" si="178"/>
        <v>6.780951997053275E-5</v>
      </c>
      <c r="AA208" s="9">
        <f t="shared" si="178"/>
        <v>6.4248621469092346E-5</v>
      </c>
      <c r="AB208" s="9">
        <f t="shared" si="179"/>
        <v>5.9554274961645167E-5</v>
      </c>
      <c r="AC208" s="9">
        <f t="shared" si="179"/>
        <v>5.3771689571248766E-5</v>
      </c>
      <c r="AD208" s="9">
        <f t="shared" si="179"/>
        <v>4.6956554756295354E-5</v>
      </c>
      <c r="AE208" s="9">
        <f t="shared" si="179"/>
        <v>3.9174503990584639E-5</v>
      </c>
      <c r="AF208" s="9">
        <f t="shared" si="179"/>
        <v>3.0500482677092037E-5</v>
      </c>
      <c r="AG208" s="9">
        <f t="shared" si="179"/>
        <v>2.1018026382768909E-5</v>
      </c>
      <c r="AH208" s="9">
        <f t="shared" si="179"/>
        <v>1.0818456345367457E-5</v>
      </c>
      <c r="AI208" s="9">
        <f t="shared" si="179"/>
        <v>6.7762635780344027E-21</v>
      </c>
      <c r="AJ208" s="9">
        <f t="shared" si="179"/>
        <v>-1.1333155004757749E-5</v>
      </c>
      <c r="AK208" s="9">
        <f t="shared" si="179"/>
        <v>-2.3071864190877272E-5</v>
      </c>
      <c r="AL208" s="9">
        <f t="shared" si="180"/>
        <v>-3.5103077371865038E-5</v>
      </c>
      <c r="AM208" s="9">
        <f t="shared" si="180"/>
        <v>-4.7310927387858001E-5</v>
      </c>
      <c r="AN208" s="7">
        <f t="shared" si="180"/>
        <v>-5.9577845969712511E-5</v>
      </c>
      <c r="AO208" s="9">
        <f t="shared" si="180"/>
        <v>-7.1785695985705474E-5</v>
      </c>
      <c r="AP208" s="9">
        <f t="shared" si="180"/>
        <v>-8.3816909166693236E-5</v>
      </c>
      <c r="AQ208" s="9">
        <f t="shared" si="180"/>
        <v>-9.5555618352812763E-5</v>
      </c>
      <c r="AR208" s="9">
        <f t="shared" si="180"/>
        <v>-1.0688877335757053E-4</v>
      </c>
      <c r="AS208" s="9">
        <f t="shared" si="180"/>
        <v>-1.1770722970293798E-4</v>
      </c>
      <c r="AT208" s="9">
        <f t="shared" si="180"/>
        <v>-1.2790679974033941E-4</v>
      </c>
      <c r="AU208" s="9">
        <f t="shared" si="180"/>
        <v>-1.3738925603466254E-4</v>
      </c>
      <c r="AV208" s="9">
        <f t="shared" si="181"/>
        <v>-1.4606327734815514E-4</v>
      </c>
      <c r="AW208" s="9">
        <f t="shared" si="181"/>
        <v>-1.5384532811386586E-4</v>
      </c>
      <c r="AX208" s="9">
        <f t="shared" si="181"/>
        <v>-1.6066046292881927E-4</v>
      </c>
      <c r="AY208" s="9">
        <f t="shared" si="181"/>
        <v>-1.6644304831921569E-4</v>
      </c>
      <c r="AZ208" s="9">
        <f t="shared" si="181"/>
        <v>-1.7113739482666287E-4</v>
      </c>
      <c r="BA208" s="9">
        <f t="shared" si="181"/>
        <v>-1.7469829332810325E-4</v>
      </c>
      <c r="BB208" s="9">
        <f t="shared" si="181"/>
        <v>-1.7709145042438287E-4</v>
      </c>
      <c r="BC208" s="9">
        <f t="shared" si="181"/>
        <v>-1.782938187044318E-4</v>
      </c>
      <c r="BD208" s="9">
        <f t="shared" si="181"/>
        <v>-1.782938187044318E-4</v>
      </c>
      <c r="BE208" s="9">
        <f t="shared" si="181"/>
        <v>-1.7709145042438287E-4</v>
      </c>
      <c r="BF208" s="9">
        <f t="shared" si="182"/>
        <v>-1.7469829332810325E-4</v>
      </c>
      <c r="BG208" s="9">
        <f t="shared" si="182"/>
        <v>-1.7113739482666287E-4</v>
      </c>
      <c r="BH208" s="9">
        <f t="shared" si="182"/>
        <v>-1.6644304831921569E-4</v>
      </c>
      <c r="BI208" s="9">
        <f t="shared" si="182"/>
        <v>-1.6066046292881927E-4</v>
      </c>
      <c r="BJ208" s="9">
        <f t="shared" si="182"/>
        <v>-1.5384532811386589E-4</v>
      </c>
      <c r="BK208" s="9">
        <f t="shared" si="182"/>
        <v>-1.4606327734815514E-4</v>
      </c>
      <c r="BL208" s="9">
        <f t="shared" si="182"/>
        <v>-1.3738925603466257E-4</v>
      </c>
      <c r="BM208" s="9">
        <f t="shared" si="182"/>
        <v>-1.2790679974033944E-4</v>
      </c>
      <c r="BN208" s="9">
        <f t="shared" si="182"/>
        <v>-1.1770722970293798E-4</v>
      </c>
      <c r="BO208" s="9">
        <f t="shared" si="182"/>
        <v>-1.0688877335757051E-4</v>
      </c>
      <c r="BP208" s="9">
        <f t="shared" si="182"/>
        <v>-9.555561835281279E-5</v>
      </c>
      <c r="BQ208" s="9">
        <f t="shared" si="182"/>
        <v>-8.3816909166693263E-5</v>
      </c>
      <c r="BR208" s="9">
        <f t="shared" si="182"/>
        <v>-7.1785695985705474E-5</v>
      </c>
      <c r="BS208" s="9">
        <f t="shared" si="182"/>
        <v>-5.9577845969712504E-5</v>
      </c>
      <c r="BT208" s="9">
        <f t="shared" si="182"/>
        <v>-4.7310927387858042E-5</v>
      </c>
    </row>
    <row r="209" spans="7:72" x14ac:dyDescent="0.2">
      <c r="G209" s="6">
        <v>1.3008157081270237</v>
      </c>
      <c r="H209" s="9">
        <f t="shared" si="177"/>
        <v>-5.8129383733225478E-5</v>
      </c>
      <c r="I209" s="9">
        <f t="shared" si="177"/>
        <v>-4.5921533717232501E-5</v>
      </c>
      <c r="J209" s="9">
        <f t="shared" si="177"/>
        <v>-3.3890320536244719E-5</v>
      </c>
      <c r="K209" s="9">
        <f t="shared" si="177"/>
        <v>-2.2151611350125185E-5</v>
      </c>
      <c r="L209" s="9">
        <f t="shared" si="177"/>
        <v>-1.081845634536747E-5</v>
      </c>
      <c r="M209" s="9">
        <f t="shared" si="177"/>
        <v>0</v>
      </c>
      <c r="N209" s="9">
        <f t="shared" si="177"/>
        <v>1.0199570037401452E-5</v>
      </c>
      <c r="O209" s="9">
        <f t="shared" si="177"/>
        <v>1.9682026331724594E-5</v>
      </c>
      <c r="P209" s="9">
        <f t="shared" si="177"/>
        <v>2.8356047645217156E-5</v>
      </c>
      <c r="Q209" s="9">
        <f t="shared" si="177"/>
        <v>3.6138098410927897E-5</v>
      </c>
      <c r="R209" s="9">
        <f t="shared" si="178"/>
        <v>4.2953233225881296E-5</v>
      </c>
      <c r="S209" s="9">
        <f t="shared" si="178"/>
        <v>4.8735818616277711E-5</v>
      </c>
      <c r="T209" s="9">
        <f t="shared" si="178"/>
        <v>5.3430165123724883E-5</v>
      </c>
      <c r="U209" s="9">
        <f t="shared" si="178"/>
        <v>5.6991063625165273E-5</v>
      </c>
      <c r="V209" s="9">
        <f t="shared" si="178"/>
        <v>5.9384220721444891E-5</v>
      </c>
      <c r="W209" s="9">
        <f t="shared" si="178"/>
        <v>6.0586589001493824E-5</v>
      </c>
      <c r="X209" s="9">
        <f t="shared" si="178"/>
        <v>6.0586589001493824E-5</v>
      </c>
      <c r="Y209" s="9">
        <f t="shared" si="178"/>
        <v>5.9384220721444891E-5</v>
      </c>
      <c r="Z209" s="9">
        <f t="shared" si="178"/>
        <v>5.6991063625165273E-5</v>
      </c>
      <c r="AA209" s="9">
        <f t="shared" si="178"/>
        <v>5.3430165123724883E-5</v>
      </c>
      <c r="AB209" s="9">
        <f t="shared" si="179"/>
        <v>4.8735818616277697E-5</v>
      </c>
      <c r="AC209" s="9">
        <f t="shared" si="179"/>
        <v>4.2953233225881296E-5</v>
      </c>
      <c r="AD209" s="9">
        <f t="shared" si="179"/>
        <v>3.6138098410927884E-5</v>
      </c>
      <c r="AE209" s="9">
        <f t="shared" si="179"/>
        <v>2.8356047645217169E-5</v>
      </c>
      <c r="AF209" s="9">
        <f t="shared" si="179"/>
        <v>1.9682026331724567E-5</v>
      </c>
      <c r="AG209" s="9">
        <f t="shared" si="179"/>
        <v>1.0199570037401439E-5</v>
      </c>
      <c r="AH209" s="9">
        <f t="shared" si="179"/>
        <v>-1.3552527156068805E-20</v>
      </c>
      <c r="AI209" s="9">
        <f t="shared" si="179"/>
        <v>-1.0818456345367463E-5</v>
      </c>
      <c r="AJ209" s="9">
        <f t="shared" si="179"/>
        <v>-2.2151611350125219E-5</v>
      </c>
      <c r="AK209" s="9">
        <f t="shared" si="179"/>
        <v>-3.3890320536244739E-5</v>
      </c>
      <c r="AL209" s="9">
        <f t="shared" si="180"/>
        <v>-4.5921533717232508E-5</v>
      </c>
      <c r="AM209" s="9">
        <f t="shared" si="180"/>
        <v>-5.8129383733225471E-5</v>
      </c>
      <c r="AN209" s="7">
        <f t="shared" si="180"/>
        <v>-7.0396302315079974E-5</v>
      </c>
      <c r="AO209" s="9">
        <f t="shared" si="180"/>
        <v>-8.2604152331072951E-5</v>
      </c>
      <c r="AP209" s="9">
        <f t="shared" si="180"/>
        <v>-9.4635365512060713E-5</v>
      </c>
      <c r="AQ209" s="9">
        <f t="shared" si="180"/>
        <v>-1.0637407469818024E-4</v>
      </c>
      <c r="AR209" s="9">
        <f t="shared" si="180"/>
        <v>-1.1770722970293799E-4</v>
      </c>
      <c r="AS209" s="9">
        <f t="shared" si="180"/>
        <v>-1.2852568604830545E-4</v>
      </c>
      <c r="AT209" s="9">
        <f t="shared" si="180"/>
        <v>-1.3872525608570689E-4</v>
      </c>
      <c r="AU209" s="9">
        <f t="shared" si="180"/>
        <v>-1.4820771238003002E-4</v>
      </c>
      <c r="AV209" s="9">
        <f t="shared" si="181"/>
        <v>-1.5688173369352262E-4</v>
      </c>
      <c r="AW209" s="9">
        <f t="shared" si="181"/>
        <v>-1.6466378445923334E-4</v>
      </c>
      <c r="AX209" s="9">
        <f t="shared" si="181"/>
        <v>-1.7147891927418675E-4</v>
      </c>
      <c r="AY209" s="9">
        <f t="shared" si="181"/>
        <v>-1.7726150466458314E-4</v>
      </c>
      <c r="AZ209" s="9">
        <f t="shared" si="181"/>
        <v>-1.8195585117203035E-4</v>
      </c>
      <c r="BA209" s="9">
        <f t="shared" si="181"/>
        <v>-1.8551674967347073E-4</v>
      </c>
      <c r="BB209" s="9">
        <f t="shared" si="181"/>
        <v>-1.8790990676975034E-4</v>
      </c>
      <c r="BC209" s="9">
        <f t="shared" si="181"/>
        <v>-1.8911227504979928E-4</v>
      </c>
      <c r="BD209" s="9">
        <f t="shared" si="181"/>
        <v>-1.8911227504979928E-4</v>
      </c>
      <c r="BE209" s="9">
        <f t="shared" si="181"/>
        <v>-1.8790990676975034E-4</v>
      </c>
      <c r="BF209" s="9">
        <f t="shared" si="182"/>
        <v>-1.8551674967347073E-4</v>
      </c>
      <c r="BG209" s="9">
        <f t="shared" si="182"/>
        <v>-1.8195585117203035E-4</v>
      </c>
      <c r="BH209" s="9">
        <f t="shared" si="182"/>
        <v>-1.7726150466458316E-4</v>
      </c>
      <c r="BI209" s="9">
        <f t="shared" si="182"/>
        <v>-1.7147891927418675E-4</v>
      </c>
      <c r="BJ209" s="9">
        <f t="shared" si="182"/>
        <v>-1.6466378445923336E-4</v>
      </c>
      <c r="BK209" s="9">
        <f t="shared" si="182"/>
        <v>-1.5688173369352259E-4</v>
      </c>
      <c r="BL209" s="9">
        <f t="shared" si="182"/>
        <v>-1.4820771238003005E-4</v>
      </c>
      <c r="BM209" s="9">
        <f t="shared" si="182"/>
        <v>-1.3872525608570692E-4</v>
      </c>
      <c r="BN209" s="9">
        <f t="shared" si="182"/>
        <v>-1.2852568604830545E-4</v>
      </c>
      <c r="BO209" s="9">
        <f t="shared" si="182"/>
        <v>-1.1770722970293798E-4</v>
      </c>
      <c r="BP209" s="9">
        <f t="shared" si="182"/>
        <v>-1.0637407469818027E-4</v>
      </c>
      <c r="BQ209" s="9">
        <f t="shared" si="182"/>
        <v>-9.4635365512060727E-5</v>
      </c>
      <c r="BR209" s="9">
        <f t="shared" si="182"/>
        <v>-8.2604152331072951E-5</v>
      </c>
      <c r="BS209" s="9">
        <f t="shared" si="182"/>
        <v>-7.0396302315079974E-5</v>
      </c>
      <c r="BT209" s="9">
        <f t="shared" si="182"/>
        <v>-5.8129383733225512E-5</v>
      </c>
    </row>
    <row r="210" spans="7:72" x14ac:dyDescent="0.2">
      <c r="G210" s="6">
        <v>1.2517283229146832</v>
      </c>
      <c r="H210" s="9">
        <f t="shared" si="177"/>
        <v>-6.832895377062693E-5</v>
      </c>
      <c r="I210" s="9">
        <f t="shared" si="177"/>
        <v>-5.6121103754633954E-5</v>
      </c>
      <c r="J210" s="9">
        <f t="shared" si="177"/>
        <v>-4.4089890573646171E-5</v>
      </c>
      <c r="K210" s="9">
        <f t="shared" si="177"/>
        <v>-3.2351181387526638E-5</v>
      </c>
      <c r="L210" s="9">
        <f t="shared" si="177"/>
        <v>-2.1018026382768922E-5</v>
      </c>
      <c r="M210" s="9">
        <f t="shared" si="177"/>
        <v>-1.0199570037401452E-5</v>
      </c>
      <c r="N210" s="9">
        <f t="shared" si="177"/>
        <v>0</v>
      </c>
      <c r="O210" s="9">
        <f t="shared" si="177"/>
        <v>9.4824562943231417E-6</v>
      </c>
      <c r="P210" s="9">
        <f t="shared" si="177"/>
        <v>1.8156477607815703E-5</v>
      </c>
      <c r="Q210" s="9">
        <f t="shared" si="177"/>
        <v>2.5938528373526445E-5</v>
      </c>
      <c r="R210" s="9">
        <f t="shared" si="178"/>
        <v>3.2753663188479844E-5</v>
      </c>
      <c r="S210" s="9">
        <f t="shared" si="178"/>
        <v>3.8536248578876258E-5</v>
      </c>
      <c r="T210" s="9">
        <f t="shared" si="178"/>
        <v>4.323059508632343E-5</v>
      </c>
      <c r="U210" s="9">
        <f t="shared" si="178"/>
        <v>4.6791493587763821E-5</v>
      </c>
      <c r="V210" s="9">
        <f t="shared" si="178"/>
        <v>4.9184650684043439E-5</v>
      </c>
      <c r="W210" s="9">
        <f t="shared" si="178"/>
        <v>5.0387018964092372E-5</v>
      </c>
      <c r="X210" s="9">
        <f t="shared" si="178"/>
        <v>5.0387018964092372E-5</v>
      </c>
      <c r="Y210" s="9">
        <f t="shared" si="178"/>
        <v>4.9184650684043439E-5</v>
      </c>
      <c r="Z210" s="9">
        <f t="shared" si="178"/>
        <v>4.6791493587763821E-5</v>
      </c>
      <c r="AA210" s="9">
        <f t="shared" si="178"/>
        <v>4.323059508632343E-5</v>
      </c>
      <c r="AB210" s="9">
        <f t="shared" si="179"/>
        <v>3.8536248578876245E-5</v>
      </c>
      <c r="AC210" s="9">
        <f t="shared" si="179"/>
        <v>3.2753663188479844E-5</v>
      </c>
      <c r="AD210" s="9">
        <f t="shared" si="179"/>
        <v>2.5938528373526431E-5</v>
      </c>
      <c r="AE210" s="9">
        <f t="shared" si="179"/>
        <v>1.8156477607815717E-5</v>
      </c>
      <c r="AF210" s="9">
        <f t="shared" si="179"/>
        <v>9.4824562943231146E-6</v>
      </c>
      <c r="AG210" s="9">
        <f t="shared" si="179"/>
        <v>-1.3552527156068805E-20</v>
      </c>
      <c r="AH210" s="9">
        <f t="shared" si="179"/>
        <v>-1.0199570037401466E-5</v>
      </c>
      <c r="AI210" s="9">
        <f t="shared" si="179"/>
        <v>-2.1018026382768916E-5</v>
      </c>
      <c r="AJ210" s="9">
        <f t="shared" si="179"/>
        <v>-3.2351181387526671E-5</v>
      </c>
      <c r="AK210" s="9">
        <f t="shared" si="179"/>
        <v>-4.4089890573646191E-5</v>
      </c>
      <c r="AL210" s="9">
        <f t="shared" si="180"/>
        <v>-5.612110375463396E-5</v>
      </c>
      <c r="AM210" s="9">
        <f t="shared" si="180"/>
        <v>-6.832895377062693E-5</v>
      </c>
      <c r="AN210" s="7">
        <f t="shared" si="180"/>
        <v>-8.0595872352481426E-5</v>
      </c>
      <c r="AO210" s="9">
        <f t="shared" si="180"/>
        <v>-9.280372236847439E-5</v>
      </c>
      <c r="AP210" s="9">
        <f t="shared" si="180"/>
        <v>-1.0483493554946217E-4</v>
      </c>
      <c r="AQ210" s="9">
        <f t="shared" si="180"/>
        <v>-1.1657364473558168E-4</v>
      </c>
      <c r="AR210" s="9">
        <f t="shared" si="180"/>
        <v>-1.2790679974033944E-4</v>
      </c>
      <c r="AS210" s="9">
        <f t="shared" si="180"/>
        <v>-1.3872525608570689E-4</v>
      </c>
      <c r="AT210" s="9">
        <f t="shared" si="180"/>
        <v>-1.4892482612310833E-4</v>
      </c>
      <c r="AU210" s="9">
        <f t="shared" si="180"/>
        <v>-1.5840728241743146E-4</v>
      </c>
      <c r="AV210" s="9">
        <f t="shared" si="181"/>
        <v>-1.6708130373092406E-4</v>
      </c>
      <c r="AW210" s="9">
        <f t="shared" si="181"/>
        <v>-1.7486335449663477E-4</v>
      </c>
      <c r="AX210" s="9">
        <f t="shared" si="181"/>
        <v>-1.8167848931158821E-4</v>
      </c>
      <c r="AY210" s="9">
        <f t="shared" si="181"/>
        <v>-1.874610747019846E-4</v>
      </c>
      <c r="AZ210" s="9">
        <f t="shared" si="181"/>
        <v>-1.9215542120943179E-4</v>
      </c>
      <c r="BA210" s="9">
        <f t="shared" si="181"/>
        <v>-1.9571631971087216E-4</v>
      </c>
      <c r="BB210" s="9">
        <f t="shared" si="181"/>
        <v>-1.9810947680715178E-4</v>
      </c>
      <c r="BC210" s="9">
        <f t="shared" si="181"/>
        <v>-1.9931184508720072E-4</v>
      </c>
      <c r="BD210" s="9">
        <f t="shared" si="181"/>
        <v>-1.9931184508720072E-4</v>
      </c>
      <c r="BE210" s="9">
        <f t="shared" si="181"/>
        <v>-1.9810947680715178E-4</v>
      </c>
      <c r="BF210" s="9">
        <f t="shared" si="182"/>
        <v>-1.9571631971087216E-4</v>
      </c>
      <c r="BG210" s="9">
        <f t="shared" si="182"/>
        <v>-1.9215542120943179E-4</v>
      </c>
      <c r="BH210" s="9">
        <f t="shared" si="182"/>
        <v>-1.874610747019846E-4</v>
      </c>
      <c r="BI210" s="9">
        <f t="shared" si="182"/>
        <v>-1.8167848931158821E-4</v>
      </c>
      <c r="BJ210" s="9">
        <f t="shared" si="182"/>
        <v>-1.748633544966348E-4</v>
      </c>
      <c r="BK210" s="9">
        <f t="shared" si="182"/>
        <v>-1.6708130373092406E-4</v>
      </c>
      <c r="BL210" s="9">
        <f t="shared" si="182"/>
        <v>-1.5840728241743151E-4</v>
      </c>
      <c r="BM210" s="9">
        <f t="shared" si="182"/>
        <v>-1.4892482612310836E-4</v>
      </c>
      <c r="BN210" s="9">
        <f t="shared" si="182"/>
        <v>-1.3872525608570692E-4</v>
      </c>
      <c r="BO210" s="9">
        <f t="shared" si="182"/>
        <v>-1.2790679974033944E-4</v>
      </c>
      <c r="BP210" s="9">
        <f t="shared" si="182"/>
        <v>-1.1657364473558172E-4</v>
      </c>
      <c r="BQ210" s="9">
        <f t="shared" si="182"/>
        <v>-1.0483493554946219E-4</v>
      </c>
      <c r="BR210" s="9">
        <f t="shared" si="182"/>
        <v>-9.2803722368474403E-5</v>
      </c>
      <c r="BS210" s="9">
        <f t="shared" si="182"/>
        <v>-8.0595872352481426E-5</v>
      </c>
      <c r="BT210" s="9">
        <f t="shared" si="182"/>
        <v>-6.8328953770626958E-5</v>
      </c>
    </row>
    <row r="211" spans="7:72" x14ac:dyDescent="0.2">
      <c r="G211" s="6">
        <v>1.2026409377023426</v>
      </c>
      <c r="H211" s="9">
        <f t="shared" si="177"/>
        <v>-7.7811410064950072E-5</v>
      </c>
      <c r="I211" s="9">
        <f t="shared" si="177"/>
        <v>-6.5603560048957095E-5</v>
      </c>
      <c r="J211" s="9">
        <f t="shared" si="177"/>
        <v>-5.3572346867969313E-5</v>
      </c>
      <c r="K211" s="9">
        <f t="shared" si="177"/>
        <v>-4.1833637681849779E-5</v>
      </c>
      <c r="L211" s="9">
        <f t="shared" si="177"/>
        <v>-3.0500482677092064E-5</v>
      </c>
      <c r="M211" s="9">
        <f t="shared" si="177"/>
        <v>-1.9682026331724594E-5</v>
      </c>
      <c r="N211" s="9">
        <f t="shared" si="177"/>
        <v>-9.4824562943231417E-6</v>
      </c>
      <c r="O211" s="9">
        <f t="shared" si="177"/>
        <v>0</v>
      </c>
      <c r="P211" s="9">
        <f t="shared" si="177"/>
        <v>8.6740213134925615E-6</v>
      </c>
      <c r="Q211" s="9">
        <f t="shared" si="177"/>
        <v>1.6456072079203303E-5</v>
      </c>
      <c r="R211" s="9">
        <f t="shared" si="178"/>
        <v>2.3271206894156702E-5</v>
      </c>
      <c r="S211" s="9">
        <f t="shared" si="178"/>
        <v>2.9053792284553117E-5</v>
      </c>
      <c r="T211" s="9">
        <f t="shared" si="178"/>
        <v>3.3748138792000289E-5</v>
      </c>
      <c r="U211" s="9">
        <f t="shared" si="178"/>
        <v>3.7309037293440679E-5</v>
      </c>
      <c r="V211" s="9">
        <f t="shared" si="178"/>
        <v>3.9702194389720297E-5</v>
      </c>
      <c r="W211" s="9">
        <f t="shared" si="178"/>
        <v>4.090456266976923E-5</v>
      </c>
      <c r="X211" s="9">
        <f t="shared" si="178"/>
        <v>4.090456266976923E-5</v>
      </c>
      <c r="Y211" s="9">
        <f t="shared" si="178"/>
        <v>3.9702194389720297E-5</v>
      </c>
      <c r="Z211" s="9">
        <f t="shared" si="178"/>
        <v>3.7309037293440679E-5</v>
      </c>
      <c r="AA211" s="9">
        <f t="shared" si="178"/>
        <v>3.3748138792000289E-5</v>
      </c>
      <c r="AB211" s="9">
        <f t="shared" si="179"/>
        <v>2.9053792284553103E-5</v>
      </c>
      <c r="AC211" s="9">
        <f t="shared" si="179"/>
        <v>2.3271206894156702E-5</v>
      </c>
      <c r="AD211" s="9">
        <f t="shared" si="179"/>
        <v>1.645607207920329E-5</v>
      </c>
      <c r="AE211" s="9">
        <f t="shared" si="179"/>
        <v>8.6740213134925751E-6</v>
      </c>
      <c r="AF211" s="9">
        <f t="shared" si="179"/>
        <v>-2.7105054312137611E-20</v>
      </c>
      <c r="AG211" s="9">
        <f t="shared" si="179"/>
        <v>-9.4824562943231553E-6</v>
      </c>
      <c r="AH211" s="9">
        <f t="shared" si="179"/>
        <v>-1.9682026331724608E-5</v>
      </c>
      <c r="AI211" s="9">
        <f t="shared" si="179"/>
        <v>-3.0500482677092057E-5</v>
      </c>
      <c r="AJ211" s="9">
        <f t="shared" si="179"/>
        <v>-4.1833637681849813E-5</v>
      </c>
      <c r="AK211" s="9">
        <f t="shared" si="179"/>
        <v>-5.3572346867969333E-5</v>
      </c>
      <c r="AL211" s="9">
        <f t="shared" si="180"/>
        <v>-6.5603560048957095E-5</v>
      </c>
      <c r="AM211" s="9">
        <f t="shared" si="180"/>
        <v>-7.7811410064950072E-5</v>
      </c>
      <c r="AN211" s="7">
        <f t="shared" si="180"/>
        <v>-9.0078328646804568E-5</v>
      </c>
      <c r="AO211" s="9">
        <f t="shared" si="180"/>
        <v>-1.0228617866279754E-4</v>
      </c>
      <c r="AP211" s="9">
        <f t="shared" si="180"/>
        <v>-1.1431739184378531E-4</v>
      </c>
      <c r="AQ211" s="9">
        <f t="shared" si="180"/>
        <v>-1.2605610102990483E-4</v>
      </c>
      <c r="AR211" s="9">
        <f t="shared" si="180"/>
        <v>-1.3738925603466257E-4</v>
      </c>
      <c r="AS211" s="9">
        <f t="shared" si="180"/>
        <v>-1.4820771238003005E-4</v>
      </c>
      <c r="AT211" s="9">
        <f t="shared" si="180"/>
        <v>-1.5840728241743148E-4</v>
      </c>
      <c r="AU211" s="9">
        <f t="shared" si="180"/>
        <v>-1.6788973871175461E-4</v>
      </c>
      <c r="AV211" s="9">
        <f t="shared" si="181"/>
        <v>-1.7656376002524722E-4</v>
      </c>
      <c r="AW211" s="9">
        <f t="shared" si="181"/>
        <v>-1.8434581079095793E-4</v>
      </c>
      <c r="AX211" s="9">
        <f t="shared" si="181"/>
        <v>-1.9116094560591134E-4</v>
      </c>
      <c r="AY211" s="9">
        <f t="shared" si="181"/>
        <v>-1.9694353099630773E-4</v>
      </c>
      <c r="AZ211" s="9">
        <f t="shared" si="181"/>
        <v>-2.0163787750375494E-4</v>
      </c>
      <c r="BA211" s="9">
        <f t="shared" si="181"/>
        <v>-2.0519877600519532E-4</v>
      </c>
      <c r="BB211" s="9">
        <f t="shared" si="181"/>
        <v>-2.0759193310147494E-4</v>
      </c>
      <c r="BC211" s="9">
        <f t="shared" si="181"/>
        <v>-2.0879430138152387E-4</v>
      </c>
      <c r="BD211" s="9">
        <f t="shared" si="181"/>
        <v>-2.0879430138152387E-4</v>
      </c>
      <c r="BE211" s="9">
        <f t="shared" si="181"/>
        <v>-2.0759193310147494E-4</v>
      </c>
      <c r="BF211" s="9">
        <f t="shared" si="182"/>
        <v>-2.0519877600519532E-4</v>
      </c>
      <c r="BG211" s="9">
        <f t="shared" si="182"/>
        <v>-2.0163787750375494E-4</v>
      </c>
      <c r="BH211" s="9">
        <f t="shared" si="182"/>
        <v>-1.9694353099630776E-4</v>
      </c>
      <c r="BI211" s="9">
        <f t="shared" si="182"/>
        <v>-1.9116094560591134E-4</v>
      </c>
      <c r="BJ211" s="9">
        <f t="shared" si="182"/>
        <v>-1.8434581079095796E-4</v>
      </c>
      <c r="BK211" s="9">
        <f t="shared" si="182"/>
        <v>-1.7656376002524719E-4</v>
      </c>
      <c r="BL211" s="9">
        <f t="shared" si="182"/>
        <v>-1.6788973871175464E-4</v>
      </c>
      <c r="BM211" s="9">
        <f t="shared" si="182"/>
        <v>-1.5840728241743151E-4</v>
      </c>
      <c r="BN211" s="9">
        <f t="shared" si="182"/>
        <v>-1.4820771238003005E-4</v>
      </c>
      <c r="BO211" s="9">
        <f t="shared" si="182"/>
        <v>-1.3738925603466257E-4</v>
      </c>
      <c r="BP211" s="9">
        <f t="shared" si="182"/>
        <v>-1.2605610102990486E-4</v>
      </c>
      <c r="BQ211" s="9">
        <f t="shared" si="182"/>
        <v>-1.1431739184378532E-4</v>
      </c>
      <c r="BR211" s="9">
        <f t="shared" si="182"/>
        <v>-1.0228617866279754E-4</v>
      </c>
      <c r="BS211" s="9">
        <f t="shared" si="182"/>
        <v>-9.0078328646804568E-5</v>
      </c>
      <c r="BT211" s="9">
        <f t="shared" si="182"/>
        <v>-7.7811410064950099E-5</v>
      </c>
    </row>
    <row r="212" spans="7:72" x14ac:dyDescent="0.2">
      <c r="G212" s="6">
        <v>1.1535535524900022</v>
      </c>
      <c r="H212" s="9">
        <f t="shared" si="177"/>
        <v>-8.6485431378442634E-5</v>
      </c>
      <c r="I212" s="9">
        <f t="shared" si="177"/>
        <v>-7.4277581362449657E-5</v>
      </c>
      <c r="J212" s="9">
        <f t="shared" si="177"/>
        <v>-6.2246368181461867E-5</v>
      </c>
      <c r="K212" s="9">
        <f t="shared" si="177"/>
        <v>-5.0507658995342341E-5</v>
      </c>
      <c r="L212" s="9">
        <f t="shared" si="177"/>
        <v>-3.9174503990584626E-5</v>
      </c>
      <c r="M212" s="9">
        <f t="shared" si="177"/>
        <v>-2.8356047645217156E-5</v>
      </c>
      <c r="N212" s="9">
        <f t="shared" si="177"/>
        <v>-1.8156477607815703E-5</v>
      </c>
      <c r="O212" s="9">
        <f t="shared" si="177"/>
        <v>-8.6740213134925615E-6</v>
      </c>
      <c r="P212" s="9">
        <f t="shared" si="177"/>
        <v>0</v>
      </c>
      <c r="Q212" s="9">
        <f t="shared" si="177"/>
        <v>7.7820507657107415E-6</v>
      </c>
      <c r="R212" s="9">
        <f t="shared" si="178"/>
        <v>1.459718558066414E-5</v>
      </c>
      <c r="S212" s="9">
        <f t="shared" si="178"/>
        <v>2.0379770971060555E-5</v>
      </c>
      <c r="T212" s="9">
        <f t="shared" si="178"/>
        <v>2.5074117478507727E-5</v>
      </c>
      <c r="U212" s="9">
        <f t="shared" si="178"/>
        <v>2.8635015979948118E-5</v>
      </c>
      <c r="V212" s="9">
        <f t="shared" si="178"/>
        <v>3.1028173076227736E-5</v>
      </c>
      <c r="W212" s="9">
        <f t="shared" si="178"/>
        <v>3.2230541356276669E-5</v>
      </c>
      <c r="X212" s="9">
        <f t="shared" si="178"/>
        <v>3.2230541356276669E-5</v>
      </c>
      <c r="Y212" s="9">
        <f t="shared" si="178"/>
        <v>3.1028173076227736E-5</v>
      </c>
      <c r="Z212" s="9">
        <f t="shared" si="178"/>
        <v>2.8635015979948118E-5</v>
      </c>
      <c r="AA212" s="9">
        <f t="shared" si="178"/>
        <v>2.5074117478507727E-5</v>
      </c>
      <c r="AB212" s="9">
        <f t="shared" si="179"/>
        <v>2.0379770971060542E-5</v>
      </c>
      <c r="AC212" s="9">
        <f t="shared" si="179"/>
        <v>1.459718558066414E-5</v>
      </c>
      <c r="AD212" s="9">
        <f t="shared" si="179"/>
        <v>7.782050765710728E-6</v>
      </c>
      <c r="AE212" s="9">
        <f t="shared" si="179"/>
        <v>1.3552527156068805E-20</v>
      </c>
      <c r="AF212" s="9">
        <f t="shared" si="179"/>
        <v>-8.6740213134925886E-6</v>
      </c>
      <c r="AG212" s="9">
        <f t="shared" si="179"/>
        <v>-1.8156477607815717E-5</v>
      </c>
      <c r="AH212" s="9">
        <f t="shared" si="179"/>
        <v>-2.8356047645217169E-5</v>
      </c>
      <c r="AI212" s="9">
        <f t="shared" si="179"/>
        <v>-3.9174503990584619E-5</v>
      </c>
      <c r="AJ212" s="9">
        <f t="shared" si="179"/>
        <v>-5.0507658995342375E-5</v>
      </c>
      <c r="AK212" s="9">
        <f t="shared" si="179"/>
        <v>-6.2246368181461894E-5</v>
      </c>
      <c r="AL212" s="9">
        <f t="shared" si="180"/>
        <v>-7.427758136244967E-5</v>
      </c>
      <c r="AM212" s="9">
        <f t="shared" si="180"/>
        <v>-8.6485431378442634E-5</v>
      </c>
      <c r="AN212" s="7">
        <f t="shared" si="180"/>
        <v>-9.875234996029713E-5</v>
      </c>
      <c r="AO212" s="9">
        <f t="shared" si="180"/>
        <v>-1.1096019997629009E-4</v>
      </c>
      <c r="AP212" s="9">
        <f t="shared" si="180"/>
        <v>-1.2299141315727787E-4</v>
      </c>
      <c r="AQ212" s="9">
        <f t="shared" si="180"/>
        <v>-1.3473012234339738E-4</v>
      </c>
      <c r="AR212" s="9">
        <f t="shared" si="180"/>
        <v>-1.4606327734815514E-4</v>
      </c>
      <c r="AS212" s="9">
        <f t="shared" si="180"/>
        <v>-1.5688173369352259E-4</v>
      </c>
      <c r="AT212" s="9">
        <f t="shared" si="180"/>
        <v>-1.6708130373092406E-4</v>
      </c>
      <c r="AU212" s="9">
        <f t="shared" si="180"/>
        <v>-1.7656376002524719E-4</v>
      </c>
      <c r="AV212" s="9">
        <f t="shared" si="181"/>
        <v>-1.8523778133873979E-4</v>
      </c>
      <c r="AW212" s="9">
        <f t="shared" si="181"/>
        <v>-1.930198321044505E-4</v>
      </c>
      <c r="AX212" s="9">
        <f t="shared" si="181"/>
        <v>-1.9983496691940389E-4</v>
      </c>
      <c r="AY212" s="9">
        <f t="shared" si="181"/>
        <v>-2.056175523098003E-4</v>
      </c>
      <c r="AZ212" s="9">
        <f t="shared" si="181"/>
        <v>-2.1031189881724749E-4</v>
      </c>
      <c r="BA212" s="9">
        <f t="shared" si="181"/>
        <v>-2.1387279731868789E-4</v>
      </c>
      <c r="BB212" s="9">
        <f t="shared" si="181"/>
        <v>-2.1626595441496751E-4</v>
      </c>
      <c r="BC212" s="9">
        <f t="shared" si="181"/>
        <v>-2.1746832269501645E-4</v>
      </c>
      <c r="BD212" s="9">
        <f t="shared" si="181"/>
        <v>-2.1746832269501645E-4</v>
      </c>
      <c r="BE212" s="9">
        <f t="shared" si="181"/>
        <v>-2.1626595441496751E-4</v>
      </c>
      <c r="BF212" s="9">
        <f t="shared" si="182"/>
        <v>-2.1387279731868789E-4</v>
      </c>
      <c r="BG212" s="9">
        <f t="shared" si="182"/>
        <v>-2.1031189881724749E-4</v>
      </c>
      <c r="BH212" s="9">
        <f t="shared" si="182"/>
        <v>-2.0561755230980033E-4</v>
      </c>
      <c r="BI212" s="9">
        <f t="shared" si="182"/>
        <v>-1.9983496691940389E-4</v>
      </c>
      <c r="BJ212" s="9">
        <f t="shared" si="182"/>
        <v>-1.930198321044505E-4</v>
      </c>
      <c r="BK212" s="9">
        <f t="shared" si="182"/>
        <v>-1.8523778133873976E-4</v>
      </c>
      <c r="BL212" s="9">
        <f t="shared" si="182"/>
        <v>-1.7656376002524719E-4</v>
      </c>
      <c r="BM212" s="9">
        <f t="shared" si="182"/>
        <v>-1.6708130373092406E-4</v>
      </c>
      <c r="BN212" s="9">
        <f t="shared" si="182"/>
        <v>-1.5688173369352259E-4</v>
      </c>
      <c r="BO212" s="9">
        <f t="shared" si="182"/>
        <v>-1.4606327734815514E-4</v>
      </c>
      <c r="BP212" s="9">
        <f t="shared" si="182"/>
        <v>-1.3473012234339741E-4</v>
      </c>
      <c r="BQ212" s="9">
        <f t="shared" si="182"/>
        <v>-1.229914131572779E-4</v>
      </c>
      <c r="BR212" s="9">
        <f t="shared" si="182"/>
        <v>-1.1096019997629011E-4</v>
      </c>
      <c r="BS212" s="9">
        <f t="shared" si="182"/>
        <v>-9.875234996029713E-5</v>
      </c>
      <c r="BT212" s="9">
        <f t="shared" si="182"/>
        <v>-8.6485431378442661E-5</v>
      </c>
    </row>
    <row r="213" spans="7:72" x14ac:dyDescent="0.2">
      <c r="G213" s="6">
        <v>1.1044661672776617</v>
      </c>
      <c r="H213" s="9">
        <f t="shared" ref="H213:Q222" si="183">EXP(-2*$B$5*($B$1^2+$B$2^2)*$B$6)*(-0.5*$B$1*$B$3*SIN(2*$B$1*H$67)-0.5*$B$1^2/$B$2*$B$3*SIN(2*$B$2*$G213))</f>
        <v>-9.4267482144153375E-5</v>
      </c>
      <c r="I213" s="9">
        <f t="shared" si="183"/>
        <v>-8.2059632128160398E-5</v>
      </c>
      <c r="J213" s="9">
        <f t="shared" si="183"/>
        <v>-7.0028418947172609E-5</v>
      </c>
      <c r="K213" s="9">
        <f t="shared" si="183"/>
        <v>-5.8289709761053082E-5</v>
      </c>
      <c r="L213" s="9">
        <f t="shared" si="183"/>
        <v>-4.6956554756295367E-5</v>
      </c>
      <c r="M213" s="9">
        <f t="shared" si="183"/>
        <v>-3.6138098410927897E-5</v>
      </c>
      <c r="N213" s="9">
        <f t="shared" si="183"/>
        <v>-2.5938528373526445E-5</v>
      </c>
      <c r="O213" s="9">
        <f t="shared" si="183"/>
        <v>-1.6456072079203303E-5</v>
      </c>
      <c r="P213" s="9">
        <f t="shared" si="183"/>
        <v>-7.7820507657107415E-6</v>
      </c>
      <c r="Q213" s="9">
        <f t="shared" si="183"/>
        <v>0</v>
      </c>
      <c r="R213" s="9">
        <f t="shared" ref="R213:AA222" si="184">EXP(-2*$B$5*($B$1^2+$B$2^2)*$B$6)*(-0.5*$B$1*$B$3*SIN(2*$B$1*R$67)-0.5*$B$1^2/$B$2*$B$3*SIN(2*$B$2*$G213))</f>
        <v>6.8151348149533987E-6</v>
      </c>
      <c r="S213" s="9">
        <f t="shared" si="184"/>
        <v>1.2597720205349814E-5</v>
      </c>
      <c r="T213" s="9">
        <f t="shared" si="184"/>
        <v>1.7292066712796986E-5</v>
      </c>
      <c r="U213" s="9">
        <f t="shared" si="184"/>
        <v>2.0852965214237376E-5</v>
      </c>
      <c r="V213" s="9">
        <f t="shared" si="184"/>
        <v>2.3246122310516994E-5</v>
      </c>
      <c r="W213" s="9">
        <f t="shared" si="184"/>
        <v>2.4448490590565927E-5</v>
      </c>
      <c r="X213" s="9">
        <f t="shared" si="184"/>
        <v>2.4448490590565927E-5</v>
      </c>
      <c r="Y213" s="9">
        <f t="shared" si="184"/>
        <v>2.3246122310516994E-5</v>
      </c>
      <c r="Z213" s="9">
        <f t="shared" si="184"/>
        <v>2.0852965214237376E-5</v>
      </c>
      <c r="AA213" s="9">
        <f t="shared" si="184"/>
        <v>1.7292066712796986E-5</v>
      </c>
      <c r="AB213" s="9">
        <f t="shared" ref="AB213:AK222" si="185">EXP(-2*$B$5*($B$1^2+$B$2^2)*$B$6)*(-0.5*$B$1*$B$3*SIN(2*$B$1*AB$67)-0.5*$B$1^2/$B$2*$B$3*SIN(2*$B$2*$G213))</f>
        <v>1.25977202053498E-5</v>
      </c>
      <c r="AC213" s="9">
        <f t="shared" si="185"/>
        <v>6.8151348149533987E-6</v>
      </c>
      <c r="AD213" s="9">
        <f t="shared" si="185"/>
        <v>-1.3552527156068805E-20</v>
      </c>
      <c r="AE213" s="9">
        <f t="shared" si="185"/>
        <v>-7.782050765710728E-6</v>
      </c>
      <c r="AF213" s="9">
        <f t="shared" si="185"/>
        <v>-1.645607207920333E-5</v>
      </c>
      <c r="AG213" s="9">
        <f t="shared" si="185"/>
        <v>-2.5938528373526458E-5</v>
      </c>
      <c r="AH213" s="9">
        <f t="shared" si="185"/>
        <v>-3.6138098410927911E-5</v>
      </c>
      <c r="AI213" s="9">
        <f t="shared" si="185"/>
        <v>-4.695655475629536E-5</v>
      </c>
      <c r="AJ213" s="9">
        <f t="shared" si="185"/>
        <v>-5.8289709761053116E-5</v>
      </c>
      <c r="AK213" s="9">
        <f t="shared" si="185"/>
        <v>-7.0028418947172636E-5</v>
      </c>
      <c r="AL213" s="9">
        <f t="shared" ref="AL213:AU222" si="186">EXP(-2*$B$5*($B$1^2+$B$2^2)*$B$6)*(-0.5*$B$1*$B$3*SIN(2*$B$1*AL$67)-0.5*$B$1^2/$B$2*$B$3*SIN(2*$B$2*$G213))</f>
        <v>-8.2059632128160412E-5</v>
      </c>
      <c r="AM213" s="9">
        <f t="shared" si="186"/>
        <v>-9.4267482144153375E-5</v>
      </c>
      <c r="AN213" s="7">
        <f t="shared" si="186"/>
        <v>-1.0653440072600787E-4</v>
      </c>
      <c r="AO213" s="9">
        <f t="shared" si="186"/>
        <v>-1.1874225074200083E-4</v>
      </c>
      <c r="AP213" s="9">
        <f t="shared" si="186"/>
        <v>-1.3077346392298861E-4</v>
      </c>
      <c r="AQ213" s="9">
        <f t="shared" si="186"/>
        <v>-1.4251217310910812E-4</v>
      </c>
      <c r="AR213" s="9">
        <f t="shared" si="186"/>
        <v>-1.5384532811386589E-4</v>
      </c>
      <c r="AS213" s="9">
        <f t="shared" si="186"/>
        <v>-1.6466378445923334E-4</v>
      </c>
      <c r="AT213" s="9">
        <f t="shared" si="186"/>
        <v>-1.7486335449663477E-4</v>
      </c>
      <c r="AU213" s="9">
        <f t="shared" si="186"/>
        <v>-1.843458107909579E-4</v>
      </c>
      <c r="AV213" s="9">
        <f t="shared" ref="AV213:BE222" si="187">EXP(-2*$B$5*($B$1^2+$B$2^2)*$B$6)*(-0.5*$B$1*$B$3*SIN(2*$B$1*AV$67)-0.5*$B$1^2/$B$2*$B$3*SIN(2*$B$2*$G213))</f>
        <v>-1.930198321044505E-4</v>
      </c>
      <c r="AW213" s="9">
        <f t="shared" si="187"/>
        <v>-2.0080188287016122E-4</v>
      </c>
      <c r="AX213" s="9">
        <f t="shared" si="187"/>
        <v>-2.0761701768511466E-4</v>
      </c>
      <c r="AY213" s="9">
        <f t="shared" si="187"/>
        <v>-2.1339960307551105E-4</v>
      </c>
      <c r="AZ213" s="9">
        <f t="shared" si="187"/>
        <v>-2.1809394958295823E-4</v>
      </c>
      <c r="BA213" s="9">
        <f t="shared" si="187"/>
        <v>-2.2165484808439861E-4</v>
      </c>
      <c r="BB213" s="9">
        <f t="shared" si="187"/>
        <v>-2.2404800518067823E-4</v>
      </c>
      <c r="BC213" s="9">
        <f t="shared" si="187"/>
        <v>-2.2525037346072716E-4</v>
      </c>
      <c r="BD213" s="9">
        <f t="shared" si="187"/>
        <v>-2.2525037346072716E-4</v>
      </c>
      <c r="BE213" s="9">
        <f t="shared" si="187"/>
        <v>-2.2404800518067823E-4</v>
      </c>
      <c r="BF213" s="9">
        <f t="shared" ref="BF213:BT222" si="188">EXP(-2*$B$5*($B$1^2+$B$2^2)*$B$6)*(-0.5*$B$1*$B$3*SIN(2*$B$1*BF$67)-0.5*$B$1^2/$B$2*$B$3*SIN(2*$B$2*$G213))</f>
        <v>-2.2165484808439861E-4</v>
      </c>
      <c r="BG213" s="9">
        <f t="shared" si="188"/>
        <v>-2.1809394958295823E-4</v>
      </c>
      <c r="BH213" s="9">
        <f t="shared" si="188"/>
        <v>-2.1339960307551105E-4</v>
      </c>
      <c r="BI213" s="9">
        <f t="shared" si="188"/>
        <v>-2.0761701768511466E-4</v>
      </c>
      <c r="BJ213" s="9">
        <f t="shared" si="188"/>
        <v>-2.0080188287016125E-4</v>
      </c>
      <c r="BK213" s="9">
        <f t="shared" si="188"/>
        <v>-1.930198321044505E-4</v>
      </c>
      <c r="BL213" s="9">
        <f t="shared" si="188"/>
        <v>-1.8434581079095796E-4</v>
      </c>
      <c r="BM213" s="9">
        <f t="shared" si="188"/>
        <v>-1.748633544966348E-4</v>
      </c>
      <c r="BN213" s="9">
        <f t="shared" si="188"/>
        <v>-1.6466378445923336E-4</v>
      </c>
      <c r="BO213" s="9">
        <f t="shared" si="188"/>
        <v>-1.5384532811386589E-4</v>
      </c>
      <c r="BP213" s="9">
        <f t="shared" si="188"/>
        <v>-1.4251217310910818E-4</v>
      </c>
      <c r="BQ213" s="9">
        <f t="shared" si="188"/>
        <v>-1.3077346392298864E-4</v>
      </c>
      <c r="BR213" s="9">
        <f t="shared" si="188"/>
        <v>-1.1874225074200085E-4</v>
      </c>
      <c r="BS213" s="9">
        <f t="shared" si="188"/>
        <v>-1.0653440072600787E-4</v>
      </c>
      <c r="BT213" s="9">
        <f t="shared" si="188"/>
        <v>-9.4267482144153402E-5</v>
      </c>
    </row>
    <row r="214" spans="7:72" x14ac:dyDescent="0.2">
      <c r="G214" s="6">
        <v>1.0553787820653211</v>
      </c>
      <c r="H214" s="9">
        <f t="shared" si="183"/>
        <v>-1.0108261695910677E-4</v>
      </c>
      <c r="I214" s="9">
        <f t="shared" si="183"/>
        <v>-8.8874766943113797E-5</v>
      </c>
      <c r="J214" s="9">
        <f t="shared" si="183"/>
        <v>-7.6843553762126021E-5</v>
      </c>
      <c r="K214" s="9">
        <f t="shared" si="183"/>
        <v>-6.5104844576006481E-5</v>
      </c>
      <c r="L214" s="9">
        <f t="shared" si="183"/>
        <v>-5.3771689571248766E-5</v>
      </c>
      <c r="M214" s="9">
        <f t="shared" si="183"/>
        <v>-4.2953233225881296E-5</v>
      </c>
      <c r="N214" s="9">
        <f t="shared" si="183"/>
        <v>-3.2753663188479844E-5</v>
      </c>
      <c r="O214" s="9">
        <f t="shared" si="183"/>
        <v>-2.3271206894156702E-5</v>
      </c>
      <c r="P214" s="9">
        <f t="shared" si="183"/>
        <v>-1.459718558066414E-5</v>
      </c>
      <c r="Q214" s="9">
        <f t="shared" si="183"/>
        <v>-6.8151348149533987E-6</v>
      </c>
      <c r="R214" s="9">
        <f t="shared" si="184"/>
        <v>0</v>
      </c>
      <c r="S214" s="9">
        <f t="shared" si="184"/>
        <v>5.7825853903964149E-6</v>
      </c>
      <c r="T214" s="9">
        <f t="shared" si="184"/>
        <v>1.0476931897843587E-5</v>
      </c>
      <c r="U214" s="9">
        <f t="shared" si="184"/>
        <v>1.4037830399283977E-5</v>
      </c>
      <c r="V214" s="9">
        <f t="shared" si="184"/>
        <v>1.6430987495563595E-5</v>
      </c>
      <c r="W214" s="9">
        <f t="shared" si="184"/>
        <v>1.7633355775612528E-5</v>
      </c>
      <c r="X214" s="9">
        <f t="shared" si="184"/>
        <v>1.7633355775612528E-5</v>
      </c>
      <c r="Y214" s="9">
        <f t="shared" si="184"/>
        <v>1.6430987495563595E-5</v>
      </c>
      <c r="Z214" s="9">
        <f t="shared" si="184"/>
        <v>1.4037830399283977E-5</v>
      </c>
      <c r="AA214" s="9">
        <f t="shared" si="184"/>
        <v>1.0476931897843587E-5</v>
      </c>
      <c r="AB214" s="9">
        <f t="shared" si="185"/>
        <v>5.7825853903964013E-6</v>
      </c>
      <c r="AC214" s="9">
        <f t="shared" si="185"/>
        <v>0</v>
      </c>
      <c r="AD214" s="9">
        <f t="shared" si="185"/>
        <v>-6.8151348149534123E-6</v>
      </c>
      <c r="AE214" s="9">
        <f t="shared" si="185"/>
        <v>-1.4597185580664127E-5</v>
      </c>
      <c r="AF214" s="9">
        <f t="shared" si="185"/>
        <v>-2.3271206894156729E-5</v>
      </c>
      <c r="AG214" s="9">
        <f t="shared" si="185"/>
        <v>-3.2753663188479857E-5</v>
      </c>
      <c r="AH214" s="9">
        <f t="shared" si="185"/>
        <v>-4.2953233225881309E-5</v>
      </c>
      <c r="AI214" s="9">
        <f t="shared" si="185"/>
        <v>-5.3771689571248759E-5</v>
      </c>
      <c r="AJ214" s="9">
        <f t="shared" si="185"/>
        <v>-6.5104844576006508E-5</v>
      </c>
      <c r="AK214" s="9">
        <f t="shared" si="185"/>
        <v>-7.6843553762126035E-5</v>
      </c>
      <c r="AL214" s="9">
        <f t="shared" si="186"/>
        <v>-8.8874766943113797E-5</v>
      </c>
      <c r="AM214" s="9">
        <f t="shared" si="186"/>
        <v>-1.0108261695910677E-4</v>
      </c>
      <c r="AN214" s="7">
        <f t="shared" si="186"/>
        <v>-1.1334953554096127E-4</v>
      </c>
      <c r="AO214" s="9">
        <f t="shared" si="186"/>
        <v>-1.2555738555695425E-4</v>
      </c>
      <c r="AP214" s="9">
        <f t="shared" si="186"/>
        <v>-1.37588598737942E-4</v>
      </c>
      <c r="AQ214" s="9">
        <f t="shared" si="186"/>
        <v>-1.4932730792406154E-4</v>
      </c>
      <c r="AR214" s="9">
        <f t="shared" si="186"/>
        <v>-1.6066046292881927E-4</v>
      </c>
      <c r="AS214" s="9">
        <f t="shared" si="186"/>
        <v>-1.7147891927418675E-4</v>
      </c>
      <c r="AT214" s="9">
        <f t="shared" si="186"/>
        <v>-1.8167848931158819E-4</v>
      </c>
      <c r="AU214" s="9">
        <f t="shared" si="186"/>
        <v>-1.9116094560591131E-4</v>
      </c>
      <c r="AV214" s="9">
        <f t="shared" si="187"/>
        <v>-1.9983496691940392E-4</v>
      </c>
      <c r="AW214" s="9">
        <f t="shared" si="187"/>
        <v>-2.0761701768511463E-4</v>
      </c>
      <c r="AX214" s="9">
        <f t="shared" si="187"/>
        <v>-2.1443215250006804E-4</v>
      </c>
      <c r="AY214" s="9">
        <f t="shared" si="187"/>
        <v>-2.2021473789046443E-4</v>
      </c>
      <c r="AZ214" s="9">
        <f t="shared" si="187"/>
        <v>-2.2490908439791164E-4</v>
      </c>
      <c r="BA214" s="9">
        <f t="shared" si="187"/>
        <v>-2.2846998289935202E-4</v>
      </c>
      <c r="BB214" s="9">
        <f t="shared" si="187"/>
        <v>-2.3086313999563164E-4</v>
      </c>
      <c r="BC214" s="9">
        <f t="shared" si="187"/>
        <v>-2.3206550827568057E-4</v>
      </c>
      <c r="BD214" s="9">
        <f t="shared" si="187"/>
        <v>-2.3206550827568057E-4</v>
      </c>
      <c r="BE214" s="9">
        <f t="shared" si="187"/>
        <v>-2.3086313999563164E-4</v>
      </c>
      <c r="BF214" s="9">
        <f t="shared" si="188"/>
        <v>-2.2846998289935202E-4</v>
      </c>
      <c r="BG214" s="9">
        <f t="shared" si="188"/>
        <v>-2.2490908439791164E-4</v>
      </c>
      <c r="BH214" s="9">
        <f t="shared" si="188"/>
        <v>-2.2021473789046446E-4</v>
      </c>
      <c r="BI214" s="9">
        <f t="shared" si="188"/>
        <v>-2.1443215250006804E-4</v>
      </c>
      <c r="BJ214" s="9">
        <f t="shared" si="188"/>
        <v>-2.0761701768511466E-4</v>
      </c>
      <c r="BK214" s="9">
        <f t="shared" si="188"/>
        <v>-1.9983496691940389E-4</v>
      </c>
      <c r="BL214" s="9">
        <f t="shared" si="188"/>
        <v>-1.9116094560591134E-4</v>
      </c>
      <c r="BM214" s="9">
        <f t="shared" si="188"/>
        <v>-1.8167848931158821E-4</v>
      </c>
      <c r="BN214" s="9">
        <f t="shared" si="188"/>
        <v>-1.7147891927418675E-4</v>
      </c>
      <c r="BO214" s="9">
        <f t="shared" si="188"/>
        <v>-1.6066046292881927E-4</v>
      </c>
      <c r="BP214" s="9">
        <f t="shared" si="188"/>
        <v>-1.4932730792406156E-4</v>
      </c>
      <c r="BQ214" s="9">
        <f t="shared" si="188"/>
        <v>-1.3758859873794202E-4</v>
      </c>
      <c r="BR214" s="9">
        <f t="shared" si="188"/>
        <v>-1.2555738555695425E-4</v>
      </c>
      <c r="BS214" s="9">
        <f t="shared" si="188"/>
        <v>-1.1334953554096127E-4</v>
      </c>
      <c r="BT214" s="9">
        <f t="shared" si="188"/>
        <v>-1.010826169591068E-4</v>
      </c>
    </row>
    <row r="215" spans="7:72" x14ac:dyDescent="0.2">
      <c r="G215" s="6">
        <v>1.0062913968529805</v>
      </c>
      <c r="H215" s="9">
        <f t="shared" si="183"/>
        <v>-1.0686520234950319E-4</v>
      </c>
      <c r="I215" s="9">
        <f t="shared" si="183"/>
        <v>-9.4657352333510212E-5</v>
      </c>
      <c r="J215" s="9">
        <f t="shared" si="183"/>
        <v>-8.2626139152522436E-5</v>
      </c>
      <c r="K215" s="9">
        <f t="shared" si="183"/>
        <v>-7.0887429966402896E-5</v>
      </c>
      <c r="L215" s="9">
        <f t="shared" si="183"/>
        <v>-5.9554274961645181E-5</v>
      </c>
      <c r="M215" s="9">
        <f t="shared" si="183"/>
        <v>-4.8735818616277711E-5</v>
      </c>
      <c r="N215" s="9">
        <f t="shared" si="183"/>
        <v>-3.8536248578876258E-5</v>
      </c>
      <c r="O215" s="9">
        <f t="shared" si="183"/>
        <v>-2.9053792284553117E-5</v>
      </c>
      <c r="P215" s="9">
        <f t="shared" si="183"/>
        <v>-2.0379770971060555E-5</v>
      </c>
      <c r="Q215" s="9">
        <f t="shared" si="183"/>
        <v>-1.2597720205349814E-5</v>
      </c>
      <c r="R215" s="9">
        <f t="shared" si="184"/>
        <v>-5.7825853903964149E-6</v>
      </c>
      <c r="S215" s="9">
        <f t="shared" si="184"/>
        <v>0</v>
      </c>
      <c r="T215" s="9">
        <f t="shared" si="184"/>
        <v>4.6943465074471719E-6</v>
      </c>
      <c r="U215" s="9">
        <f t="shared" si="184"/>
        <v>8.2552450088875626E-6</v>
      </c>
      <c r="V215" s="9">
        <f t="shared" si="184"/>
        <v>1.064840210516718E-5</v>
      </c>
      <c r="W215" s="9">
        <f t="shared" si="184"/>
        <v>1.1850770385216113E-5</v>
      </c>
      <c r="X215" s="9">
        <f t="shared" si="184"/>
        <v>1.1850770385216113E-5</v>
      </c>
      <c r="Y215" s="9">
        <f t="shared" si="184"/>
        <v>1.064840210516718E-5</v>
      </c>
      <c r="Z215" s="9">
        <f t="shared" si="184"/>
        <v>8.2552450088875626E-6</v>
      </c>
      <c r="AA215" s="9">
        <f t="shared" si="184"/>
        <v>4.6943465074471719E-6</v>
      </c>
      <c r="AB215" s="9">
        <f t="shared" si="185"/>
        <v>-1.3552527156068805E-20</v>
      </c>
      <c r="AC215" s="9">
        <f t="shared" si="185"/>
        <v>-5.7825853903964149E-6</v>
      </c>
      <c r="AD215" s="9">
        <f t="shared" si="185"/>
        <v>-1.2597720205349827E-5</v>
      </c>
      <c r="AE215" s="9">
        <f t="shared" si="185"/>
        <v>-2.0379770971060542E-5</v>
      </c>
      <c r="AF215" s="9">
        <f t="shared" si="185"/>
        <v>-2.9053792284553144E-5</v>
      </c>
      <c r="AG215" s="9">
        <f t="shared" si="185"/>
        <v>-3.8536248578876272E-5</v>
      </c>
      <c r="AH215" s="9">
        <f t="shared" si="185"/>
        <v>-4.8735818616277724E-5</v>
      </c>
      <c r="AI215" s="9">
        <f t="shared" si="185"/>
        <v>-5.9554274961645174E-5</v>
      </c>
      <c r="AJ215" s="9">
        <f t="shared" si="185"/>
        <v>-7.0887429966402923E-5</v>
      </c>
      <c r="AK215" s="9">
        <f t="shared" si="185"/>
        <v>-8.262613915252245E-5</v>
      </c>
      <c r="AL215" s="9">
        <f t="shared" si="186"/>
        <v>-9.4657352333510212E-5</v>
      </c>
      <c r="AM215" s="9">
        <f t="shared" si="186"/>
        <v>-1.0686520234950319E-4</v>
      </c>
      <c r="AN215" s="7">
        <f t="shared" si="186"/>
        <v>-1.1913212093135768E-4</v>
      </c>
      <c r="AO215" s="9">
        <f t="shared" si="186"/>
        <v>-1.3133997094735066E-4</v>
      </c>
      <c r="AP215" s="9">
        <f t="shared" si="186"/>
        <v>-1.4337118412833841E-4</v>
      </c>
      <c r="AQ215" s="9">
        <f t="shared" si="186"/>
        <v>-1.5510989331445795E-4</v>
      </c>
      <c r="AR215" s="9">
        <f t="shared" si="186"/>
        <v>-1.6644304831921571E-4</v>
      </c>
      <c r="AS215" s="9">
        <f t="shared" si="186"/>
        <v>-1.7726150466458314E-4</v>
      </c>
      <c r="AT215" s="9">
        <f t="shared" si="186"/>
        <v>-1.874610747019846E-4</v>
      </c>
      <c r="AU215" s="9">
        <f t="shared" si="186"/>
        <v>-1.9694353099630773E-4</v>
      </c>
      <c r="AV215" s="9">
        <f t="shared" si="187"/>
        <v>-2.0561755230980033E-4</v>
      </c>
      <c r="AW215" s="9">
        <f t="shared" si="187"/>
        <v>-2.1339960307551105E-4</v>
      </c>
      <c r="AX215" s="9">
        <f t="shared" si="187"/>
        <v>-2.2021473789046446E-4</v>
      </c>
      <c r="AY215" s="9">
        <f t="shared" si="187"/>
        <v>-2.2599732328086087E-4</v>
      </c>
      <c r="AZ215" s="9">
        <f t="shared" si="187"/>
        <v>-2.3069166978830803E-4</v>
      </c>
      <c r="BA215" s="9">
        <f t="shared" si="187"/>
        <v>-2.3425256828974844E-4</v>
      </c>
      <c r="BB215" s="9">
        <f t="shared" si="187"/>
        <v>-2.3664572538602805E-4</v>
      </c>
      <c r="BC215" s="9">
        <f t="shared" si="187"/>
        <v>-2.3784809366607699E-4</v>
      </c>
      <c r="BD215" s="9">
        <f t="shared" si="187"/>
        <v>-2.3784809366607699E-4</v>
      </c>
      <c r="BE215" s="9">
        <f t="shared" si="187"/>
        <v>-2.3664572538602805E-4</v>
      </c>
      <c r="BF215" s="9">
        <f t="shared" si="188"/>
        <v>-2.3425256828974844E-4</v>
      </c>
      <c r="BG215" s="9">
        <f t="shared" si="188"/>
        <v>-2.3069166978830803E-4</v>
      </c>
      <c r="BH215" s="9">
        <f t="shared" si="188"/>
        <v>-2.2599732328086087E-4</v>
      </c>
      <c r="BI215" s="9">
        <f t="shared" si="188"/>
        <v>-2.2021473789046446E-4</v>
      </c>
      <c r="BJ215" s="9">
        <f t="shared" si="188"/>
        <v>-2.1339960307551105E-4</v>
      </c>
      <c r="BK215" s="9">
        <f t="shared" si="188"/>
        <v>-2.0561755230980033E-4</v>
      </c>
      <c r="BL215" s="9">
        <f t="shared" si="188"/>
        <v>-1.9694353099630776E-4</v>
      </c>
      <c r="BM215" s="9">
        <f t="shared" si="188"/>
        <v>-1.874610747019846E-4</v>
      </c>
      <c r="BN215" s="9">
        <f t="shared" si="188"/>
        <v>-1.7726150466458316E-4</v>
      </c>
      <c r="BO215" s="9">
        <f t="shared" si="188"/>
        <v>-1.6644304831921569E-4</v>
      </c>
      <c r="BP215" s="9">
        <f t="shared" si="188"/>
        <v>-1.5510989331445798E-4</v>
      </c>
      <c r="BQ215" s="9">
        <f t="shared" si="188"/>
        <v>-1.4337118412833844E-4</v>
      </c>
      <c r="BR215" s="9">
        <f t="shared" si="188"/>
        <v>-1.3133997094735066E-4</v>
      </c>
      <c r="BS215" s="9">
        <f t="shared" si="188"/>
        <v>-1.1913212093135768E-4</v>
      </c>
      <c r="BT215" s="9">
        <f t="shared" si="188"/>
        <v>-1.0686520234950322E-4</v>
      </c>
    </row>
    <row r="216" spans="7:72" x14ac:dyDescent="0.2">
      <c r="G216" s="6">
        <v>0.95720401164064006</v>
      </c>
      <c r="H216" s="9">
        <f t="shared" si="183"/>
        <v>-1.1155954885695036E-4</v>
      </c>
      <c r="I216" s="9">
        <f t="shared" si="183"/>
        <v>-9.9351698840957384E-5</v>
      </c>
      <c r="J216" s="9">
        <f t="shared" si="183"/>
        <v>-8.7320485659969594E-5</v>
      </c>
      <c r="K216" s="9">
        <f t="shared" si="183"/>
        <v>-7.5581776473850068E-5</v>
      </c>
      <c r="L216" s="9">
        <f t="shared" si="183"/>
        <v>-6.4248621469092346E-5</v>
      </c>
      <c r="M216" s="9">
        <f t="shared" si="183"/>
        <v>-5.3430165123724883E-5</v>
      </c>
      <c r="N216" s="9">
        <f t="shared" si="183"/>
        <v>-4.323059508632343E-5</v>
      </c>
      <c r="O216" s="9">
        <f t="shared" si="183"/>
        <v>-3.3748138792000289E-5</v>
      </c>
      <c r="P216" s="9">
        <f t="shared" si="183"/>
        <v>-2.5074117478507727E-5</v>
      </c>
      <c r="Q216" s="9">
        <f t="shared" si="183"/>
        <v>-1.7292066712796986E-5</v>
      </c>
      <c r="R216" s="9">
        <f t="shared" si="184"/>
        <v>-1.0476931897843587E-5</v>
      </c>
      <c r="S216" s="9">
        <f t="shared" si="184"/>
        <v>-4.6943465074471719E-6</v>
      </c>
      <c r="T216" s="9">
        <f t="shared" si="184"/>
        <v>0</v>
      </c>
      <c r="U216" s="9">
        <f t="shared" si="184"/>
        <v>3.5608985014403907E-6</v>
      </c>
      <c r="V216" s="9">
        <f t="shared" si="184"/>
        <v>5.9540555977200086E-6</v>
      </c>
      <c r="W216" s="9">
        <f t="shared" si="184"/>
        <v>7.1564238777689415E-6</v>
      </c>
      <c r="X216" s="9">
        <f t="shared" si="184"/>
        <v>7.1564238777689415E-6</v>
      </c>
      <c r="Y216" s="9">
        <f t="shared" si="184"/>
        <v>5.9540555977200086E-6</v>
      </c>
      <c r="Z216" s="9">
        <f t="shared" si="184"/>
        <v>3.5608985014403907E-6</v>
      </c>
      <c r="AA216" s="9">
        <f t="shared" si="184"/>
        <v>0</v>
      </c>
      <c r="AB216" s="9">
        <f t="shared" si="185"/>
        <v>-4.6943465074471855E-6</v>
      </c>
      <c r="AC216" s="9">
        <f t="shared" si="185"/>
        <v>-1.0476931897843587E-5</v>
      </c>
      <c r="AD216" s="9">
        <f t="shared" si="185"/>
        <v>-1.7292066712796999E-5</v>
      </c>
      <c r="AE216" s="9">
        <f t="shared" si="185"/>
        <v>-2.5074117478507714E-5</v>
      </c>
      <c r="AF216" s="9">
        <f t="shared" si="185"/>
        <v>-3.3748138792000316E-5</v>
      </c>
      <c r="AG216" s="9">
        <f t="shared" si="185"/>
        <v>-4.3230595086323444E-5</v>
      </c>
      <c r="AH216" s="9">
        <f t="shared" si="185"/>
        <v>-5.3430165123724896E-5</v>
      </c>
      <c r="AI216" s="9">
        <f t="shared" si="185"/>
        <v>-6.4248621469092346E-5</v>
      </c>
      <c r="AJ216" s="9">
        <f t="shared" si="185"/>
        <v>-7.5581776473850108E-5</v>
      </c>
      <c r="AK216" s="9">
        <f t="shared" si="185"/>
        <v>-8.7320485659969621E-5</v>
      </c>
      <c r="AL216" s="9">
        <f t="shared" si="186"/>
        <v>-9.9351698840957397E-5</v>
      </c>
      <c r="AM216" s="9">
        <f t="shared" si="186"/>
        <v>-1.1155954885695036E-4</v>
      </c>
      <c r="AN216" s="7">
        <f t="shared" si="186"/>
        <v>-1.2382646743880487E-4</v>
      </c>
      <c r="AO216" s="9">
        <f t="shared" si="186"/>
        <v>-1.3603431745479782E-4</v>
      </c>
      <c r="AP216" s="9">
        <f t="shared" si="186"/>
        <v>-1.480655306357856E-4</v>
      </c>
      <c r="AQ216" s="9">
        <f t="shared" si="186"/>
        <v>-1.5980423982190511E-4</v>
      </c>
      <c r="AR216" s="9">
        <f t="shared" si="186"/>
        <v>-1.7113739482666287E-4</v>
      </c>
      <c r="AS216" s="9">
        <f t="shared" si="186"/>
        <v>-1.8195585117203032E-4</v>
      </c>
      <c r="AT216" s="9">
        <f t="shared" si="186"/>
        <v>-1.9215542120943176E-4</v>
      </c>
      <c r="AU216" s="9">
        <f t="shared" si="186"/>
        <v>-2.0163787750375489E-4</v>
      </c>
      <c r="AV216" s="9">
        <f t="shared" si="187"/>
        <v>-2.1031189881724749E-4</v>
      </c>
      <c r="AW216" s="9">
        <f t="shared" si="187"/>
        <v>-2.180939495829582E-4</v>
      </c>
      <c r="AX216" s="9">
        <f t="shared" si="187"/>
        <v>-2.2490908439791164E-4</v>
      </c>
      <c r="AY216" s="9">
        <f t="shared" si="187"/>
        <v>-2.3069166978830803E-4</v>
      </c>
      <c r="AZ216" s="9">
        <f t="shared" si="187"/>
        <v>-2.3538601629575522E-4</v>
      </c>
      <c r="BA216" s="9">
        <f t="shared" si="187"/>
        <v>-2.3894691479719559E-4</v>
      </c>
      <c r="BB216" s="9">
        <f t="shared" si="187"/>
        <v>-2.4134007189347521E-4</v>
      </c>
      <c r="BC216" s="9">
        <f t="shared" si="187"/>
        <v>-2.4254244017352415E-4</v>
      </c>
      <c r="BD216" s="9">
        <f t="shared" si="187"/>
        <v>-2.4254244017352415E-4</v>
      </c>
      <c r="BE216" s="9">
        <f t="shared" si="187"/>
        <v>-2.4134007189347521E-4</v>
      </c>
      <c r="BF216" s="9">
        <f t="shared" si="188"/>
        <v>-2.3894691479719559E-4</v>
      </c>
      <c r="BG216" s="9">
        <f t="shared" si="188"/>
        <v>-2.3538601629575522E-4</v>
      </c>
      <c r="BH216" s="9">
        <f t="shared" si="188"/>
        <v>-2.3069166978830803E-4</v>
      </c>
      <c r="BI216" s="9">
        <f t="shared" si="188"/>
        <v>-2.2490908439791164E-4</v>
      </c>
      <c r="BJ216" s="9">
        <f t="shared" si="188"/>
        <v>-2.1809394958295823E-4</v>
      </c>
      <c r="BK216" s="9">
        <f t="shared" si="188"/>
        <v>-2.1031189881724749E-4</v>
      </c>
      <c r="BL216" s="9">
        <f t="shared" si="188"/>
        <v>-2.0163787750375494E-4</v>
      </c>
      <c r="BM216" s="9">
        <f t="shared" si="188"/>
        <v>-1.9215542120943179E-4</v>
      </c>
      <c r="BN216" s="9">
        <f t="shared" si="188"/>
        <v>-1.8195585117203035E-4</v>
      </c>
      <c r="BO216" s="9">
        <f t="shared" si="188"/>
        <v>-1.7113739482666287E-4</v>
      </c>
      <c r="BP216" s="9">
        <f t="shared" si="188"/>
        <v>-1.5980423982190516E-4</v>
      </c>
      <c r="BQ216" s="9">
        <f t="shared" si="188"/>
        <v>-1.4806553063578562E-4</v>
      </c>
      <c r="BR216" s="9">
        <f t="shared" si="188"/>
        <v>-1.3603431745479785E-4</v>
      </c>
      <c r="BS216" s="9">
        <f t="shared" si="188"/>
        <v>-1.2382646743880484E-4</v>
      </c>
      <c r="BT216" s="9">
        <f t="shared" si="188"/>
        <v>-1.1155954885695039E-4</v>
      </c>
    </row>
    <row r="217" spans="7:72" x14ac:dyDescent="0.2">
      <c r="G217" s="6">
        <v>0.9081166264282996</v>
      </c>
      <c r="H217" s="9">
        <f t="shared" si="183"/>
        <v>-1.1512044735839075E-4</v>
      </c>
      <c r="I217" s="9">
        <f t="shared" si="183"/>
        <v>-1.0291259734239777E-4</v>
      </c>
      <c r="J217" s="9">
        <f t="shared" si="183"/>
        <v>-9.0881384161409999E-5</v>
      </c>
      <c r="K217" s="9">
        <f t="shared" si="183"/>
        <v>-7.9142674975290459E-5</v>
      </c>
      <c r="L217" s="9">
        <f t="shared" si="183"/>
        <v>-6.780951997053275E-5</v>
      </c>
      <c r="M217" s="9">
        <f t="shared" si="183"/>
        <v>-5.6991063625165273E-5</v>
      </c>
      <c r="N217" s="9">
        <f t="shared" si="183"/>
        <v>-4.6791493587763821E-5</v>
      </c>
      <c r="O217" s="9">
        <f t="shared" si="183"/>
        <v>-3.7309037293440679E-5</v>
      </c>
      <c r="P217" s="9">
        <f t="shared" si="183"/>
        <v>-2.8635015979948118E-5</v>
      </c>
      <c r="Q217" s="9">
        <f t="shared" si="183"/>
        <v>-2.0852965214237376E-5</v>
      </c>
      <c r="R217" s="9">
        <f t="shared" si="184"/>
        <v>-1.4037830399283977E-5</v>
      </c>
      <c r="S217" s="9">
        <f t="shared" si="184"/>
        <v>-8.2552450088875626E-6</v>
      </c>
      <c r="T217" s="9">
        <f t="shared" si="184"/>
        <v>-3.5608985014403907E-6</v>
      </c>
      <c r="U217" s="9">
        <f t="shared" si="184"/>
        <v>0</v>
      </c>
      <c r="V217" s="9">
        <f t="shared" si="184"/>
        <v>2.3931570962796179E-6</v>
      </c>
      <c r="W217" s="9">
        <f t="shared" si="184"/>
        <v>3.5955253763285508E-6</v>
      </c>
      <c r="X217" s="9">
        <f t="shared" si="184"/>
        <v>3.5955253763285508E-6</v>
      </c>
      <c r="Y217" s="9">
        <f t="shared" si="184"/>
        <v>2.3931570962796179E-6</v>
      </c>
      <c r="Z217" s="9">
        <f t="shared" si="184"/>
        <v>0</v>
      </c>
      <c r="AA217" s="9">
        <f t="shared" si="184"/>
        <v>-3.5608985014403907E-6</v>
      </c>
      <c r="AB217" s="9">
        <f t="shared" si="185"/>
        <v>-8.2552450088875761E-6</v>
      </c>
      <c r="AC217" s="9">
        <f t="shared" si="185"/>
        <v>-1.4037830399283977E-5</v>
      </c>
      <c r="AD217" s="9">
        <f t="shared" si="185"/>
        <v>-2.085296521423739E-5</v>
      </c>
      <c r="AE217" s="9">
        <f t="shared" si="185"/>
        <v>-2.8635015979948104E-5</v>
      </c>
      <c r="AF217" s="9">
        <f t="shared" si="185"/>
        <v>-3.7309037293440706E-5</v>
      </c>
      <c r="AG217" s="9">
        <f t="shared" si="185"/>
        <v>-4.6791493587763835E-5</v>
      </c>
      <c r="AH217" s="9">
        <f t="shared" si="185"/>
        <v>-5.6991063625165287E-5</v>
      </c>
      <c r="AI217" s="9">
        <f t="shared" si="185"/>
        <v>-6.7809519970532737E-5</v>
      </c>
      <c r="AJ217" s="9">
        <f t="shared" si="185"/>
        <v>-7.9142674975290486E-5</v>
      </c>
      <c r="AK217" s="9">
        <f t="shared" si="185"/>
        <v>-9.0881384161410012E-5</v>
      </c>
      <c r="AL217" s="9">
        <f t="shared" si="186"/>
        <v>-1.0291259734239777E-4</v>
      </c>
      <c r="AM217" s="9">
        <f t="shared" si="186"/>
        <v>-1.1512044735839075E-4</v>
      </c>
      <c r="AN217" s="7">
        <f t="shared" si="186"/>
        <v>-1.2738736594024525E-4</v>
      </c>
      <c r="AO217" s="9">
        <f t="shared" si="186"/>
        <v>-1.3959521595623822E-4</v>
      </c>
      <c r="AP217" s="9">
        <f t="shared" si="186"/>
        <v>-1.5162642913722597E-4</v>
      </c>
      <c r="AQ217" s="9">
        <f t="shared" si="186"/>
        <v>-1.6336513832334551E-4</v>
      </c>
      <c r="AR217" s="9">
        <f t="shared" si="186"/>
        <v>-1.7469829332810328E-4</v>
      </c>
      <c r="AS217" s="9">
        <f t="shared" si="186"/>
        <v>-1.855167496734707E-4</v>
      </c>
      <c r="AT217" s="9">
        <f t="shared" si="186"/>
        <v>-1.9571631971087216E-4</v>
      </c>
      <c r="AU217" s="9">
        <f t="shared" si="186"/>
        <v>-2.0519877600519529E-4</v>
      </c>
      <c r="AV217" s="9">
        <f t="shared" si="187"/>
        <v>-2.1387279731868789E-4</v>
      </c>
      <c r="AW217" s="9">
        <f t="shared" si="187"/>
        <v>-2.2165484808439861E-4</v>
      </c>
      <c r="AX217" s="9">
        <f t="shared" si="187"/>
        <v>-2.2846998289935202E-4</v>
      </c>
      <c r="AY217" s="9">
        <f t="shared" si="187"/>
        <v>-2.3425256828974844E-4</v>
      </c>
      <c r="AZ217" s="9">
        <f t="shared" si="187"/>
        <v>-2.3894691479719559E-4</v>
      </c>
      <c r="BA217" s="9">
        <f t="shared" si="187"/>
        <v>-2.42507813298636E-4</v>
      </c>
      <c r="BB217" s="9">
        <f t="shared" si="187"/>
        <v>-2.4490097039491562E-4</v>
      </c>
      <c r="BC217" s="9">
        <f t="shared" si="187"/>
        <v>-2.4610333867496455E-4</v>
      </c>
      <c r="BD217" s="9">
        <f t="shared" si="187"/>
        <v>-2.4610333867496455E-4</v>
      </c>
      <c r="BE217" s="9">
        <f t="shared" si="187"/>
        <v>-2.4490097039491562E-4</v>
      </c>
      <c r="BF217" s="9">
        <f t="shared" si="188"/>
        <v>-2.42507813298636E-4</v>
      </c>
      <c r="BG217" s="9">
        <f t="shared" si="188"/>
        <v>-2.3894691479719559E-4</v>
      </c>
      <c r="BH217" s="9">
        <f t="shared" si="188"/>
        <v>-2.3425256828974844E-4</v>
      </c>
      <c r="BI217" s="9">
        <f t="shared" si="188"/>
        <v>-2.2846998289935202E-4</v>
      </c>
      <c r="BJ217" s="9">
        <f t="shared" si="188"/>
        <v>-2.2165484808439861E-4</v>
      </c>
      <c r="BK217" s="9">
        <f t="shared" si="188"/>
        <v>-2.1387279731868789E-4</v>
      </c>
      <c r="BL217" s="9">
        <f t="shared" si="188"/>
        <v>-2.0519877600519532E-4</v>
      </c>
      <c r="BM217" s="9">
        <f t="shared" si="188"/>
        <v>-1.9571631971087216E-4</v>
      </c>
      <c r="BN217" s="9">
        <f t="shared" si="188"/>
        <v>-1.8551674967347073E-4</v>
      </c>
      <c r="BO217" s="9">
        <f t="shared" si="188"/>
        <v>-1.7469829332810325E-4</v>
      </c>
      <c r="BP217" s="9">
        <f t="shared" si="188"/>
        <v>-1.6336513832334554E-4</v>
      </c>
      <c r="BQ217" s="9">
        <f t="shared" si="188"/>
        <v>-1.51626429137226E-4</v>
      </c>
      <c r="BR217" s="9">
        <f t="shared" si="188"/>
        <v>-1.3959521595623822E-4</v>
      </c>
      <c r="BS217" s="9">
        <f t="shared" si="188"/>
        <v>-1.2738736594024525E-4</v>
      </c>
      <c r="BT217" s="9">
        <f t="shared" si="188"/>
        <v>-1.1512044735839078E-4</v>
      </c>
    </row>
    <row r="218" spans="7:72" x14ac:dyDescent="0.2">
      <c r="G218" s="6">
        <v>0.85902924121595903</v>
      </c>
      <c r="H218" s="9">
        <f t="shared" si="183"/>
        <v>-1.1751360445467037E-4</v>
      </c>
      <c r="I218" s="9">
        <f t="shared" si="183"/>
        <v>-1.0530575443867739E-4</v>
      </c>
      <c r="J218" s="9">
        <f t="shared" si="183"/>
        <v>-9.3274541257689616E-5</v>
      </c>
      <c r="K218" s="9">
        <f t="shared" si="183"/>
        <v>-8.1535832071570076E-5</v>
      </c>
      <c r="L218" s="9">
        <f t="shared" si="183"/>
        <v>-7.0202677066812368E-5</v>
      </c>
      <c r="M218" s="9">
        <f t="shared" si="183"/>
        <v>-5.9384220721444891E-5</v>
      </c>
      <c r="N218" s="9">
        <f t="shared" si="183"/>
        <v>-4.9184650684043439E-5</v>
      </c>
      <c r="O218" s="9">
        <f t="shared" si="183"/>
        <v>-3.9702194389720297E-5</v>
      </c>
      <c r="P218" s="9">
        <f t="shared" si="183"/>
        <v>-3.1028173076227736E-5</v>
      </c>
      <c r="Q218" s="9">
        <f t="shared" si="183"/>
        <v>-2.3246122310516994E-5</v>
      </c>
      <c r="R218" s="9">
        <f t="shared" si="184"/>
        <v>-1.6430987495563595E-5</v>
      </c>
      <c r="S218" s="9">
        <f t="shared" si="184"/>
        <v>-1.064840210516718E-5</v>
      </c>
      <c r="T218" s="9">
        <f t="shared" si="184"/>
        <v>-5.9540555977200086E-6</v>
      </c>
      <c r="U218" s="9">
        <f t="shared" si="184"/>
        <v>-2.3931570962796179E-6</v>
      </c>
      <c r="V218" s="9">
        <f t="shared" si="184"/>
        <v>0</v>
      </c>
      <c r="W218" s="9">
        <f t="shared" si="184"/>
        <v>1.2023682800489329E-6</v>
      </c>
      <c r="X218" s="9">
        <f t="shared" si="184"/>
        <v>1.2023682800489329E-6</v>
      </c>
      <c r="Y218" s="9">
        <f t="shared" si="184"/>
        <v>0</v>
      </c>
      <c r="Z218" s="9">
        <f t="shared" si="184"/>
        <v>-2.3931570962796179E-6</v>
      </c>
      <c r="AA218" s="9">
        <f t="shared" si="184"/>
        <v>-5.9540555977200086E-6</v>
      </c>
      <c r="AB218" s="9">
        <f t="shared" si="185"/>
        <v>-1.0648402105167194E-5</v>
      </c>
      <c r="AC218" s="9">
        <f t="shared" si="185"/>
        <v>-1.6430987495563595E-5</v>
      </c>
      <c r="AD218" s="9">
        <f t="shared" si="185"/>
        <v>-2.3246122310517008E-5</v>
      </c>
      <c r="AE218" s="9">
        <f t="shared" si="185"/>
        <v>-3.1028173076227722E-5</v>
      </c>
      <c r="AF218" s="9">
        <f t="shared" si="185"/>
        <v>-3.9702194389720324E-5</v>
      </c>
      <c r="AG218" s="9">
        <f t="shared" si="185"/>
        <v>-4.9184650684043452E-5</v>
      </c>
      <c r="AH218" s="9">
        <f t="shared" si="185"/>
        <v>-5.9384220721444905E-5</v>
      </c>
      <c r="AI218" s="9">
        <f t="shared" si="185"/>
        <v>-7.0202677066812355E-5</v>
      </c>
      <c r="AJ218" s="9">
        <f t="shared" si="185"/>
        <v>-8.1535832071570104E-5</v>
      </c>
      <c r="AK218" s="9">
        <f t="shared" si="185"/>
        <v>-9.327454125768963E-5</v>
      </c>
      <c r="AL218" s="9">
        <f t="shared" si="186"/>
        <v>-1.0530575443867739E-4</v>
      </c>
      <c r="AM218" s="9">
        <f t="shared" si="186"/>
        <v>-1.1751360445467037E-4</v>
      </c>
      <c r="AN218" s="7">
        <f t="shared" si="186"/>
        <v>-1.2978052303652487E-4</v>
      </c>
      <c r="AO218" s="9">
        <f t="shared" si="186"/>
        <v>-1.4198837305251784E-4</v>
      </c>
      <c r="AP218" s="9">
        <f t="shared" si="186"/>
        <v>-1.5401958623350559E-4</v>
      </c>
      <c r="AQ218" s="9">
        <f t="shared" si="186"/>
        <v>-1.6575829541962513E-4</v>
      </c>
      <c r="AR218" s="9">
        <f t="shared" si="186"/>
        <v>-1.7709145042438289E-4</v>
      </c>
      <c r="AS218" s="9">
        <f t="shared" si="186"/>
        <v>-1.8790990676975032E-4</v>
      </c>
      <c r="AT218" s="9">
        <f t="shared" si="186"/>
        <v>-1.9810947680715178E-4</v>
      </c>
      <c r="AU218" s="9">
        <f t="shared" si="186"/>
        <v>-2.0759193310147491E-4</v>
      </c>
      <c r="AV218" s="9">
        <f t="shared" si="187"/>
        <v>-2.1626595441496751E-4</v>
      </c>
      <c r="AW218" s="9">
        <f t="shared" si="187"/>
        <v>-2.2404800518067823E-4</v>
      </c>
      <c r="AX218" s="9">
        <f t="shared" si="187"/>
        <v>-2.3086313999563164E-4</v>
      </c>
      <c r="AY218" s="9">
        <f t="shared" si="187"/>
        <v>-2.3664572538602805E-4</v>
      </c>
      <c r="AZ218" s="9">
        <f t="shared" si="187"/>
        <v>-2.4134007189347521E-4</v>
      </c>
      <c r="BA218" s="9">
        <f t="shared" si="187"/>
        <v>-2.4490097039491562E-4</v>
      </c>
      <c r="BB218" s="9">
        <f t="shared" si="187"/>
        <v>-2.4729412749119523E-4</v>
      </c>
      <c r="BC218" s="9">
        <f t="shared" si="187"/>
        <v>-2.4849649577124417E-4</v>
      </c>
      <c r="BD218" s="9">
        <f t="shared" si="187"/>
        <v>-2.4849649577124417E-4</v>
      </c>
      <c r="BE218" s="9">
        <f t="shared" si="187"/>
        <v>-2.4729412749119523E-4</v>
      </c>
      <c r="BF218" s="9">
        <f t="shared" si="188"/>
        <v>-2.4490097039491562E-4</v>
      </c>
      <c r="BG218" s="9">
        <f t="shared" si="188"/>
        <v>-2.4134007189347521E-4</v>
      </c>
      <c r="BH218" s="9">
        <f t="shared" si="188"/>
        <v>-2.3664572538602805E-4</v>
      </c>
      <c r="BI218" s="9">
        <f t="shared" si="188"/>
        <v>-2.3086313999563164E-4</v>
      </c>
      <c r="BJ218" s="9">
        <f t="shared" si="188"/>
        <v>-2.2404800518067823E-4</v>
      </c>
      <c r="BK218" s="9">
        <f t="shared" si="188"/>
        <v>-2.1626595441496751E-4</v>
      </c>
      <c r="BL218" s="9">
        <f t="shared" si="188"/>
        <v>-2.0759193310147494E-4</v>
      </c>
      <c r="BM218" s="9">
        <f t="shared" si="188"/>
        <v>-1.9810947680715178E-4</v>
      </c>
      <c r="BN218" s="9">
        <f t="shared" si="188"/>
        <v>-1.8790990676975034E-4</v>
      </c>
      <c r="BO218" s="9">
        <f t="shared" si="188"/>
        <v>-1.7709145042438287E-4</v>
      </c>
      <c r="BP218" s="9">
        <f t="shared" si="188"/>
        <v>-1.6575829541962516E-4</v>
      </c>
      <c r="BQ218" s="9">
        <f t="shared" si="188"/>
        <v>-1.5401958623350562E-4</v>
      </c>
      <c r="BR218" s="9">
        <f t="shared" si="188"/>
        <v>-1.4198837305251784E-4</v>
      </c>
      <c r="BS218" s="9">
        <f t="shared" si="188"/>
        <v>-1.2978052303652487E-4</v>
      </c>
      <c r="BT218" s="9">
        <f t="shared" si="188"/>
        <v>-1.175136044546704E-4</v>
      </c>
    </row>
    <row r="219" spans="7:72" x14ac:dyDescent="0.2">
      <c r="G219" s="6">
        <v>0.80994185600361857</v>
      </c>
      <c r="H219" s="9">
        <f t="shared" si="183"/>
        <v>-1.187159727347193E-4</v>
      </c>
      <c r="I219" s="9">
        <f t="shared" si="183"/>
        <v>-1.0650812271872633E-4</v>
      </c>
      <c r="J219" s="9">
        <f t="shared" si="183"/>
        <v>-9.4476909537738549E-5</v>
      </c>
      <c r="K219" s="9">
        <f t="shared" si="183"/>
        <v>-8.2738200351619009E-5</v>
      </c>
      <c r="L219" s="9">
        <f t="shared" si="183"/>
        <v>-7.1405045346861301E-5</v>
      </c>
      <c r="M219" s="9">
        <f t="shared" si="183"/>
        <v>-6.0586589001493824E-5</v>
      </c>
      <c r="N219" s="9">
        <f t="shared" si="183"/>
        <v>-5.0387018964092372E-5</v>
      </c>
      <c r="O219" s="9">
        <f t="shared" si="183"/>
        <v>-4.090456266976923E-5</v>
      </c>
      <c r="P219" s="9">
        <f t="shared" si="183"/>
        <v>-3.2230541356276669E-5</v>
      </c>
      <c r="Q219" s="9">
        <f t="shared" si="183"/>
        <v>-2.4448490590565927E-5</v>
      </c>
      <c r="R219" s="9">
        <f t="shared" si="184"/>
        <v>-1.7633355775612528E-5</v>
      </c>
      <c r="S219" s="9">
        <f t="shared" si="184"/>
        <v>-1.1850770385216113E-5</v>
      </c>
      <c r="T219" s="9">
        <f t="shared" si="184"/>
        <v>-7.1564238777689415E-6</v>
      </c>
      <c r="U219" s="9">
        <f t="shared" si="184"/>
        <v>-3.5955253763285508E-6</v>
      </c>
      <c r="V219" s="9">
        <f t="shared" si="184"/>
        <v>-1.2023682800489329E-6</v>
      </c>
      <c r="W219" s="9">
        <f t="shared" si="184"/>
        <v>0</v>
      </c>
      <c r="X219" s="9">
        <f t="shared" si="184"/>
        <v>0</v>
      </c>
      <c r="Y219" s="9">
        <f t="shared" si="184"/>
        <v>-1.2023682800489329E-6</v>
      </c>
      <c r="Z219" s="9">
        <f t="shared" si="184"/>
        <v>-3.5955253763285508E-6</v>
      </c>
      <c r="AA219" s="9">
        <f t="shared" si="184"/>
        <v>-7.1564238777689415E-6</v>
      </c>
      <c r="AB219" s="9">
        <f t="shared" si="185"/>
        <v>-1.1850770385216127E-5</v>
      </c>
      <c r="AC219" s="9">
        <f t="shared" si="185"/>
        <v>-1.7633355775612528E-5</v>
      </c>
      <c r="AD219" s="9">
        <f t="shared" si="185"/>
        <v>-2.4448490590565941E-5</v>
      </c>
      <c r="AE219" s="9">
        <f t="shared" si="185"/>
        <v>-3.2230541356276655E-5</v>
      </c>
      <c r="AF219" s="9">
        <f t="shared" si="185"/>
        <v>-4.0904562669769257E-5</v>
      </c>
      <c r="AG219" s="9">
        <f t="shared" si="185"/>
        <v>-5.0387018964092385E-5</v>
      </c>
      <c r="AH219" s="9">
        <f t="shared" si="185"/>
        <v>-6.0586589001493838E-5</v>
      </c>
      <c r="AI219" s="9">
        <f t="shared" si="185"/>
        <v>-7.1405045346861288E-5</v>
      </c>
      <c r="AJ219" s="9">
        <f t="shared" si="185"/>
        <v>-8.2738200351619036E-5</v>
      </c>
      <c r="AK219" s="9">
        <f t="shared" si="185"/>
        <v>-9.4476909537738563E-5</v>
      </c>
      <c r="AL219" s="9">
        <f t="shared" si="186"/>
        <v>-1.0650812271872633E-4</v>
      </c>
      <c r="AM219" s="9">
        <f t="shared" si="186"/>
        <v>-1.187159727347193E-4</v>
      </c>
      <c r="AN219" s="7">
        <f t="shared" si="186"/>
        <v>-1.309828913165738E-4</v>
      </c>
      <c r="AO219" s="9">
        <f t="shared" si="186"/>
        <v>-1.4319074133256677E-4</v>
      </c>
      <c r="AP219" s="9">
        <f t="shared" si="186"/>
        <v>-1.5522195451355452E-4</v>
      </c>
      <c r="AQ219" s="9">
        <f t="shared" si="186"/>
        <v>-1.6696066369967406E-4</v>
      </c>
      <c r="AR219" s="9">
        <f t="shared" si="186"/>
        <v>-1.7829381870443183E-4</v>
      </c>
      <c r="AS219" s="9">
        <f t="shared" si="186"/>
        <v>-1.8911227504979925E-4</v>
      </c>
      <c r="AT219" s="9">
        <f t="shared" si="186"/>
        <v>-1.9931184508720072E-4</v>
      </c>
      <c r="AU219" s="9">
        <f t="shared" si="186"/>
        <v>-2.0879430138152384E-4</v>
      </c>
      <c r="AV219" s="9">
        <f t="shared" si="187"/>
        <v>-2.1746832269501645E-4</v>
      </c>
      <c r="AW219" s="9">
        <f t="shared" si="187"/>
        <v>-2.2525037346072716E-4</v>
      </c>
      <c r="AX219" s="9">
        <f t="shared" si="187"/>
        <v>-2.3206550827568057E-4</v>
      </c>
      <c r="AY219" s="9">
        <f t="shared" si="187"/>
        <v>-2.3784809366607699E-4</v>
      </c>
      <c r="AZ219" s="9">
        <f t="shared" si="187"/>
        <v>-2.4254244017352415E-4</v>
      </c>
      <c r="BA219" s="9">
        <f t="shared" si="187"/>
        <v>-2.4610333867496455E-4</v>
      </c>
      <c r="BB219" s="9">
        <f t="shared" si="187"/>
        <v>-2.4849649577124417E-4</v>
      </c>
      <c r="BC219" s="9">
        <f t="shared" si="187"/>
        <v>-2.496988640512931E-4</v>
      </c>
      <c r="BD219" s="9">
        <f t="shared" si="187"/>
        <v>-2.496988640512931E-4</v>
      </c>
      <c r="BE219" s="9">
        <f t="shared" si="187"/>
        <v>-2.4849649577124417E-4</v>
      </c>
      <c r="BF219" s="9">
        <f t="shared" si="188"/>
        <v>-2.4610333867496455E-4</v>
      </c>
      <c r="BG219" s="9">
        <f t="shared" si="188"/>
        <v>-2.4254244017352415E-4</v>
      </c>
      <c r="BH219" s="9">
        <f t="shared" si="188"/>
        <v>-2.3784809366607699E-4</v>
      </c>
      <c r="BI219" s="9">
        <f t="shared" si="188"/>
        <v>-2.3206550827568057E-4</v>
      </c>
      <c r="BJ219" s="9">
        <f t="shared" si="188"/>
        <v>-2.2525037346072716E-4</v>
      </c>
      <c r="BK219" s="9">
        <f t="shared" si="188"/>
        <v>-2.1746832269501645E-4</v>
      </c>
      <c r="BL219" s="9">
        <f t="shared" si="188"/>
        <v>-2.0879430138152387E-4</v>
      </c>
      <c r="BM219" s="9">
        <f t="shared" si="188"/>
        <v>-1.9931184508720072E-4</v>
      </c>
      <c r="BN219" s="9">
        <f t="shared" si="188"/>
        <v>-1.8911227504979928E-4</v>
      </c>
      <c r="BO219" s="9">
        <f t="shared" si="188"/>
        <v>-1.782938187044318E-4</v>
      </c>
      <c r="BP219" s="9">
        <f t="shared" si="188"/>
        <v>-1.6696066369967409E-4</v>
      </c>
      <c r="BQ219" s="9">
        <f t="shared" si="188"/>
        <v>-1.5522195451355455E-4</v>
      </c>
      <c r="BR219" s="9">
        <f t="shared" si="188"/>
        <v>-1.4319074133256677E-4</v>
      </c>
      <c r="BS219" s="9">
        <f t="shared" si="188"/>
        <v>-1.309828913165738E-4</v>
      </c>
      <c r="BT219" s="9">
        <f t="shared" si="188"/>
        <v>-1.1871597273471933E-4</v>
      </c>
    </row>
    <row r="220" spans="7:72" x14ac:dyDescent="0.2">
      <c r="G220" s="6">
        <v>0.76085447079127799</v>
      </c>
      <c r="H220" s="9">
        <f t="shared" si="183"/>
        <v>-1.187159727347193E-4</v>
      </c>
      <c r="I220" s="9">
        <f t="shared" si="183"/>
        <v>-1.0650812271872633E-4</v>
      </c>
      <c r="J220" s="9">
        <f t="shared" si="183"/>
        <v>-9.4476909537738549E-5</v>
      </c>
      <c r="K220" s="9">
        <f t="shared" si="183"/>
        <v>-8.2738200351619009E-5</v>
      </c>
      <c r="L220" s="9">
        <f t="shared" si="183"/>
        <v>-7.1405045346861301E-5</v>
      </c>
      <c r="M220" s="9">
        <f t="shared" si="183"/>
        <v>-6.0586589001493824E-5</v>
      </c>
      <c r="N220" s="9">
        <f t="shared" si="183"/>
        <v>-5.0387018964092372E-5</v>
      </c>
      <c r="O220" s="9">
        <f t="shared" si="183"/>
        <v>-4.090456266976923E-5</v>
      </c>
      <c r="P220" s="9">
        <f t="shared" si="183"/>
        <v>-3.2230541356276669E-5</v>
      </c>
      <c r="Q220" s="9">
        <f t="shared" si="183"/>
        <v>-2.4448490590565927E-5</v>
      </c>
      <c r="R220" s="9">
        <f t="shared" si="184"/>
        <v>-1.7633355775612528E-5</v>
      </c>
      <c r="S220" s="9">
        <f t="shared" si="184"/>
        <v>-1.1850770385216113E-5</v>
      </c>
      <c r="T220" s="9">
        <f t="shared" si="184"/>
        <v>-7.1564238777689415E-6</v>
      </c>
      <c r="U220" s="9">
        <f t="shared" si="184"/>
        <v>-3.5955253763285508E-6</v>
      </c>
      <c r="V220" s="9">
        <f t="shared" si="184"/>
        <v>-1.2023682800489329E-6</v>
      </c>
      <c r="W220" s="9">
        <f t="shared" si="184"/>
        <v>0</v>
      </c>
      <c r="X220" s="9">
        <f t="shared" si="184"/>
        <v>0</v>
      </c>
      <c r="Y220" s="9">
        <f t="shared" si="184"/>
        <v>-1.2023682800489329E-6</v>
      </c>
      <c r="Z220" s="9">
        <f t="shared" si="184"/>
        <v>-3.5955253763285508E-6</v>
      </c>
      <c r="AA220" s="9">
        <f t="shared" si="184"/>
        <v>-7.1564238777689415E-6</v>
      </c>
      <c r="AB220" s="9">
        <f t="shared" si="185"/>
        <v>-1.1850770385216127E-5</v>
      </c>
      <c r="AC220" s="9">
        <f t="shared" si="185"/>
        <v>-1.7633355775612528E-5</v>
      </c>
      <c r="AD220" s="9">
        <f t="shared" si="185"/>
        <v>-2.4448490590565941E-5</v>
      </c>
      <c r="AE220" s="9">
        <f t="shared" si="185"/>
        <v>-3.2230541356276655E-5</v>
      </c>
      <c r="AF220" s="9">
        <f t="shared" si="185"/>
        <v>-4.0904562669769257E-5</v>
      </c>
      <c r="AG220" s="9">
        <f t="shared" si="185"/>
        <v>-5.0387018964092385E-5</v>
      </c>
      <c r="AH220" s="9">
        <f t="shared" si="185"/>
        <v>-6.0586589001493838E-5</v>
      </c>
      <c r="AI220" s="9">
        <f t="shared" si="185"/>
        <v>-7.1405045346861288E-5</v>
      </c>
      <c r="AJ220" s="9">
        <f t="shared" si="185"/>
        <v>-8.2738200351619036E-5</v>
      </c>
      <c r="AK220" s="9">
        <f t="shared" si="185"/>
        <v>-9.4476909537738563E-5</v>
      </c>
      <c r="AL220" s="9">
        <f t="shared" si="186"/>
        <v>-1.0650812271872633E-4</v>
      </c>
      <c r="AM220" s="9">
        <f t="shared" si="186"/>
        <v>-1.187159727347193E-4</v>
      </c>
      <c r="AN220" s="7">
        <f t="shared" si="186"/>
        <v>-1.309828913165738E-4</v>
      </c>
      <c r="AO220" s="9">
        <f t="shared" si="186"/>
        <v>-1.4319074133256677E-4</v>
      </c>
      <c r="AP220" s="9">
        <f t="shared" si="186"/>
        <v>-1.5522195451355452E-4</v>
      </c>
      <c r="AQ220" s="9">
        <f t="shared" si="186"/>
        <v>-1.6696066369967406E-4</v>
      </c>
      <c r="AR220" s="9">
        <f t="shared" si="186"/>
        <v>-1.7829381870443183E-4</v>
      </c>
      <c r="AS220" s="9">
        <f t="shared" si="186"/>
        <v>-1.8911227504979925E-4</v>
      </c>
      <c r="AT220" s="9">
        <f t="shared" si="186"/>
        <v>-1.9931184508720072E-4</v>
      </c>
      <c r="AU220" s="9">
        <f t="shared" si="186"/>
        <v>-2.0879430138152384E-4</v>
      </c>
      <c r="AV220" s="9">
        <f t="shared" si="187"/>
        <v>-2.1746832269501645E-4</v>
      </c>
      <c r="AW220" s="9">
        <f t="shared" si="187"/>
        <v>-2.2525037346072716E-4</v>
      </c>
      <c r="AX220" s="9">
        <f t="shared" si="187"/>
        <v>-2.3206550827568057E-4</v>
      </c>
      <c r="AY220" s="9">
        <f t="shared" si="187"/>
        <v>-2.3784809366607699E-4</v>
      </c>
      <c r="AZ220" s="9">
        <f t="shared" si="187"/>
        <v>-2.4254244017352415E-4</v>
      </c>
      <c r="BA220" s="9">
        <f t="shared" si="187"/>
        <v>-2.4610333867496455E-4</v>
      </c>
      <c r="BB220" s="9">
        <f t="shared" si="187"/>
        <v>-2.4849649577124417E-4</v>
      </c>
      <c r="BC220" s="9">
        <f t="shared" si="187"/>
        <v>-2.496988640512931E-4</v>
      </c>
      <c r="BD220" s="9">
        <f t="shared" si="187"/>
        <v>-2.496988640512931E-4</v>
      </c>
      <c r="BE220" s="9">
        <f t="shared" si="187"/>
        <v>-2.4849649577124417E-4</v>
      </c>
      <c r="BF220" s="9">
        <f t="shared" si="188"/>
        <v>-2.4610333867496455E-4</v>
      </c>
      <c r="BG220" s="9">
        <f t="shared" si="188"/>
        <v>-2.4254244017352415E-4</v>
      </c>
      <c r="BH220" s="9">
        <f t="shared" si="188"/>
        <v>-2.3784809366607699E-4</v>
      </c>
      <c r="BI220" s="9">
        <f t="shared" si="188"/>
        <v>-2.3206550827568057E-4</v>
      </c>
      <c r="BJ220" s="9">
        <f t="shared" si="188"/>
        <v>-2.2525037346072716E-4</v>
      </c>
      <c r="BK220" s="9">
        <f t="shared" si="188"/>
        <v>-2.1746832269501645E-4</v>
      </c>
      <c r="BL220" s="9">
        <f t="shared" si="188"/>
        <v>-2.0879430138152387E-4</v>
      </c>
      <c r="BM220" s="9">
        <f t="shared" si="188"/>
        <v>-1.9931184508720072E-4</v>
      </c>
      <c r="BN220" s="9">
        <f t="shared" si="188"/>
        <v>-1.8911227504979928E-4</v>
      </c>
      <c r="BO220" s="9">
        <f t="shared" si="188"/>
        <v>-1.782938187044318E-4</v>
      </c>
      <c r="BP220" s="9">
        <f t="shared" si="188"/>
        <v>-1.6696066369967409E-4</v>
      </c>
      <c r="BQ220" s="9">
        <f t="shared" si="188"/>
        <v>-1.5522195451355455E-4</v>
      </c>
      <c r="BR220" s="9">
        <f t="shared" si="188"/>
        <v>-1.4319074133256677E-4</v>
      </c>
      <c r="BS220" s="9">
        <f t="shared" si="188"/>
        <v>-1.309828913165738E-4</v>
      </c>
      <c r="BT220" s="9">
        <f t="shared" si="188"/>
        <v>-1.1871597273471933E-4</v>
      </c>
    </row>
    <row r="221" spans="7:72" x14ac:dyDescent="0.2">
      <c r="G221" s="6">
        <v>0.71176708557893753</v>
      </c>
      <c r="H221" s="9">
        <f t="shared" si="183"/>
        <v>-1.1751360445467037E-4</v>
      </c>
      <c r="I221" s="9">
        <f t="shared" si="183"/>
        <v>-1.0530575443867739E-4</v>
      </c>
      <c r="J221" s="9">
        <f t="shared" si="183"/>
        <v>-9.3274541257689616E-5</v>
      </c>
      <c r="K221" s="9">
        <f t="shared" si="183"/>
        <v>-8.1535832071570076E-5</v>
      </c>
      <c r="L221" s="9">
        <f t="shared" si="183"/>
        <v>-7.0202677066812368E-5</v>
      </c>
      <c r="M221" s="9">
        <f t="shared" si="183"/>
        <v>-5.9384220721444891E-5</v>
      </c>
      <c r="N221" s="9">
        <f t="shared" si="183"/>
        <v>-4.9184650684043439E-5</v>
      </c>
      <c r="O221" s="9">
        <f t="shared" si="183"/>
        <v>-3.9702194389720297E-5</v>
      </c>
      <c r="P221" s="9">
        <f t="shared" si="183"/>
        <v>-3.1028173076227736E-5</v>
      </c>
      <c r="Q221" s="9">
        <f t="shared" si="183"/>
        <v>-2.3246122310516994E-5</v>
      </c>
      <c r="R221" s="9">
        <f t="shared" si="184"/>
        <v>-1.6430987495563595E-5</v>
      </c>
      <c r="S221" s="9">
        <f t="shared" si="184"/>
        <v>-1.064840210516718E-5</v>
      </c>
      <c r="T221" s="9">
        <f t="shared" si="184"/>
        <v>-5.9540555977200086E-6</v>
      </c>
      <c r="U221" s="9">
        <f t="shared" si="184"/>
        <v>-2.3931570962796179E-6</v>
      </c>
      <c r="V221" s="9">
        <f t="shared" si="184"/>
        <v>0</v>
      </c>
      <c r="W221" s="9">
        <f t="shared" si="184"/>
        <v>1.2023682800489329E-6</v>
      </c>
      <c r="X221" s="9">
        <f t="shared" si="184"/>
        <v>1.2023682800489329E-6</v>
      </c>
      <c r="Y221" s="9">
        <f t="shared" si="184"/>
        <v>0</v>
      </c>
      <c r="Z221" s="9">
        <f t="shared" si="184"/>
        <v>-2.3931570962796179E-6</v>
      </c>
      <c r="AA221" s="9">
        <f t="shared" si="184"/>
        <v>-5.9540555977200086E-6</v>
      </c>
      <c r="AB221" s="9">
        <f t="shared" si="185"/>
        <v>-1.0648402105167194E-5</v>
      </c>
      <c r="AC221" s="9">
        <f t="shared" si="185"/>
        <v>-1.6430987495563595E-5</v>
      </c>
      <c r="AD221" s="9">
        <f t="shared" si="185"/>
        <v>-2.3246122310517008E-5</v>
      </c>
      <c r="AE221" s="9">
        <f t="shared" si="185"/>
        <v>-3.1028173076227722E-5</v>
      </c>
      <c r="AF221" s="9">
        <f t="shared" si="185"/>
        <v>-3.9702194389720324E-5</v>
      </c>
      <c r="AG221" s="9">
        <f t="shared" si="185"/>
        <v>-4.9184650684043452E-5</v>
      </c>
      <c r="AH221" s="9">
        <f t="shared" si="185"/>
        <v>-5.9384220721444905E-5</v>
      </c>
      <c r="AI221" s="9">
        <f t="shared" si="185"/>
        <v>-7.0202677066812355E-5</v>
      </c>
      <c r="AJ221" s="9">
        <f t="shared" si="185"/>
        <v>-8.1535832071570104E-5</v>
      </c>
      <c r="AK221" s="9">
        <f t="shared" si="185"/>
        <v>-9.327454125768963E-5</v>
      </c>
      <c r="AL221" s="9">
        <f t="shared" si="186"/>
        <v>-1.0530575443867739E-4</v>
      </c>
      <c r="AM221" s="9">
        <f t="shared" si="186"/>
        <v>-1.1751360445467037E-4</v>
      </c>
      <c r="AN221" s="7">
        <f t="shared" si="186"/>
        <v>-1.2978052303652487E-4</v>
      </c>
      <c r="AO221" s="9">
        <f t="shared" si="186"/>
        <v>-1.4198837305251784E-4</v>
      </c>
      <c r="AP221" s="9">
        <f t="shared" si="186"/>
        <v>-1.5401958623350559E-4</v>
      </c>
      <c r="AQ221" s="9">
        <f t="shared" si="186"/>
        <v>-1.6575829541962513E-4</v>
      </c>
      <c r="AR221" s="9">
        <f t="shared" si="186"/>
        <v>-1.7709145042438289E-4</v>
      </c>
      <c r="AS221" s="9">
        <f t="shared" si="186"/>
        <v>-1.8790990676975032E-4</v>
      </c>
      <c r="AT221" s="9">
        <f t="shared" si="186"/>
        <v>-1.9810947680715178E-4</v>
      </c>
      <c r="AU221" s="9">
        <f t="shared" si="186"/>
        <v>-2.0759193310147491E-4</v>
      </c>
      <c r="AV221" s="9">
        <f t="shared" si="187"/>
        <v>-2.1626595441496751E-4</v>
      </c>
      <c r="AW221" s="9">
        <f t="shared" si="187"/>
        <v>-2.2404800518067823E-4</v>
      </c>
      <c r="AX221" s="9">
        <f t="shared" si="187"/>
        <v>-2.3086313999563164E-4</v>
      </c>
      <c r="AY221" s="9">
        <f t="shared" si="187"/>
        <v>-2.3664572538602805E-4</v>
      </c>
      <c r="AZ221" s="9">
        <f t="shared" si="187"/>
        <v>-2.4134007189347521E-4</v>
      </c>
      <c r="BA221" s="9">
        <f t="shared" si="187"/>
        <v>-2.4490097039491562E-4</v>
      </c>
      <c r="BB221" s="9">
        <f t="shared" si="187"/>
        <v>-2.4729412749119523E-4</v>
      </c>
      <c r="BC221" s="9">
        <f t="shared" si="187"/>
        <v>-2.4849649577124417E-4</v>
      </c>
      <c r="BD221" s="9">
        <f t="shared" si="187"/>
        <v>-2.4849649577124417E-4</v>
      </c>
      <c r="BE221" s="9">
        <f t="shared" si="187"/>
        <v>-2.4729412749119523E-4</v>
      </c>
      <c r="BF221" s="9">
        <f t="shared" si="188"/>
        <v>-2.4490097039491562E-4</v>
      </c>
      <c r="BG221" s="9">
        <f t="shared" si="188"/>
        <v>-2.4134007189347521E-4</v>
      </c>
      <c r="BH221" s="9">
        <f t="shared" si="188"/>
        <v>-2.3664572538602805E-4</v>
      </c>
      <c r="BI221" s="9">
        <f t="shared" si="188"/>
        <v>-2.3086313999563164E-4</v>
      </c>
      <c r="BJ221" s="9">
        <f t="shared" si="188"/>
        <v>-2.2404800518067823E-4</v>
      </c>
      <c r="BK221" s="9">
        <f t="shared" si="188"/>
        <v>-2.1626595441496751E-4</v>
      </c>
      <c r="BL221" s="9">
        <f t="shared" si="188"/>
        <v>-2.0759193310147494E-4</v>
      </c>
      <c r="BM221" s="9">
        <f t="shared" si="188"/>
        <v>-1.9810947680715178E-4</v>
      </c>
      <c r="BN221" s="9">
        <f t="shared" si="188"/>
        <v>-1.8790990676975034E-4</v>
      </c>
      <c r="BO221" s="9">
        <f t="shared" si="188"/>
        <v>-1.7709145042438287E-4</v>
      </c>
      <c r="BP221" s="9">
        <f t="shared" si="188"/>
        <v>-1.6575829541962516E-4</v>
      </c>
      <c r="BQ221" s="9">
        <f t="shared" si="188"/>
        <v>-1.5401958623350562E-4</v>
      </c>
      <c r="BR221" s="9">
        <f t="shared" si="188"/>
        <v>-1.4198837305251784E-4</v>
      </c>
      <c r="BS221" s="9">
        <f t="shared" si="188"/>
        <v>-1.2978052303652487E-4</v>
      </c>
      <c r="BT221" s="9">
        <f t="shared" si="188"/>
        <v>-1.175136044546704E-4</v>
      </c>
    </row>
    <row r="222" spans="7:72" x14ac:dyDescent="0.2">
      <c r="G222" s="6">
        <v>0.66267970036659696</v>
      </c>
      <c r="H222" s="9">
        <f t="shared" si="183"/>
        <v>-1.1512044735839075E-4</v>
      </c>
      <c r="I222" s="9">
        <f t="shared" si="183"/>
        <v>-1.0291259734239777E-4</v>
      </c>
      <c r="J222" s="9">
        <f t="shared" si="183"/>
        <v>-9.0881384161409999E-5</v>
      </c>
      <c r="K222" s="9">
        <f t="shared" si="183"/>
        <v>-7.9142674975290459E-5</v>
      </c>
      <c r="L222" s="9">
        <f t="shared" si="183"/>
        <v>-6.780951997053275E-5</v>
      </c>
      <c r="M222" s="9">
        <f t="shared" si="183"/>
        <v>-5.6991063625165273E-5</v>
      </c>
      <c r="N222" s="9">
        <f t="shared" si="183"/>
        <v>-4.6791493587763821E-5</v>
      </c>
      <c r="O222" s="9">
        <f t="shared" si="183"/>
        <v>-3.7309037293440679E-5</v>
      </c>
      <c r="P222" s="9">
        <f t="shared" si="183"/>
        <v>-2.8635015979948118E-5</v>
      </c>
      <c r="Q222" s="9">
        <f t="shared" si="183"/>
        <v>-2.0852965214237376E-5</v>
      </c>
      <c r="R222" s="9">
        <f t="shared" si="184"/>
        <v>-1.4037830399283977E-5</v>
      </c>
      <c r="S222" s="9">
        <f t="shared" si="184"/>
        <v>-8.2552450088875626E-6</v>
      </c>
      <c r="T222" s="9">
        <f t="shared" si="184"/>
        <v>-3.5608985014403907E-6</v>
      </c>
      <c r="U222" s="9">
        <f t="shared" si="184"/>
        <v>0</v>
      </c>
      <c r="V222" s="9">
        <f t="shared" si="184"/>
        <v>2.3931570962796179E-6</v>
      </c>
      <c r="W222" s="9">
        <f t="shared" si="184"/>
        <v>3.5955253763285508E-6</v>
      </c>
      <c r="X222" s="9">
        <f t="shared" si="184"/>
        <v>3.5955253763285508E-6</v>
      </c>
      <c r="Y222" s="9">
        <f t="shared" si="184"/>
        <v>2.3931570962796179E-6</v>
      </c>
      <c r="Z222" s="9">
        <f t="shared" si="184"/>
        <v>0</v>
      </c>
      <c r="AA222" s="9">
        <f t="shared" si="184"/>
        <v>-3.5608985014403907E-6</v>
      </c>
      <c r="AB222" s="9">
        <f t="shared" si="185"/>
        <v>-8.2552450088875761E-6</v>
      </c>
      <c r="AC222" s="9">
        <f t="shared" si="185"/>
        <v>-1.4037830399283977E-5</v>
      </c>
      <c r="AD222" s="9">
        <f t="shared" si="185"/>
        <v>-2.085296521423739E-5</v>
      </c>
      <c r="AE222" s="9">
        <f t="shared" si="185"/>
        <v>-2.8635015979948104E-5</v>
      </c>
      <c r="AF222" s="9">
        <f t="shared" si="185"/>
        <v>-3.7309037293440706E-5</v>
      </c>
      <c r="AG222" s="9">
        <f t="shared" si="185"/>
        <v>-4.6791493587763835E-5</v>
      </c>
      <c r="AH222" s="9">
        <f t="shared" si="185"/>
        <v>-5.6991063625165287E-5</v>
      </c>
      <c r="AI222" s="9">
        <f t="shared" si="185"/>
        <v>-6.7809519970532737E-5</v>
      </c>
      <c r="AJ222" s="9">
        <f t="shared" si="185"/>
        <v>-7.9142674975290486E-5</v>
      </c>
      <c r="AK222" s="9">
        <f t="shared" si="185"/>
        <v>-9.0881384161410012E-5</v>
      </c>
      <c r="AL222" s="9">
        <f t="shared" si="186"/>
        <v>-1.0291259734239777E-4</v>
      </c>
      <c r="AM222" s="9">
        <f t="shared" si="186"/>
        <v>-1.1512044735839075E-4</v>
      </c>
      <c r="AN222" s="7">
        <f t="shared" si="186"/>
        <v>-1.2738736594024525E-4</v>
      </c>
      <c r="AO222" s="9">
        <f t="shared" si="186"/>
        <v>-1.3959521595623822E-4</v>
      </c>
      <c r="AP222" s="9">
        <f t="shared" si="186"/>
        <v>-1.5162642913722597E-4</v>
      </c>
      <c r="AQ222" s="9">
        <f t="shared" si="186"/>
        <v>-1.6336513832334551E-4</v>
      </c>
      <c r="AR222" s="9">
        <f t="shared" si="186"/>
        <v>-1.7469829332810328E-4</v>
      </c>
      <c r="AS222" s="9">
        <f t="shared" si="186"/>
        <v>-1.855167496734707E-4</v>
      </c>
      <c r="AT222" s="9">
        <f t="shared" si="186"/>
        <v>-1.9571631971087216E-4</v>
      </c>
      <c r="AU222" s="9">
        <f t="shared" si="186"/>
        <v>-2.0519877600519529E-4</v>
      </c>
      <c r="AV222" s="9">
        <f t="shared" si="187"/>
        <v>-2.1387279731868789E-4</v>
      </c>
      <c r="AW222" s="9">
        <f t="shared" si="187"/>
        <v>-2.2165484808439861E-4</v>
      </c>
      <c r="AX222" s="9">
        <f t="shared" si="187"/>
        <v>-2.2846998289935202E-4</v>
      </c>
      <c r="AY222" s="9">
        <f t="shared" si="187"/>
        <v>-2.3425256828974844E-4</v>
      </c>
      <c r="AZ222" s="9">
        <f t="shared" si="187"/>
        <v>-2.3894691479719559E-4</v>
      </c>
      <c r="BA222" s="9">
        <f t="shared" si="187"/>
        <v>-2.42507813298636E-4</v>
      </c>
      <c r="BB222" s="9">
        <f t="shared" si="187"/>
        <v>-2.4490097039491562E-4</v>
      </c>
      <c r="BC222" s="9">
        <f t="shared" si="187"/>
        <v>-2.4610333867496455E-4</v>
      </c>
      <c r="BD222" s="9">
        <f t="shared" si="187"/>
        <v>-2.4610333867496455E-4</v>
      </c>
      <c r="BE222" s="9">
        <f t="shared" si="187"/>
        <v>-2.4490097039491562E-4</v>
      </c>
      <c r="BF222" s="9">
        <f t="shared" si="188"/>
        <v>-2.42507813298636E-4</v>
      </c>
      <c r="BG222" s="9">
        <f t="shared" si="188"/>
        <v>-2.3894691479719559E-4</v>
      </c>
      <c r="BH222" s="9">
        <f t="shared" si="188"/>
        <v>-2.3425256828974844E-4</v>
      </c>
      <c r="BI222" s="9">
        <f t="shared" si="188"/>
        <v>-2.2846998289935202E-4</v>
      </c>
      <c r="BJ222" s="9">
        <f t="shared" si="188"/>
        <v>-2.2165484808439861E-4</v>
      </c>
      <c r="BK222" s="9">
        <f t="shared" si="188"/>
        <v>-2.1387279731868789E-4</v>
      </c>
      <c r="BL222" s="9">
        <f t="shared" si="188"/>
        <v>-2.0519877600519532E-4</v>
      </c>
      <c r="BM222" s="9">
        <f t="shared" si="188"/>
        <v>-1.9571631971087216E-4</v>
      </c>
      <c r="BN222" s="9">
        <f t="shared" si="188"/>
        <v>-1.8551674967347073E-4</v>
      </c>
      <c r="BO222" s="9">
        <f t="shared" si="188"/>
        <v>-1.7469829332810325E-4</v>
      </c>
      <c r="BP222" s="9">
        <f t="shared" si="188"/>
        <v>-1.6336513832334554E-4</v>
      </c>
      <c r="BQ222" s="9">
        <f t="shared" si="188"/>
        <v>-1.51626429137226E-4</v>
      </c>
      <c r="BR222" s="9">
        <f t="shared" si="188"/>
        <v>-1.3959521595623822E-4</v>
      </c>
      <c r="BS222" s="9">
        <f t="shared" si="188"/>
        <v>-1.2738736594024525E-4</v>
      </c>
      <c r="BT222" s="9">
        <f t="shared" si="188"/>
        <v>-1.1512044735839078E-4</v>
      </c>
    </row>
    <row r="223" spans="7:72" x14ac:dyDescent="0.2">
      <c r="G223" s="6">
        <v>0.6135923151542565</v>
      </c>
      <c r="H223" s="9">
        <f t="shared" ref="H223:Q232" si="189">EXP(-2*$B$5*($B$1^2+$B$2^2)*$B$6)*(-0.5*$B$1*$B$3*SIN(2*$B$1*H$67)-0.5*$B$1^2/$B$2*$B$3*SIN(2*$B$2*$G223))</f>
        <v>-1.1155954885695036E-4</v>
      </c>
      <c r="I223" s="9">
        <f t="shared" si="189"/>
        <v>-9.9351698840957384E-5</v>
      </c>
      <c r="J223" s="9">
        <f t="shared" si="189"/>
        <v>-8.7320485659969594E-5</v>
      </c>
      <c r="K223" s="9">
        <f t="shared" si="189"/>
        <v>-7.5581776473850068E-5</v>
      </c>
      <c r="L223" s="9">
        <f t="shared" si="189"/>
        <v>-6.4248621469092346E-5</v>
      </c>
      <c r="M223" s="9">
        <f t="shared" si="189"/>
        <v>-5.3430165123724883E-5</v>
      </c>
      <c r="N223" s="9">
        <f t="shared" si="189"/>
        <v>-4.323059508632343E-5</v>
      </c>
      <c r="O223" s="9">
        <f t="shared" si="189"/>
        <v>-3.3748138792000289E-5</v>
      </c>
      <c r="P223" s="9">
        <f t="shared" si="189"/>
        <v>-2.5074117478507727E-5</v>
      </c>
      <c r="Q223" s="9">
        <f t="shared" si="189"/>
        <v>-1.7292066712796986E-5</v>
      </c>
      <c r="R223" s="9">
        <f t="shared" ref="R223:AA232" si="190">EXP(-2*$B$5*($B$1^2+$B$2^2)*$B$6)*(-0.5*$B$1*$B$3*SIN(2*$B$1*R$67)-0.5*$B$1^2/$B$2*$B$3*SIN(2*$B$2*$G223))</f>
        <v>-1.0476931897843587E-5</v>
      </c>
      <c r="S223" s="9">
        <f t="shared" si="190"/>
        <v>-4.6943465074471719E-6</v>
      </c>
      <c r="T223" s="9">
        <f t="shared" si="190"/>
        <v>0</v>
      </c>
      <c r="U223" s="9">
        <f t="shared" si="190"/>
        <v>3.5608985014403907E-6</v>
      </c>
      <c r="V223" s="9">
        <f t="shared" si="190"/>
        <v>5.9540555977200086E-6</v>
      </c>
      <c r="W223" s="9">
        <f t="shared" si="190"/>
        <v>7.1564238777689415E-6</v>
      </c>
      <c r="X223" s="9">
        <f t="shared" si="190"/>
        <v>7.1564238777689415E-6</v>
      </c>
      <c r="Y223" s="9">
        <f t="shared" si="190"/>
        <v>5.9540555977200086E-6</v>
      </c>
      <c r="Z223" s="9">
        <f t="shared" si="190"/>
        <v>3.5608985014403907E-6</v>
      </c>
      <c r="AA223" s="9">
        <f t="shared" si="190"/>
        <v>0</v>
      </c>
      <c r="AB223" s="9">
        <f t="shared" ref="AB223:AK232" si="191">EXP(-2*$B$5*($B$1^2+$B$2^2)*$B$6)*(-0.5*$B$1*$B$3*SIN(2*$B$1*AB$67)-0.5*$B$1^2/$B$2*$B$3*SIN(2*$B$2*$G223))</f>
        <v>-4.6943465074471855E-6</v>
      </c>
      <c r="AC223" s="9">
        <f t="shared" si="191"/>
        <v>-1.0476931897843587E-5</v>
      </c>
      <c r="AD223" s="9">
        <f t="shared" si="191"/>
        <v>-1.7292066712796999E-5</v>
      </c>
      <c r="AE223" s="9">
        <f t="shared" si="191"/>
        <v>-2.5074117478507714E-5</v>
      </c>
      <c r="AF223" s="9">
        <f t="shared" si="191"/>
        <v>-3.3748138792000316E-5</v>
      </c>
      <c r="AG223" s="9">
        <f t="shared" si="191"/>
        <v>-4.3230595086323444E-5</v>
      </c>
      <c r="AH223" s="9">
        <f t="shared" si="191"/>
        <v>-5.3430165123724896E-5</v>
      </c>
      <c r="AI223" s="9">
        <f t="shared" si="191"/>
        <v>-6.4248621469092346E-5</v>
      </c>
      <c r="AJ223" s="9">
        <f t="shared" si="191"/>
        <v>-7.5581776473850108E-5</v>
      </c>
      <c r="AK223" s="9">
        <f t="shared" si="191"/>
        <v>-8.7320485659969621E-5</v>
      </c>
      <c r="AL223" s="9">
        <f t="shared" ref="AL223:AU232" si="192">EXP(-2*$B$5*($B$1^2+$B$2^2)*$B$6)*(-0.5*$B$1*$B$3*SIN(2*$B$1*AL$67)-0.5*$B$1^2/$B$2*$B$3*SIN(2*$B$2*$G223))</f>
        <v>-9.9351698840957397E-5</v>
      </c>
      <c r="AM223" s="9">
        <f t="shared" si="192"/>
        <v>-1.1155954885695036E-4</v>
      </c>
      <c r="AN223" s="7">
        <f t="shared" si="192"/>
        <v>-1.2382646743880487E-4</v>
      </c>
      <c r="AO223" s="9">
        <f t="shared" si="192"/>
        <v>-1.3603431745479782E-4</v>
      </c>
      <c r="AP223" s="9">
        <f t="shared" si="192"/>
        <v>-1.480655306357856E-4</v>
      </c>
      <c r="AQ223" s="9">
        <f t="shared" si="192"/>
        <v>-1.5980423982190511E-4</v>
      </c>
      <c r="AR223" s="9">
        <f t="shared" si="192"/>
        <v>-1.7113739482666287E-4</v>
      </c>
      <c r="AS223" s="9">
        <f t="shared" si="192"/>
        <v>-1.8195585117203032E-4</v>
      </c>
      <c r="AT223" s="9">
        <f t="shared" si="192"/>
        <v>-1.9215542120943176E-4</v>
      </c>
      <c r="AU223" s="9">
        <f t="shared" si="192"/>
        <v>-2.0163787750375489E-4</v>
      </c>
      <c r="AV223" s="9">
        <f t="shared" ref="AV223:BE232" si="193">EXP(-2*$B$5*($B$1^2+$B$2^2)*$B$6)*(-0.5*$B$1*$B$3*SIN(2*$B$1*AV$67)-0.5*$B$1^2/$B$2*$B$3*SIN(2*$B$2*$G223))</f>
        <v>-2.1031189881724749E-4</v>
      </c>
      <c r="AW223" s="9">
        <f t="shared" si="193"/>
        <v>-2.180939495829582E-4</v>
      </c>
      <c r="AX223" s="9">
        <f t="shared" si="193"/>
        <v>-2.2490908439791164E-4</v>
      </c>
      <c r="AY223" s="9">
        <f t="shared" si="193"/>
        <v>-2.3069166978830803E-4</v>
      </c>
      <c r="AZ223" s="9">
        <f t="shared" si="193"/>
        <v>-2.3538601629575522E-4</v>
      </c>
      <c r="BA223" s="9">
        <f t="shared" si="193"/>
        <v>-2.3894691479719559E-4</v>
      </c>
      <c r="BB223" s="9">
        <f t="shared" si="193"/>
        <v>-2.4134007189347521E-4</v>
      </c>
      <c r="BC223" s="9">
        <f t="shared" si="193"/>
        <v>-2.4254244017352415E-4</v>
      </c>
      <c r="BD223" s="9">
        <f t="shared" si="193"/>
        <v>-2.4254244017352415E-4</v>
      </c>
      <c r="BE223" s="9">
        <f t="shared" si="193"/>
        <v>-2.4134007189347521E-4</v>
      </c>
      <c r="BF223" s="9">
        <f t="shared" ref="BF223:BT232" si="194">EXP(-2*$B$5*($B$1^2+$B$2^2)*$B$6)*(-0.5*$B$1*$B$3*SIN(2*$B$1*BF$67)-0.5*$B$1^2/$B$2*$B$3*SIN(2*$B$2*$G223))</f>
        <v>-2.3894691479719559E-4</v>
      </c>
      <c r="BG223" s="9">
        <f t="shared" si="194"/>
        <v>-2.3538601629575522E-4</v>
      </c>
      <c r="BH223" s="9">
        <f t="shared" si="194"/>
        <v>-2.3069166978830803E-4</v>
      </c>
      <c r="BI223" s="9">
        <f t="shared" si="194"/>
        <v>-2.2490908439791164E-4</v>
      </c>
      <c r="BJ223" s="9">
        <f t="shared" si="194"/>
        <v>-2.1809394958295823E-4</v>
      </c>
      <c r="BK223" s="9">
        <f t="shared" si="194"/>
        <v>-2.1031189881724749E-4</v>
      </c>
      <c r="BL223" s="9">
        <f t="shared" si="194"/>
        <v>-2.0163787750375494E-4</v>
      </c>
      <c r="BM223" s="9">
        <f t="shared" si="194"/>
        <v>-1.9215542120943179E-4</v>
      </c>
      <c r="BN223" s="9">
        <f t="shared" si="194"/>
        <v>-1.8195585117203035E-4</v>
      </c>
      <c r="BO223" s="9">
        <f t="shared" si="194"/>
        <v>-1.7113739482666287E-4</v>
      </c>
      <c r="BP223" s="9">
        <f t="shared" si="194"/>
        <v>-1.5980423982190516E-4</v>
      </c>
      <c r="BQ223" s="9">
        <f t="shared" si="194"/>
        <v>-1.4806553063578562E-4</v>
      </c>
      <c r="BR223" s="9">
        <f t="shared" si="194"/>
        <v>-1.3603431745479785E-4</v>
      </c>
      <c r="BS223" s="9">
        <f t="shared" si="194"/>
        <v>-1.2382646743880484E-4</v>
      </c>
      <c r="BT223" s="9">
        <f t="shared" si="194"/>
        <v>-1.1155954885695039E-4</v>
      </c>
    </row>
    <row r="224" spans="7:72" x14ac:dyDescent="0.2">
      <c r="G224" s="6">
        <v>0.56450492994191592</v>
      </c>
      <c r="H224" s="9">
        <f t="shared" si="189"/>
        <v>-1.0686520234950318E-4</v>
      </c>
      <c r="I224" s="9">
        <f t="shared" si="189"/>
        <v>-9.4657352333510198E-5</v>
      </c>
      <c r="J224" s="9">
        <f t="shared" si="189"/>
        <v>-8.2626139152522409E-5</v>
      </c>
      <c r="K224" s="9">
        <f t="shared" si="189"/>
        <v>-7.0887429966402882E-5</v>
      </c>
      <c r="L224" s="9">
        <f t="shared" si="189"/>
        <v>-5.9554274961645167E-5</v>
      </c>
      <c r="M224" s="9">
        <f t="shared" si="189"/>
        <v>-4.8735818616277697E-5</v>
      </c>
      <c r="N224" s="9">
        <f t="shared" si="189"/>
        <v>-3.8536248578876245E-5</v>
      </c>
      <c r="O224" s="9">
        <f t="shared" si="189"/>
        <v>-2.9053792284553103E-5</v>
      </c>
      <c r="P224" s="9">
        <f t="shared" si="189"/>
        <v>-2.0379770971060542E-5</v>
      </c>
      <c r="Q224" s="9">
        <f t="shared" si="189"/>
        <v>-1.25977202053498E-5</v>
      </c>
      <c r="R224" s="9">
        <f t="shared" si="190"/>
        <v>-5.7825853903964013E-6</v>
      </c>
      <c r="S224" s="9">
        <f t="shared" si="190"/>
        <v>1.3552527156068805E-20</v>
      </c>
      <c r="T224" s="9">
        <f t="shared" si="190"/>
        <v>4.6943465074471855E-6</v>
      </c>
      <c r="U224" s="9">
        <f t="shared" si="190"/>
        <v>8.2552450088875761E-6</v>
      </c>
      <c r="V224" s="9">
        <f t="shared" si="190"/>
        <v>1.0648402105167194E-5</v>
      </c>
      <c r="W224" s="9">
        <f t="shared" si="190"/>
        <v>1.1850770385216127E-5</v>
      </c>
      <c r="X224" s="9">
        <f t="shared" si="190"/>
        <v>1.1850770385216127E-5</v>
      </c>
      <c r="Y224" s="9">
        <f t="shared" si="190"/>
        <v>1.0648402105167194E-5</v>
      </c>
      <c r="Z224" s="9">
        <f t="shared" si="190"/>
        <v>8.2552450088875761E-6</v>
      </c>
      <c r="AA224" s="9">
        <f t="shared" si="190"/>
        <v>4.6943465074471855E-6</v>
      </c>
      <c r="AB224" s="9">
        <f t="shared" si="191"/>
        <v>0</v>
      </c>
      <c r="AC224" s="9">
        <f t="shared" si="191"/>
        <v>-5.7825853903964013E-6</v>
      </c>
      <c r="AD224" s="9">
        <f t="shared" si="191"/>
        <v>-1.2597720205349814E-5</v>
      </c>
      <c r="AE224" s="9">
        <f t="shared" si="191"/>
        <v>-2.0379770971060528E-5</v>
      </c>
      <c r="AF224" s="9">
        <f t="shared" si="191"/>
        <v>-2.905379228455313E-5</v>
      </c>
      <c r="AG224" s="9">
        <f t="shared" si="191"/>
        <v>-3.8536248578876258E-5</v>
      </c>
      <c r="AH224" s="9">
        <f t="shared" si="191"/>
        <v>-4.8735818616277711E-5</v>
      </c>
      <c r="AI224" s="9">
        <f t="shared" si="191"/>
        <v>-5.9554274961645161E-5</v>
      </c>
      <c r="AJ224" s="9">
        <f t="shared" si="191"/>
        <v>-7.0887429966402923E-5</v>
      </c>
      <c r="AK224" s="9">
        <f t="shared" si="191"/>
        <v>-8.2626139152522436E-5</v>
      </c>
      <c r="AL224" s="9">
        <f t="shared" si="192"/>
        <v>-9.4657352333510212E-5</v>
      </c>
      <c r="AM224" s="9">
        <f t="shared" si="192"/>
        <v>-1.0686520234950318E-4</v>
      </c>
      <c r="AN224" s="7">
        <f t="shared" si="192"/>
        <v>-1.1913212093135767E-4</v>
      </c>
      <c r="AO224" s="9">
        <f t="shared" si="192"/>
        <v>-1.3133997094735063E-4</v>
      </c>
      <c r="AP224" s="9">
        <f t="shared" si="192"/>
        <v>-1.4337118412833841E-4</v>
      </c>
      <c r="AQ224" s="9">
        <f t="shared" si="192"/>
        <v>-1.5510989331445792E-4</v>
      </c>
      <c r="AR224" s="9">
        <f t="shared" si="192"/>
        <v>-1.6644304831921569E-4</v>
      </c>
      <c r="AS224" s="9">
        <f t="shared" si="192"/>
        <v>-1.7726150466458314E-4</v>
      </c>
      <c r="AT224" s="9">
        <f t="shared" si="192"/>
        <v>-1.874610747019846E-4</v>
      </c>
      <c r="AU224" s="9">
        <f t="shared" si="192"/>
        <v>-1.9694353099630773E-4</v>
      </c>
      <c r="AV224" s="9">
        <f t="shared" si="193"/>
        <v>-2.0561755230980033E-4</v>
      </c>
      <c r="AW224" s="9">
        <f t="shared" si="193"/>
        <v>-2.1339960307551105E-4</v>
      </c>
      <c r="AX224" s="9">
        <f t="shared" si="193"/>
        <v>-2.2021473789046443E-4</v>
      </c>
      <c r="AY224" s="9">
        <f t="shared" si="193"/>
        <v>-2.2599732328086085E-4</v>
      </c>
      <c r="AZ224" s="9">
        <f t="shared" si="193"/>
        <v>-2.3069166978830803E-4</v>
      </c>
      <c r="BA224" s="9">
        <f t="shared" si="193"/>
        <v>-2.3425256828974844E-4</v>
      </c>
      <c r="BB224" s="9">
        <f t="shared" si="193"/>
        <v>-2.3664572538602805E-4</v>
      </c>
      <c r="BC224" s="9">
        <f t="shared" si="193"/>
        <v>-2.3784809366607699E-4</v>
      </c>
      <c r="BD224" s="9">
        <f t="shared" si="193"/>
        <v>-2.3784809366607699E-4</v>
      </c>
      <c r="BE224" s="9">
        <f t="shared" si="193"/>
        <v>-2.3664572538602805E-4</v>
      </c>
      <c r="BF224" s="9">
        <f t="shared" si="194"/>
        <v>-2.3425256828974844E-4</v>
      </c>
      <c r="BG224" s="9">
        <f t="shared" si="194"/>
        <v>-2.3069166978830803E-4</v>
      </c>
      <c r="BH224" s="9">
        <f t="shared" si="194"/>
        <v>-2.2599732328086087E-4</v>
      </c>
      <c r="BI224" s="9">
        <f t="shared" si="194"/>
        <v>-2.2021473789046443E-4</v>
      </c>
      <c r="BJ224" s="9">
        <f t="shared" si="194"/>
        <v>-2.1339960307551105E-4</v>
      </c>
      <c r="BK224" s="9">
        <f t="shared" si="194"/>
        <v>-2.056175523098003E-4</v>
      </c>
      <c r="BL224" s="9">
        <f t="shared" si="194"/>
        <v>-1.9694353099630773E-4</v>
      </c>
      <c r="BM224" s="9">
        <f t="shared" si="194"/>
        <v>-1.874610747019846E-4</v>
      </c>
      <c r="BN224" s="9">
        <f t="shared" si="194"/>
        <v>-1.7726150466458314E-4</v>
      </c>
      <c r="BO224" s="9">
        <f t="shared" si="194"/>
        <v>-1.6644304831921569E-4</v>
      </c>
      <c r="BP224" s="9">
        <f t="shared" si="194"/>
        <v>-1.5510989331445795E-4</v>
      </c>
      <c r="BQ224" s="9">
        <f t="shared" si="194"/>
        <v>-1.4337118412833844E-4</v>
      </c>
      <c r="BR224" s="9">
        <f t="shared" si="194"/>
        <v>-1.3133997094735063E-4</v>
      </c>
      <c r="BS224" s="9">
        <f t="shared" si="194"/>
        <v>-1.1913212093135767E-4</v>
      </c>
      <c r="BT224" s="9">
        <f t="shared" si="194"/>
        <v>-1.068652023495032E-4</v>
      </c>
    </row>
    <row r="225" spans="7:72" x14ac:dyDescent="0.2">
      <c r="G225" s="6">
        <v>0.51541754472957546</v>
      </c>
      <c r="H225" s="9">
        <f t="shared" si="189"/>
        <v>-1.0108261695910677E-4</v>
      </c>
      <c r="I225" s="9">
        <f t="shared" si="189"/>
        <v>-8.8874766943113797E-5</v>
      </c>
      <c r="J225" s="9">
        <f t="shared" si="189"/>
        <v>-7.6843553762126021E-5</v>
      </c>
      <c r="K225" s="9">
        <f t="shared" si="189"/>
        <v>-6.5104844576006481E-5</v>
      </c>
      <c r="L225" s="9">
        <f t="shared" si="189"/>
        <v>-5.3771689571248766E-5</v>
      </c>
      <c r="M225" s="9">
        <f t="shared" si="189"/>
        <v>-4.2953233225881296E-5</v>
      </c>
      <c r="N225" s="9">
        <f t="shared" si="189"/>
        <v>-3.2753663188479844E-5</v>
      </c>
      <c r="O225" s="9">
        <f t="shared" si="189"/>
        <v>-2.3271206894156702E-5</v>
      </c>
      <c r="P225" s="9">
        <f t="shared" si="189"/>
        <v>-1.459718558066414E-5</v>
      </c>
      <c r="Q225" s="9">
        <f t="shared" si="189"/>
        <v>-6.8151348149533987E-6</v>
      </c>
      <c r="R225" s="9">
        <f t="shared" si="190"/>
        <v>0</v>
      </c>
      <c r="S225" s="9">
        <f t="shared" si="190"/>
        <v>5.7825853903964149E-6</v>
      </c>
      <c r="T225" s="9">
        <f t="shared" si="190"/>
        <v>1.0476931897843587E-5</v>
      </c>
      <c r="U225" s="9">
        <f t="shared" si="190"/>
        <v>1.4037830399283977E-5</v>
      </c>
      <c r="V225" s="9">
        <f t="shared" si="190"/>
        <v>1.6430987495563595E-5</v>
      </c>
      <c r="W225" s="9">
        <f t="shared" si="190"/>
        <v>1.7633355775612528E-5</v>
      </c>
      <c r="X225" s="9">
        <f t="shared" si="190"/>
        <v>1.7633355775612528E-5</v>
      </c>
      <c r="Y225" s="9">
        <f t="shared" si="190"/>
        <v>1.6430987495563595E-5</v>
      </c>
      <c r="Z225" s="9">
        <f t="shared" si="190"/>
        <v>1.4037830399283977E-5</v>
      </c>
      <c r="AA225" s="9">
        <f t="shared" si="190"/>
        <v>1.0476931897843587E-5</v>
      </c>
      <c r="AB225" s="9">
        <f t="shared" si="191"/>
        <v>5.7825853903964013E-6</v>
      </c>
      <c r="AC225" s="9">
        <f t="shared" si="191"/>
        <v>0</v>
      </c>
      <c r="AD225" s="9">
        <f t="shared" si="191"/>
        <v>-6.8151348149534123E-6</v>
      </c>
      <c r="AE225" s="9">
        <f t="shared" si="191"/>
        <v>-1.4597185580664127E-5</v>
      </c>
      <c r="AF225" s="9">
        <f t="shared" si="191"/>
        <v>-2.3271206894156729E-5</v>
      </c>
      <c r="AG225" s="9">
        <f t="shared" si="191"/>
        <v>-3.2753663188479857E-5</v>
      </c>
      <c r="AH225" s="9">
        <f t="shared" si="191"/>
        <v>-4.2953233225881309E-5</v>
      </c>
      <c r="AI225" s="9">
        <f t="shared" si="191"/>
        <v>-5.3771689571248759E-5</v>
      </c>
      <c r="AJ225" s="9">
        <f t="shared" si="191"/>
        <v>-6.5104844576006508E-5</v>
      </c>
      <c r="AK225" s="9">
        <f t="shared" si="191"/>
        <v>-7.6843553762126035E-5</v>
      </c>
      <c r="AL225" s="9">
        <f t="shared" si="192"/>
        <v>-8.8874766943113797E-5</v>
      </c>
      <c r="AM225" s="9">
        <f t="shared" si="192"/>
        <v>-1.0108261695910677E-4</v>
      </c>
      <c r="AN225" s="7">
        <f t="shared" si="192"/>
        <v>-1.1334953554096127E-4</v>
      </c>
      <c r="AO225" s="9">
        <f t="shared" si="192"/>
        <v>-1.2555738555695425E-4</v>
      </c>
      <c r="AP225" s="9">
        <f t="shared" si="192"/>
        <v>-1.37588598737942E-4</v>
      </c>
      <c r="AQ225" s="9">
        <f t="shared" si="192"/>
        <v>-1.4932730792406154E-4</v>
      </c>
      <c r="AR225" s="9">
        <f t="shared" si="192"/>
        <v>-1.6066046292881927E-4</v>
      </c>
      <c r="AS225" s="9">
        <f t="shared" si="192"/>
        <v>-1.7147891927418675E-4</v>
      </c>
      <c r="AT225" s="9">
        <f t="shared" si="192"/>
        <v>-1.8167848931158819E-4</v>
      </c>
      <c r="AU225" s="9">
        <f t="shared" si="192"/>
        <v>-1.9116094560591131E-4</v>
      </c>
      <c r="AV225" s="9">
        <f t="shared" si="193"/>
        <v>-1.9983496691940392E-4</v>
      </c>
      <c r="AW225" s="9">
        <f t="shared" si="193"/>
        <v>-2.0761701768511463E-4</v>
      </c>
      <c r="AX225" s="9">
        <f t="shared" si="193"/>
        <v>-2.1443215250006804E-4</v>
      </c>
      <c r="AY225" s="9">
        <f t="shared" si="193"/>
        <v>-2.2021473789046443E-4</v>
      </c>
      <c r="AZ225" s="9">
        <f t="shared" si="193"/>
        <v>-2.2490908439791164E-4</v>
      </c>
      <c r="BA225" s="9">
        <f t="shared" si="193"/>
        <v>-2.2846998289935202E-4</v>
      </c>
      <c r="BB225" s="9">
        <f t="shared" si="193"/>
        <v>-2.3086313999563164E-4</v>
      </c>
      <c r="BC225" s="9">
        <f t="shared" si="193"/>
        <v>-2.3206550827568057E-4</v>
      </c>
      <c r="BD225" s="9">
        <f t="shared" si="193"/>
        <v>-2.3206550827568057E-4</v>
      </c>
      <c r="BE225" s="9">
        <f t="shared" si="193"/>
        <v>-2.3086313999563164E-4</v>
      </c>
      <c r="BF225" s="9">
        <f t="shared" si="194"/>
        <v>-2.2846998289935202E-4</v>
      </c>
      <c r="BG225" s="9">
        <f t="shared" si="194"/>
        <v>-2.2490908439791164E-4</v>
      </c>
      <c r="BH225" s="9">
        <f t="shared" si="194"/>
        <v>-2.2021473789046446E-4</v>
      </c>
      <c r="BI225" s="9">
        <f t="shared" si="194"/>
        <v>-2.1443215250006804E-4</v>
      </c>
      <c r="BJ225" s="9">
        <f t="shared" si="194"/>
        <v>-2.0761701768511466E-4</v>
      </c>
      <c r="BK225" s="9">
        <f t="shared" si="194"/>
        <v>-1.9983496691940389E-4</v>
      </c>
      <c r="BL225" s="9">
        <f t="shared" si="194"/>
        <v>-1.9116094560591134E-4</v>
      </c>
      <c r="BM225" s="9">
        <f t="shared" si="194"/>
        <v>-1.8167848931158821E-4</v>
      </c>
      <c r="BN225" s="9">
        <f t="shared" si="194"/>
        <v>-1.7147891927418675E-4</v>
      </c>
      <c r="BO225" s="9">
        <f t="shared" si="194"/>
        <v>-1.6066046292881927E-4</v>
      </c>
      <c r="BP225" s="9">
        <f t="shared" si="194"/>
        <v>-1.4932730792406156E-4</v>
      </c>
      <c r="BQ225" s="9">
        <f t="shared" si="194"/>
        <v>-1.3758859873794202E-4</v>
      </c>
      <c r="BR225" s="9">
        <f t="shared" si="194"/>
        <v>-1.2555738555695425E-4</v>
      </c>
      <c r="BS225" s="9">
        <f t="shared" si="194"/>
        <v>-1.1334953554096127E-4</v>
      </c>
      <c r="BT225" s="9">
        <f t="shared" si="194"/>
        <v>-1.010826169591068E-4</v>
      </c>
    </row>
    <row r="226" spans="7:72" x14ac:dyDescent="0.2">
      <c r="G226" s="6">
        <v>0.46633015951723489</v>
      </c>
      <c r="H226" s="9">
        <f t="shared" si="189"/>
        <v>-9.4267482144153362E-5</v>
      </c>
      <c r="I226" s="9">
        <f t="shared" si="189"/>
        <v>-8.2059632128160385E-5</v>
      </c>
      <c r="J226" s="9">
        <f t="shared" si="189"/>
        <v>-7.0028418947172609E-5</v>
      </c>
      <c r="K226" s="9">
        <f t="shared" si="189"/>
        <v>-5.8289709761053069E-5</v>
      </c>
      <c r="L226" s="9">
        <f t="shared" si="189"/>
        <v>-4.6956554756295354E-5</v>
      </c>
      <c r="M226" s="9">
        <f t="shared" si="189"/>
        <v>-3.6138098410927884E-5</v>
      </c>
      <c r="N226" s="9">
        <f t="shared" si="189"/>
        <v>-2.5938528373526431E-5</v>
      </c>
      <c r="O226" s="9">
        <f t="shared" si="189"/>
        <v>-1.645607207920329E-5</v>
      </c>
      <c r="P226" s="9">
        <f t="shared" si="189"/>
        <v>-7.782050765710728E-6</v>
      </c>
      <c r="Q226" s="9">
        <f t="shared" si="189"/>
        <v>1.3552527156068805E-20</v>
      </c>
      <c r="R226" s="9">
        <f t="shared" si="190"/>
        <v>6.8151348149534123E-6</v>
      </c>
      <c r="S226" s="9">
        <f t="shared" si="190"/>
        <v>1.2597720205349827E-5</v>
      </c>
      <c r="T226" s="9">
        <f t="shared" si="190"/>
        <v>1.7292066712796999E-5</v>
      </c>
      <c r="U226" s="9">
        <f t="shared" si="190"/>
        <v>2.085296521423739E-5</v>
      </c>
      <c r="V226" s="9">
        <f t="shared" si="190"/>
        <v>2.3246122310517008E-5</v>
      </c>
      <c r="W226" s="9">
        <f t="shared" si="190"/>
        <v>2.4448490590565941E-5</v>
      </c>
      <c r="X226" s="9">
        <f t="shared" si="190"/>
        <v>2.4448490590565941E-5</v>
      </c>
      <c r="Y226" s="9">
        <f t="shared" si="190"/>
        <v>2.3246122310517008E-5</v>
      </c>
      <c r="Z226" s="9">
        <f t="shared" si="190"/>
        <v>2.085296521423739E-5</v>
      </c>
      <c r="AA226" s="9">
        <f t="shared" si="190"/>
        <v>1.7292066712796999E-5</v>
      </c>
      <c r="AB226" s="9">
        <f t="shared" si="191"/>
        <v>1.2597720205349814E-5</v>
      </c>
      <c r="AC226" s="9">
        <f t="shared" si="191"/>
        <v>6.8151348149534123E-6</v>
      </c>
      <c r="AD226" s="9">
        <f t="shared" si="191"/>
        <v>0</v>
      </c>
      <c r="AE226" s="9">
        <f t="shared" si="191"/>
        <v>-7.7820507657107144E-6</v>
      </c>
      <c r="AF226" s="9">
        <f t="shared" si="191"/>
        <v>-1.6456072079203317E-5</v>
      </c>
      <c r="AG226" s="9">
        <f t="shared" si="191"/>
        <v>-2.5938528373526445E-5</v>
      </c>
      <c r="AH226" s="9">
        <f t="shared" si="191"/>
        <v>-3.6138098410927897E-5</v>
      </c>
      <c r="AI226" s="9">
        <f t="shared" si="191"/>
        <v>-4.6956554756295347E-5</v>
      </c>
      <c r="AJ226" s="9">
        <f t="shared" si="191"/>
        <v>-5.8289709761053103E-5</v>
      </c>
      <c r="AK226" s="9">
        <f t="shared" si="191"/>
        <v>-7.0028418947172622E-5</v>
      </c>
      <c r="AL226" s="9">
        <f t="shared" si="192"/>
        <v>-8.2059632128160385E-5</v>
      </c>
      <c r="AM226" s="9">
        <f t="shared" si="192"/>
        <v>-9.4267482144153362E-5</v>
      </c>
      <c r="AN226" s="7">
        <f t="shared" si="192"/>
        <v>-1.0653440072600786E-4</v>
      </c>
      <c r="AO226" s="9">
        <f t="shared" si="192"/>
        <v>-1.1874225074200083E-4</v>
      </c>
      <c r="AP226" s="9">
        <f t="shared" si="192"/>
        <v>-1.3077346392298858E-4</v>
      </c>
      <c r="AQ226" s="9">
        <f t="shared" si="192"/>
        <v>-1.4251217310910812E-4</v>
      </c>
      <c r="AR226" s="9">
        <f t="shared" si="192"/>
        <v>-1.5384532811386589E-4</v>
      </c>
      <c r="AS226" s="9">
        <f t="shared" si="192"/>
        <v>-1.6466378445923331E-4</v>
      </c>
      <c r="AT226" s="9">
        <f t="shared" si="192"/>
        <v>-1.7486335449663477E-4</v>
      </c>
      <c r="AU226" s="9">
        <f t="shared" si="192"/>
        <v>-1.843458107909579E-4</v>
      </c>
      <c r="AV226" s="9">
        <f t="shared" si="193"/>
        <v>-1.930198321044505E-4</v>
      </c>
      <c r="AW226" s="9">
        <f t="shared" si="193"/>
        <v>-2.0080188287016122E-4</v>
      </c>
      <c r="AX226" s="9">
        <f t="shared" si="193"/>
        <v>-2.0761701768511463E-4</v>
      </c>
      <c r="AY226" s="9">
        <f t="shared" si="193"/>
        <v>-2.1339960307551105E-4</v>
      </c>
      <c r="AZ226" s="9">
        <f t="shared" si="193"/>
        <v>-2.180939495829582E-4</v>
      </c>
      <c r="BA226" s="9">
        <f t="shared" si="193"/>
        <v>-2.2165484808439861E-4</v>
      </c>
      <c r="BB226" s="9">
        <f t="shared" si="193"/>
        <v>-2.2404800518067823E-4</v>
      </c>
      <c r="BC226" s="9">
        <f t="shared" si="193"/>
        <v>-2.2525037346072716E-4</v>
      </c>
      <c r="BD226" s="9">
        <f t="shared" si="193"/>
        <v>-2.2525037346072716E-4</v>
      </c>
      <c r="BE226" s="9">
        <f t="shared" si="193"/>
        <v>-2.2404800518067823E-4</v>
      </c>
      <c r="BF226" s="9">
        <f t="shared" si="194"/>
        <v>-2.2165484808439861E-4</v>
      </c>
      <c r="BG226" s="9">
        <f t="shared" si="194"/>
        <v>-2.180939495829582E-4</v>
      </c>
      <c r="BH226" s="9">
        <f t="shared" si="194"/>
        <v>-2.1339960307551105E-4</v>
      </c>
      <c r="BI226" s="9">
        <f t="shared" si="194"/>
        <v>-2.0761701768511463E-4</v>
      </c>
      <c r="BJ226" s="9">
        <f t="shared" si="194"/>
        <v>-2.0080188287016122E-4</v>
      </c>
      <c r="BK226" s="9">
        <f t="shared" si="194"/>
        <v>-1.930198321044505E-4</v>
      </c>
      <c r="BL226" s="9">
        <f t="shared" si="194"/>
        <v>-1.8434581079095793E-4</v>
      </c>
      <c r="BM226" s="9">
        <f t="shared" si="194"/>
        <v>-1.7486335449663477E-4</v>
      </c>
      <c r="BN226" s="9">
        <f t="shared" si="194"/>
        <v>-1.6466378445923334E-4</v>
      </c>
      <c r="BO226" s="9">
        <f t="shared" si="194"/>
        <v>-1.5384532811386586E-4</v>
      </c>
      <c r="BP226" s="9">
        <f t="shared" si="194"/>
        <v>-1.4251217310910815E-4</v>
      </c>
      <c r="BQ226" s="9">
        <f t="shared" si="194"/>
        <v>-1.3077346392298861E-4</v>
      </c>
      <c r="BR226" s="9">
        <f t="shared" si="194"/>
        <v>-1.1874225074200083E-4</v>
      </c>
      <c r="BS226" s="9">
        <f t="shared" si="194"/>
        <v>-1.0653440072600786E-4</v>
      </c>
      <c r="BT226" s="9">
        <f t="shared" si="194"/>
        <v>-9.4267482144153389E-5</v>
      </c>
    </row>
    <row r="227" spans="7:72" x14ac:dyDescent="0.2">
      <c r="G227" s="6">
        <v>0.41724277430489443</v>
      </c>
      <c r="H227" s="9">
        <f t="shared" si="189"/>
        <v>-8.6485431378442647E-5</v>
      </c>
      <c r="I227" s="9">
        <f t="shared" si="189"/>
        <v>-7.427758136244967E-5</v>
      </c>
      <c r="J227" s="9">
        <f t="shared" si="189"/>
        <v>-6.2246368181461894E-5</v>
      </c>
      <c r="K227" s="9">
        <f t="shared" si="189"/>
        <v>-5.0507658995342354E-5</v>
      </c>
      <c r="L227" s="9">
        <f t="shared" si="189"/>
        <v>-3.9174503990584639E-5</v>
      </c>
      <c r="M227" s="9">
        <f t="shared" si="189"/>
        <v>-2.8356047645217169E-5</v>
      </c>
      <c r="N227" s="9">
        <f t="shared" si="189"/>
        <v>-1.8156477607815717E-5</v>
      </c>
      <c r="O227" s="9">
        <f t="shared" si="189"/>
        <v>-8.6740213134925751E-6</v>
      </c>
      <c r="P227" s="9">
        <f t="shared" si="189"/>
        <v>-1.3552527156068805E-20</v>
      </c>
      <c r="Q227" s="9">
        <f t="shared" si="189"/>
        <v>7.782050765710728E-6</v>
      </c>
      <c r="R227" s="9">
        <f t="shared" si="190"/>
        <v>1.4597185580664127E-5</v>
      </c>
      <c r="S227" s="9">
        <f t="shared" si="190"/>
        <v>2.0379770971060542E-5</v>
      </c>
      <c r="T227" s="9">
        <f t="shared" si="190"/>
        <v>2.5074117478507714E-5</v>
      </c>
      <c r="U227" s="9">
        <f t="shared" si="190"/>
        <v>2.8635015979948104E-5</v>
      </c>
      <c r="V227" s="9">
        <f t="shared" si="190"/>
        <v>3.1028173076227722E-5</v>
      </c>
      <c r="W227" s="9">
        <f t="shared" si="190"/>
        <v>3.2230541356276655E-5</v>
      </c>
      <c r="X227" s="9">
        <f t="shared" si="190"/>
        <v>3.2230541356276655E-5</v>
      </c>
      <c r="Y227" s="9">
        <f t="shared" si="190"/>
        <v>3.1028173076227722E-5</v>
      </c>
      <c r="Z227" s="9">
        <f t="shared" si="190"/>
        <v>2.8635015979948104E-5</v>
      </c>
      <c r="AA227" s="9">
        <f t="shared" si="190"/>
        <v>2.5074117478507714E-5</v>
      </c>
      <c r="AB227" s="9">
        <f t="shared" si="191"/>
        <v>2.0379770971060528E-5</v>
      </c>
      <c r="AC227" s="9">
        <f t="shared" si="191"/>
        <v>1.4597185580664127E-5</v>
      </c>
      <c r="AD227" s="9">
        <f t="shared" si="191"/>
        <v>7.7820507657107144E-6</v>
      </c>
      <c r="AE227" s="9">
        <f t="shared" si="191"/>
        <v>0</v>
      </c>
      <c r="AF227" s="9">
        <f t="shared" si="191"/>
        <v>-8.6740213134926022E-6</v>
      </c>
      <c r="AG227" s="9">
        <f t="shared" si="191"/>
        <v>-1.815647760781573E-5</v>
      </c>
      <c r="AH227" s="9">
        <f t="shared" si="191"/>
        <v>-2.8356047645217183E-5</v>
      </c>
      <c r="AI227" s="9">
        <f t="shared" si="191"/>
        <v>-3.9174503990584633E-5</v>
      </c>
      <c r="AJ227" s="9">
        <f t="shared" si="191"/>
        <v>-5.0507658995342388E-5</v>
      </c>
      <c r="AK227" s="9">
        <f t="shared" si="191"/>
        <v>-6.2246368181461908E-5</v>
      </c>
      <c r="AL227" s="9">
        <f t="shared" si="192"/>
        <v>-7.427758136244967E-5</v>
      </c>
      <c r="AM227" s="9">
        <f t="shared" si="192"/>
        <v>-8.6485431378442647E-5</v>
      </c>
      <c r="AN227" s="7">
        <f t="shared" si="192"/>
        <v>-9.8752349960297143E-5</v>
      </c>
      <c r="AO227" s="9">
        <f t="shared" si="192"/>
        <v>-1.1096019997629012E-4</v>
      </c>
      <c r="AP227" s="9">
        <f t="shared" si="192"/>
        <v>-1.2299141315727787E-4</v>
      </c>
      <c r="AQ227" s="9">
        <f t="shared" si="192"/>
        <v>-1.3473012234339741E-4</v>
      </c>
      <c r="AR227" s="9">
        <f t="shared" si="192"/>
        <v>-1.4606327734815517E-4</v>
      </c>
      <c r="AS227" s="9">
        <f t="shared" si="192"/>
        <v>-1.5688173369352259E-4</v>
      </c>
      <c r="AT227" s="9">
        <f t="shared" si="192"/>
        <v>-1.6708130373092406E-4</v>
      </c>
      <c r="AU227" s="9">
        <f t="shared" si="192"/>
        <v>-1.7656376002524719E-4</v>
      </c>
      <c r="AV227" s="9">
        <f t="shared" si="193"/>
        <v>-1.8523778133873979E-4</v>
      </c>
      <c r="AW227" s="9">
        <f t="shared" si="193"/>
        <v>-1.930198321044505E-4</v>
      </c>
      <c r="AX227" s="9">
        <f t="shared" si="193"/>
        <v>-1.9983496691940392E-4</v>
      </c>
      <c r="AY227" s="9">
        <f t="shared" si="193"/>
        <v>-2.0561755230980033E-4</v>
      </c>
      <c r="AZ227" s="9">
        <f t="shared" si="193"/>
        <v>-2.1031189881724749E-4</v>
      </c>
      <c r="BA227" s="9">
        <f t="shared" si="193"/>
        <v>-2.1387279731868789E-4</v>
      </c>
      <c r="BB227" s="9">
        <f t="shared" si="193"/>
        <v>-2.1626595441496751E-4</v>
      </c>
      <c r="BC227" s="9">
        <f t="shared" si="193"/>
        <v>-2.1746832269501645E-4</v>
      </c>
      <c r="BD227" s="9">
        <f t="shared" si="193"/>
        <v>-2.1746832269501645E-4</v>
      </c>
      <c r="BE227" s="9">
        <f t="shared" si="193"/>
        <v>-2.1626595441496751E-4</v>
      </c>
      <c r="BF227" s="9">
        <f t="shared" si="194"/>
        <v>-2.1387279731868789E-4</v>
      </c>
      <c r="BG227" s="9">
        <f t="shared" si="194"/>
        <v>-2.1031189881724749E-4</v>
      </c>
      <c r="BH227" s="9">
        <f t="shared" si="194"/>
        <v>-2.0561755230980033E-4</v>
      </c>
      <c r="BI227" s="9">
        <f t="shared" si="194"/>
        <v>-1.9983496691940392E-4</v>
      </c>
      <c r="BJ227" s="9">
        <f t="shared" si="194"/>
        <v>-1.930198321044505E-4</v>
      </c>
      <c r="BK227" s="9">
        <f t="shared" si="194"/>
        <v>-1.8523778133873979E-4</v>
      </c>
      <c r="BL227" s="9">
        <f t="shared" si="194"/>
        <v>-1.7656376002524722E-4</v>
      </c>
      <c r="BM227" s="9">
        <f t="shared" si="194"/>
        <v>-1.6708130373092406E-4</v>
      </c>
      <c r="BN227" s="9">
        <f t="shared" si="194"/>
        <v>-1.5688173369352262E-4</v>
      </c>
      <c r="BO227" s="9">
        <f t="shared" si="194"/>
        <v>-1.4606327734815514E-4</v>
      </c>
      <c r="BP227" s="9">
        <f t="shared" si="194"/>
        <v>-1.3473012234339744E-4</v>
      </c>
      <c r="BQ227" s="9">
        <f t="shared" si="194"/>
        <v>-1.229914131572779E-4</v>
      </c>
      <c r="BR227" s="9">
        <f t="shared" si="194"/>
        <v>-1.1096019997629012E-4</v>
      </c>
      <c r="BS227" s="9">
        <f t="shared" si="194"/>
        <v>-9.8752349960297143E-5</v>
      </c>
      <c r="BT227" s="9">
        <f t="shared" si="194"/>
        <v>-8.6485431378442674E-5</v>
      </c>
    </row>
    <row r="228" spans="7:72" x14ac:dyDescent="0.2">
      <c r="G228" s="6">
        <v>0.36815538909255385</v>
      </c>
      <c r="H228" s="9">
        <f t="shared" si="189"/>
        <v>-7.7811410064950045E-5</v>
      </c>
      <c r="I228" s="9">
        <f t="shared" si="189"/>
        <v>-6.5603560048957068E-5</v>
      </c>
      <c r="J228" s="9">
        <f t="shared" si="189"/>
        <v>-5.3572346867969285E-5</v>
      </c>
      <c r="K228" s="9">
        <f t="shared" si="189"/>
        <v>-4.1833637681849752E-5</v>
      </c>
      <c r="L228" s="9">
        <f t="shared" si="189"/>
        <v>-3.0500482677092037E-5</v>
      </c>
      <c r="M228" s="9">
        <f t="shared" si="189"/>
        <v>-1.9682026331724567E-5</v>
      </c>
      <c r="N228" s="9">
        <f t="shared" si="189"/>
        <v>-9.4824562943231146E-6</v>
      </c>
      <c r="O228" s="9">
        <f t="shared" si="189"/>
        <v>2.7105054312137611E-20</v>
      </c>
      <c r="P228" s="9">
        <f t="shared" si="189"/>
        <v>8.6740213134925886E-6</v>
      </c>
      <c r="Q228" s="9">
        <f t="shared" si="189"/>
        <v>1.645607207920333E-5</v>
      </c>
      <c r="R228" s="9">
        <f t="shared" si="190"/>
        <v>2.3271206894156729E-5</v>
      </c>
      <c r="S228" s="9">
        <f t="shared" si="190"/>
        <v>2.9053792284553144E-5</v>
      </c>
      <c r="T228" s="9">
        <f t="shared" si="190"/>
        <v>3.3748138792000316E-5</v>
      </c>
      <c r="U228" s="9">
        <f t="shared" si="190"/>
        <v>3.7309037293440706E-5</v>
      </c>
      <c r="V228" s="9">
        <f t="shared" si="190"/>
        <v>3.9702194389720324E-5</v>
      </c>
      <c r="W228" s="9">
        <f t="shared" si="190"/>
        <v>4.0904562669769257E-5</v>
      </c>
      <c r="X228" s="9">
        <f t="shared" si="190"/>
        <v>4.0904562669769257E-5</v>
      </c>
      <c r="Y228" s="9">
        <f t="shared" si="190"/>
        <v>3.9702194389720324E-5</v>
      </c>
      <c r="Z228" s="9">
        <f t="shared" si="190"/>
        <v>3.7309037293440706E-5</v>
      </c>
      <c r="AA228" s="9">
        <f t="shared" si="190"/>
        <v>3.3748138792000316E-5</v>
      </c>
      <c r="AB228" s="9">
        <f t="shared" si="191"/>
        <v>2.905379228455313E-5</v>
      </c>
      <c r="AC228" s="9">
        <f t="shared" si="191"/>
        <v>2.3271206894156729E-5</v>
      </c>
      <c r="AD228" s="9">
        <f t="shared" si="191"/>
        <v>1.6456072079203317E-5</v>
      </c>
      <c r="AE228" s="9">
        <f t="shared" si="191"/>
        <v>8.6740213134926022E-6</v>
      </c>
      <c r="AF228" s="9">
        <f t="shared" si="191"/>
        <v>0</v>
      </c>
      <c r="AG228" s="9">
        <f t="shared" si="191"/>
        <v>-9.4824562943231282E-6</v>
      </c>
      <c r="AH228" s="9">
        <f t="shared" si="191"/>
        <v>-1.968202633172458E-5</v>
      </c>
      <c r="AI228" s="9">
        <f t="shared" si="191"/>
        <v>-3.050048267709203E-5</v>
      </c>
      <c r="AJ228" s="9">
        <f t="shared" si="191"/>
        <v>-4.1833637681849786E-5</v>
      </c>
      <c r="AK228" s="9">
        <f t="shared" si="191"/>
        <v>-5.3572346867969306E-5</v>
      </c>
      <c r="AL228" s="9">
        <f t="shared" si="192"/>
        <v>-6.5603560048957068E-5</v>
      </c>
      <c r="AM228" s="9">
        <f t="shared" si="192"/>
        <v>-7.7811410064950045E-5</v>
      </c>
      <c r="AN228" s="7">
        <f t="shared" si="192"/>
        <v>-9.0078328646804541E-5</v>
      </c>
      <c r="AO228" s="9">
        <f t="shared" si="192"/>
        <v>-1.0228617866279752E-4</v>
      </c>
      <c r="AP228" s="9">
        <f t="shared" si="192"/>
        <v>-1.1431739184378528E-4</v>
      </c>
      <c r="AQ228" s="9">
        <f t="shared" si="192"/>
        <v>-1.2605610102990481E-4</v>
      </c>
      <c r="AR228" s="9">
        <f t="shared" si="192"/>
        <v>-1.3738925603466257E-4</v>
      </c>
      <c r="AS228" s="9">
        <f t="shared" si="192"/>
        <v>-1.4820771238002999E-4</v>
      </c>
      <c r="AT228" s="9">
        <f t="shared" si="192"/>
        <v>-1.5840728241743146E-4</v>
      </c>
      <c r="AU228" s="9">
        <f t="shared" si="192"/>
        <v>-1.6788973871175459E-4</v>
      </c>
      <c r="AV228" s="9">
        <f t="shared" si="193"/>
        <v>-1.7656376002524719E-4</v>
      </c>
      <c r="AW228" s="9">
        <f t="shared" si="193"/>
        <v>-1.843458107909579E-4</v>
      </c>
      <c r="AX228" s="9">
        <f t="shared" si="193"/>
        <v>-1.9116094560591131E-4</v>
      </c>
      <c r="AY228" s="9">
        <f t="shared" si="193"/>
        <v>-1.9694353099630773E-4</v>
      </c>
      <c r="AZ228" s="9">
        <f t="shared" si="193"/>
        <v>-2.0163787750375489E-4</v>
      </c>
      <c r="BA228" s="9">
        <f t="shared" si="193"/>
        <v>-2.0519877600519529E-4</v>
      </c>
      <c r="BB228" s="9">
        <f t="shared" si="193"/>
        <v>-2.0759193310147491E-4</v>
      </c>
      <c r="BC228" s="9">
        <f t="shared" si="193"/>
        <v>-2.0879430138152384E-4</v>
      </c>
      <c r="BD228" s="9">
        <f t="shared" si="193"/>
        <v>-2.0879430138152384E-4</v>
      </c>
      <c r="BE228" s="9">
        <f t="shared" si="193"/>
        <v>-2.0759193310147491E-4</v>
      </c>
      <c r="BF228" s="9">
        <f t="shared" si="194"/>
        <v>-2.0519877600519529E-4</v>
      </c>
      <c r="BG228" s="9">
        <f t="shared" si="194"/>
        <v>-2.0163787750375489E-4</v>
      </c>
      <c r="BH228" s="9">
        <f t="shared" si="194"/>
        <v>-1.9694353099630773E-4</v>
      </c>
      <c r="BI228" s="9">
        <f t="shared" si="194"/>
        <v>-1.9116094560591131E-4</v>
      </c>
      <c r="BJ228" s="9">
        <f t="shared" si="194"/>
        <v>-1.843458107909579E-4</v>
      </c>
      <c r="BK228" s="9">
        <f t="shared" si="194"/>
        <v>-1.7656376002524719E-4</v>
      </c>
      <c r="BL228" s="9">
        <f t="shared" si="194"/>
        <v>-1.6788973871175461E-4</v>
      </c>
      <c r="BM228" s="9">
        <f t="shared" si="194"/>
        <v>-1.5840728241743146E-4</v>
      </c>
      <c r="BN228" s="9">
        <f t="shared" si="194"/>
        <v>-1.4820771238003002E-4</v>
      </c>
      <c r="BO228" s="9">
        <f t="shared" si="194"/>
        <v>-1.3738925603466254E-4</v>
      </c>
      <c r="BP228" s="9">
        <f t="shared" si="194"/>
        <v>-1.2605610102990483E-4</v>
      </c>
      <c r="BQ228" s="9">
        <f t="shared" si="194"/>
        <v>-1.1431739184378529E-4</v>
      </c>
      <c r="BR228" s="9">
        <f t="shared" si="194"/>
        <v>-1.0228617866279752E-4</v>
      </c>
      <c r="BS228" s="9">
        <f t="shared" si="194"/>
        <v>-9.0078328646804541E-5</v>
      </c>
      <c r="BT228" s="9">
        <f t="shared" si="194"/>
        <v>-7.7811410064950072E-5</v>
      </c>
    </row>
    <row r="229" spans="7:72" x14ac:dyDescent="0.2">
      <c r="G229" s="6">
        <v>0.31906800388021339</v>
      </c>
      <c r="H229" s="9">
        <f t="shared" si="189"/>
        <v>-6.8328953770626917E-5</v>
      </c>
      <c r="I229" s="9">
        <f t="shared" si="189"/>
        <v>-5.612110375463394E-5</v>
      </c>
      <c r="J229" s="9">
        <f t="shared" si="189"/>
        <v>-4.4089890573646157E-5</v>
      </c>
      <c r="K229" s="9">
        <f t="shared" si="189"/>
        <v>-3.2351181387526624E-5</v>
      </c>
      <c r="L229" s="9">
        <f t="shared" si="189"/>
        <v>-2.1018026382768909E-5</v>
      </c>
      <c r="M229" s="9">
        <f t="shared" si="189"/>
        <v>-1.0199570037401439E-5</v>
      </c>
      <c r="N229" s="9">
        <f t="shared" si="189"/>
        <v>1.3552527156068805E-20</v>
      </c>
      <c r="O229" s="9">
        <f t="shared" si="189"/>
        <v>9.4824562943231553E-6</v>
      </c>
      <c r="P229" s="9">
        <f t="shared" si="189"/>
        <v>1.8156477607815717E-5</v>
      </c>
      <c r="Q229" s="9">
        <f t="shared" si="189"/>
        <v>2.5938528373526458E-5</v>
      </c>
      <c r="R229" s="9">
        <f t="shared" si="190"/>
        <v>3.2753663188479857E-5</v>
      </c>
      <c r="S229" s="9">
        <f t="shared" si="190"/>
        <v>3.8536248578876272E-5</v>
      </c>
      <c r="T229" s="9">
        <f t="shared" si="190"/>
        <v>4.3230595086323444E-5</v>
      </c>
      <c r="U229" s="9">
        <f t="shared" si="190"/>
        <v>4.6791493587763835E-5</v>
      </c>
      <c r="V229" s="9">
        <f t="shared" si="190"/>
        <v>4.9184650684043452E-5</v>
      </c>
      <c r="W229" s="9">
        <f t="shared" si="190"/>
        <v>5.0387018964092385E-5</v>
      </c>
      <c r="X229" s="9">
        <f t="shared" si="190"/>
        <v>5.0387018964092385E-5</v>
      </c>
      <c r="Y229" s="9">
        <f t="shared" si="190"/>
        <v>4.9184650684043452E-5</v>
      </c>
      <c r="Z229" s="9">
        <f t="shared" si="190"/>
        <v>4.6791493587763835E-5</v>
      </c>
      <c r="AA229" s="9">
        <f t="shared" si="190"/>
        <v>4.3230595086323444E-5</v>
      </c>
      <c r="AB229" s="9">
        <f t="shared" si="191"/>
        <v>3.8536248578876258E-5</v>
      </c>
      <c r="AC229" s="9">
        <f t="shared" si="191"/>
        <v>3.2753663188479857E-5</v>
      </c>
      <c r="AD229" s="9">
        <f t="shared" si="191"/>
        <v>2.5938528373526445E-5</v>
      </c>
      <c r="AE229" s="9">
        <f t="shared" si="191"/>
        <v>1.815647760781573E-5</v>
      </c>
      <c r="AF229" s="9">
        <f t="shared" si="191"/>
        <v>9.4824562943231282E-6</v>
      </c>
      <c r="AG229" s="9">
        <f t="shared" si="191"/>
        <v>0</v>
      </c>
      <c r="AH229" s="9">
        <f t="shared" si="191"/>
        <v>-1.0199570037401452E-5</v>
      </c>
      <c r="AI229" s="9">
        <f t="shared" si="191"/>
        <v>-2.1018026382768902E-5</v>
      </c>
      <c r="AJ229" s="9">
        <f t="shared" si="191"/>
        <v>-3.2351181387526658E-5</v>
      </c>
      <c r="AK229" s="9">
        <f t="shared" si="191"/>
        <v>-4.4089890573646178E-5</v>
      </c>
      <c r="AL229" s="9">
        <f t="shared" si="192"/>
        <v>-5.6121103754633947E-5</v>
      </c>
      <c r="AM229" s="9">
        <f t="shared" si="192"/>
        <v>-6.8328953770626917E-5</v>
      </c>
      <c r="AN229" s="7">
        <f t="shared" si="192"/>
        <v>-8.0595872352481413E-5</v>
      </c>
      <c r="AO229" s="9">
        <f t="shared" si="192"/>
        <v>-9.280372236847439E-5</v>
      </c>
      <c r="AP229" s="9">
        <f t="shared" si="192"/>
        <v>-1.0483493554946215E-4</v>
      </c>
      <c r="AQ229" s="9">
        <f t="shared" si="192"/>
        <v>-1.1657364473558168E-4</v>
      </c>
      <c r="AR229" s="9">
        <f t="shared" si="192"/>
        <v>-1.2790679974033944E-4</v>
      </c>
      <c r="AS229" s="9">
        <f t="shared" si="192"/>
        <v>-1.3872525608570686E-4</v>
      </c>
      <c r="AT229" s="9">
        <f t="shared" si="192"/>
        <v>-1.4892482612310833E-4</v>
      </c>
      <c r="AU229" s="9">
        <f t="shared" si="192"/>
        <v>-1.5840728241743146E-4</v>
      </c>
      <c r="AV229" s="9">
        <f t="shared" si="193"/>
        <v>-1.6708130373092406E-4</v>
      </c>
      <c r="AW229" s="9">
        <f t="shared" si="193"/>
        <v>-1.7486335449663477E-4</v>
      </c>
      <c r="AX229" s="9">
        <f t="shared" si="193"/>
        <v>-1.8167848931158819E-4</v>
      </c>
      <c r="AY229" s="9">
        <f t="shared" si="193"/>
        <v>-1.874610747019846E-4</v>
      </c>
      <c r="AZ229" s="9">
        <f t="shared" si="193"/>
        <v>-1.9215542120943176E-4</v>
      </c>
      <c r="BA229" s="9">
        <f t="shared" si="193"/>
        <v>-1.9571631971087216E-4</v>
      </c>
      <c r="BB229" s="9">
        <f t="shared" si="193"/>
        <v>-1.9810947680715178E-4</v>
      </c>
      <c r="BC229" s="9">
        <f t="shared" si="193"/>
        <v>-1.9931184508720072E-4</v>
      </c>
      <c r="BD229" s="9">
        <f t="shared" si="193"/>
        <v>-1.9931184508720072E-4</v>
      </c>
      <c r="BE229" s="9">
        <f t="shared" si="193"/>
        <v>-1.9810947680715178E-4</v>
      </c>
      <c r="BF229" s="9">
        <f t="shared" si="194"/>
        <v>-1.9571631971087216E-4</v>
      </c>
      <c r="BG229" s="9">
        <f t="shared" si="194"/>
        <v>-1.9215542120943176E-4</v>
      </c>
      <c r="BH229" s="9">
        <f t="shared" si="194"/>
        <v>-1.874610747019846E-4</v>
      </c>
      <c r="BI229" s="9">
        <f t="shared" si="194"/>
        <v>-1.8167848931158819E-4</v>
      </c>
      <c r="BJ229" s="9">
        <f t="shared" si="194"/>
        <v>-1.7486335449663477E-4</v>
      </c>
      <c r="BK229" s="9">
        <f t="shared" si="194"/>
        <v>-1.6708130373092406E-4</v>
      </c>
      <c r="BL229" s="9">
        <f t="shared" si="194"/>
        <v>-1.5840728241743148E-4</v>
      </c>
      <c r="BM229" s="9">
        <f t="shared" si="194"/>
        <v>-1.4892482612310833E-4</v>
      </c>
      <c r="BN229" s="9">
        <f t="shared" si="194"/>
        <v>-1.3872525608570689E-4</v>
      </c>
      <c r="BO229" s="9">
        <f t="shared" si="194"/>
        <v>-1.2790679974033941E-4</v>
      </c>
      <c r="BP229" s="9">
        <f t="shared" si="194"/>
        <v>-1.1657364473558171E-4</v>
      </c>
      <c r="BQ229" s="9">
        <f t="shared" si="194"/>
        <v>-1.0483493554946217E-4</v>
      </c>
      <c r="BR229" s="9">
        <f t="shared" si="194"/>
        <v>-9.280372236847439E-5</v>
      </c>
      <c r="BS229" s="9">
        <f t="shared" si="194"/>
        <v>-8.0595872352481413E-5</v>
      </c>
      <c r="BT229" s="9">
        <f t="shared" si="194"/>
        <v>-6.8328953770626944E-5</v>
      </c>
    </row>
    <row r="230" spans="7:72" x14ac:dyDescent="0.2">
      <c r="G230" s="6">
        <v>0.26998061866787282</v>
      </c>
      <c r="H230" s="9">
        <f t="shared" si="189"/>
        <v>-5.8129383733225465E-5</v>
      </c>
      <c r="I230" s="9">
        <f t="shared" si="189"/>
        <v>-4.5921533717232488E-5</v>
      </c>
      <c r="J230" s="9">
        <f t="shared" si="189"/>
        <v>-3.3890320536244705E-5</v>
      </c>
      <c r="K230" s="9">
        <f t="shared" si="189"/>
        <v>-2.2151611350125172E-5</v>
      </c>
      <c r="L230" s="9">
        <f t="shared" si="189"/>
        <v>-1.0818456345367457E-5</v>
      </c>
      <c r="M230" s="9">
        <f t="shared" si="189"/>
        <v>1.3552527156068805E-20</v>
      </c>
      <c r="N230" s="9">
        <f t="shared" si="189"/>
        <v>1.0199570037401466E-5</v>
      </c>
      <c r="O230" s="9">
        <f t="shared" si="189"/>
        <v>1.9682026331724608E-5</v>
      </c>
      <c r="P230" s="9">
        <f t="shared" si="189"/>
        <v>2.8356047645217169E-5</v>
      </c>
      <c r="Q230" s="9">
        <f t="shared" si="189"/>
        <v>3.6138098410927911E-5</v>
      </c>
      <c r="R230" s="9">
        <f t="shared" si="190"/>
        <v>4.2953233225881309E-5</v>
      </c>
      <c r="S230" s="9">
        <f t="shared" si="190"/>
        <v>4.8735818616277724E-5</v>
      </c>
      <c r="T230" s="9">
        <f t="shared" si="190"/>
        <v>5.3430165123724896E-5</v>
      </c>
      <c r="U230" s="9">
        <f t="shared" si="190"/>
        <v>5.6991063625165287E-5</v>
      </c>
      <c r="V230" s="9">
        <f t="shared" si="190"/>
        <v>5.9384220721444905E-5</v>
      </c>
      <c r="W230" s="9">
        <f t="shared" si="190"/>
        <v>6.0586589001493838E-5</v>
      </c>
      <c r="X230" s="9">
        <f t="shared" si="190"/>
        <v>6.0586589001493838E-5</v>
      </c>
      <c r="Y230" s="9">
        <f t="shared" si="190"/>
        <v>5.9384220721444905E-5</v>
      </c>
      <c r="Z230" s="9">
        <f t="shared" si="190"/>
        <v>5.6991063625165287E-5</v>
      </c>
      <c r="AA230" s="9">
        <f t="shared" si="190"/>
        <v>5.3430165123724896E-5</v>
      </c>
      <c r="AB230" s="9">
        <f t="shared" si="191"/>
        <v>4.8735818616277711E-5</v>
      </c>
      <c r="AC230" s="9">
        <f t="shared" si="191"/>
        <v>4.2953233225881309E-5</v>
      </c>
      <c r="AD230" s="9">
        <f t="shared" si="191"/>
        <v>3.6138098410927897E-5</v>
      </c>
      <c r="AE230" s="9">
        <f t="shared" si="191"/>
        <v>2.8356047645217183E-5</v>
      </c>
      <c r="AF230" s="9">
        <f t="shared" si="191"/>
        <v>1.968202633172458E-5</v>
      </c>
      <c r="AG230" s="9">
        <f t="shared" si="191"/>
        <v>1.0199570037401452E-5</v>
      </c>
      <c r="AH230" s="9">
        <f t="shared" si="191"/>
        <v>0</v>
      </c>
      <c r="AI230" s="9">
        <f t="shared" si="191"/>
        <v>-1.081845634536745E-5</v>
      </c>
      <c r="AJ230" s="9">
        <f t="shared" si="191"/>
        <v>-2.2151611350125206E-5</v>
      </c>
      <c r="AK230" s="9">
        <f t="shared" si="191"/>
        <v>-3.3890320536244725E-5</v>
      </c>
      <c r="AL230" s="9">
        <f t="shared" si="192"/>
        <v>-4.5921533717232495E-5</v>
      </c>
      <c r="AM230" s="9">
        <f t="shared" si="192"/>
        <v>-5.8129383733225458E-5</v>
      </c>
      <c r="AN230" s="7">
        <f t="shared" si="192"/>
        <v>-7.0396302315079961E-5</v>
      </c>
      <c r="AO230" s="9">
        <f t="shared" si="192"/>
        <v>-8.2604152331072924E-5</v>
      </c>
      <c r="AP230" s="9">
        <f t="shared" si="192"/>
        <v>-9.46353655120607E-5</v>
      </c>
      <c r="AQ230" s="9">
        <f t="shared" si="192"/>
        <v>-1.0637407469818021E-4</v>
      </c>
      <c r="AR230" s="9">
        <f t="shared" si="192"/>
        <v>-1.1770722970293798E-4</v>
      </c>
      <c r="AS230" s="9">
        <f t="shared" si="192"/>
        <v>-1.2852568604830543E-4</v>
      </c>
      <c r="AT230" s="9">
        <f t="shared" si="192"/>
        <v>-1.3872525608570686E-4</v>
      </c>
      <c r="AU230" s="9">
        <f t="shared" si="192"/>
        <v>-1.4820771238002999E-4</v>
      </c>
      <c r="AV230" s="9">
        <f t="shared" si="193"/>
        <v>-1.5688173369352259E-4</v>
      </c>
      <c r="AW230" s="9">
        <f t="shared" si="193"/>
        <v>-1.6466378445923331E-4</v>
      </c>
      <c r="AX230" s="9">
        <f t="shared" si="193"/>
        <v>-1.7147891927418675E-4</v>
      </c>
      <c r="AY230" s="9">
        <f t="shared" si="193"/>
        <v>-1.7726150466458314E-4</v>
      </c>
      <c r="AZ230" s="9">
        <f t="shared" si="193"/>
        <v>-1.8195585117203032E-4</v>
      </c>
      <c r="BA230" s="9">
        <f t="shared" si="193"/>
        <v>-1.855167496734707E-4</v>
      </c>
      <c r="BB230" s="9">
        <f t="shared" si="193"/>
        <v>-1.8790990676975032E-4</v>
      </c>
      <c r="BC230" s="9">
        <f t="shared" si="193"/>
        <v>-1.8911227504979925E-4</v>
      </c>
      <c r="BD230" s="9">
        <f t="shared" si="193"/>
        <v>-1.8911227504979925E-4</v>
      </c>
      <c r="BE230" s="9">
        <f t="shared" si="193"/>
        <v>-1.8790990676975032E-4</v>
      </c>
      <c r="BF230" s="9">
        <f t="shared" si="194"/>
        <v>-1.855167496734707E-4</v>
      </c>
      <c r="BG230" s="9">
        <f t="shared" si="194"/>
        <v>-1.8195585117203032E-4</v>
      </c>
      <c r="BH230" s="9">
        <f t="shared" si="194"/>
        <v>-1.7726150466458314E-4</v>
      </c>
      <c r="BI230" s="9">
        <f t="shared" si="194"/>
        <v>-1.7147891927418675E-4</v>
      </c>
      <c r="BJ230" s="9">
        <f t="shared" si="194"/>
        <v>-1.6466378445923334E-4</v>
      </c>
      <c r="BK230" s="9">
        <f t="shared" si="194"/>
        <v>-1.5688173369352259E-4</v>
      </c>
      <c r="BL230" s="9">
        <f t="shared" si="194"/>
        <v>-1.4820771238003005E-4</v>
      </c>
      <c r="BM230" s="9">
        <f t="shared" si="194"/>
        <v>-1.3872525608570689E-4</v>
      </c>
      <c r="BN230" s="9">
        <f t="shared" si="194"/>
        <v>-1.2852568604830545E-4</v>
      </c>
      <c r="BO230" s="9">
        <f t="shared" si="194"/>
        <v>-1.1770722970293798E-4</v>
      </c>
      <c r="BP230" s="9">
        <f t="shared" si="194"/>
        <v>-1.0637407469818025E-4</v>
      </c>
      <c r="BQ230" s="9">
        <f t="shared" si="194"/>
        <v>-9.4635365512060727E-5</v>
      </c>
      <c r="BR230" s="9">
        <f t="shared" si="194"/>
        <v>-8.2604152331072937E-5</v>
      </c>
      <c r="BS230" s="9">
        <f t="shared" si="194"/>
        <v>-7.0396302315079961E-5</v>
      </c>
      <c r="BT230" s="9">
        <f t="shared" si="194"/>
        <v>-5.8129383733225498E-5</v>
      </c>
    </row>
    <row r="231" spans="7:72" x14ac:dyDescent="0.2">
      <c r="G231" s="6">
        <v>0.22089323345553233</v>
      </c>
      <c r="H231" s="9">
        <f t="shared" si="189"/>
        <v>-4.7310927387858015E-5</v>
      </c>
      <c r="I231" s="9">
        <f t="shared" si="189"/>
        <v>-3.5103077371865038E-5</v>
      </c>
      <c r="J231" s="9">
        <f t="shared" si="189"/>
        <v>-2.3071864190877255E-5</v>
      </c>
      <c r="K231" s="9">
        <f t="shared" si="189"/>
        <v>-1.1333155004757722E-5</v>
      </c>
      <c r="L231" s="9">
        <f t="shared" si="189"/>
        <v>-6.7762635780344027E-21</v>
      </c>
      <c r="M231" s="9">
        <f t="shared" si="189"/>
        <v>1.0818456345367463E-5</v>
      </c>
      <c r="N231" s="9">
        <f t="shared" si="189"/>
        <v>2.1018026382768916E-5</v>
      </c>
      <c r="O231" s="9">
        <f t="shared" si="189"/>
        <v>3.0500482677092057E-5</v>
      </c>
      <c r="P231" s="9">
        <f t="shared" si="189"/>
        <v>3.9174503990584619E-5</v>
      </c>
      <c r="Q231" s="9">
        <f t="shared" si="189"/>
        <v>4.695655475629536E-5</v>
      </c>
      <c r="R231" s="9">
        <f t="shared" si="190"/>
        <v>5.3771689571248759E-5</v>
      </c>
      <c r="S231" s="9">
        <f t="shared" si="190"/>
        <v>5.9554274961645174E-5</v>
      </c>
      <c r="T231" s="9">
        <f t="shared" si="190"/>
        <v>6.4248621469092346E-5</v>
      </c>
      <c r="U231" s="9">
        <f t="shared" si="190"/>
        <v>6.7809519970532737E-5</v>
      </c>
      <c r="V231" s="9">
        <f t="shared" si="190"/>
        <v>7.0202677066812355E-5</v>
      </c>
      <c r="W231" s="9">
        <f t="shared" si="190"/>
        <v>7.1405045346861288E-5</v>
      </c>
      <c r="X231" s="9">
        <f t="shared" si="190"/>
        <v>7.1405045346861288E-5</v>
      </c>
      <c r="Y231" s="9">
        <f t="shared" si="190"/>
        <v>7.0202677066812355E-5</v>
      </c>
      <c r="Z231" s="9">
        <f t="shared" si="190"/>
        <v>6.7809519970532737E-5</v>
      </c>
      <c r="AA231" s="9">
        <f t="shared" si="190"/>
        <v>6.4248621469092346E-5</v>
      </c>
      <c r="AB231" s="9">
        <f t="shared" si="191"/>
        <v>5.9554274961645161E-5</v>
      </c>
      <c r="AC231" s="9">
        <f t="shared" si="191"/>
        <v>5.3771689571248759E-5</v>
      </c>
      <c r="AD231" s="9">
        <f t="shared" si="191"/>
        <v>4.6956554756295347E-5</v>
      </c>
      <c r="AE231" s="9">
        <f t="shared" si="191"/>
        <v>3.9174503990584633E-5</v>
      </c>
      <c r="AF231" s="9">
        <f t="shared" si="191"/>
        <v>3.050048267709203E-5</v>
      </c>
      <c r="AG231" s="9">
        <f t="shared" si="191"/>
        <v>2.1018026382768902E-5</v>
      </c>
      <c r="AH231" s="9">
        <f t="shared" si="191"/>
        <v>1.081845634536745E-5</v>
      </c>
      <c r="AI231" s="9">
        <f t="shared" si="191"/>
        <v>0</v>
      </c>
      <c r="AJ231" s="9">
        <f t="shared" si="191"/>
        <v>-1.1333155004757756E-5</v>
      </c>
      <c r="AK231" s="9">
        <f t="shared" si="191"/>
        <v>-2.3071864190877279E-5</v>
      </c>
      <c r="AL231" s="9">
        <f t="shared" si="192"/>
        <v>-3.5103077371865045E-5</v>
      </c>
      <c r="AM231" s="9">
        <f t="shared" si="192"/>
        <v>-4.7310927387858008E-5</v>
      </c>
      <c r="AN231" s="7">
        <f t="shared" si="192"/>
        <v>-5.9577845969712517E-5</v>
      </c>
      <c r="AO231" s="9">
        <f t="shared" si="192"/>
        <v>-7.1785695985705474E-5</v>
      </c>
      <c r="AP231" s="9">
        <f t="shared" si="192"/>
        <v>-8.381690916669325E-5</v>
      </c>
      <c r="AQ231" s="9">
        <f t="shared" si="192"/>
        <v>-9.5555618352812763E-5</v>
      </c>
      <c r="AR231" s="9">
        <f t="shared" si="192"/>
        <v>-1.0688877335757053E-4</v>
      </c>
      <c r="AS231" s="9">
        <f t="shared" si="192"/>
        <v>-1.1770722970293798E-4</v>
      </c>
      <c r="AT231" s="9">
        <f t="shared" si="192"/>
        <v>-1.2790679974033944E-4</v>
      </c>
      <c r="AU231" s="9">
        <f t="shared" si="192"/>
        <v>-1.3738925603466257E-4</v>
      </c>
      <c r="AV231" s="9">
        <f t="shared" si="193"/>
        <v>-1.4606327734815517E-4</v>
      </c>
      <c r="AW231" s="9">
        <f t="shared" si="193"/>
        <v>-1.5384532811386589E-4</v>
      </c>
      <c r="AX231" s="9">
        <f t="shared" si="193"/>
        <v>-1.6066046292881927E-4</v>
      </c>
      <c r="AY231" s="9">
        <f t="shared" si="193"/>
        <v>-1.6644304831921569E-4</v>
      </c>
      <c r="AZ231" s="9">
        <f t="shared" si="193"/>
        <v>-1.7113739482666287E-4</v>
      </c>
      <c r="BA231" s="9">
        <f t="shared" si="193"/>
        <v>-1.7469829332810328E-4</v>
      </c>
      <c r="BB231" s="9">
        <f t="shared" si="193"/>
        <v>-1.7709145042438289E-4</v>
      </c>
      <c r="BC231" s="9">
        <f t="shared" si="193"/>
        <v>-1.7829381870443183E-4</v>
      </c>
      <c r="BD231" s="9">
        <f t="shared" si="193"/>
        <v>-1.7829381870443183E-4</v>
      </c>
      <c r="BE231" s="9">
        <f t="shared" si="193"/>
        <v>-1.7709145042438289E-4</v>
      </c>
      <c r="BF231" s="9">
        <f t="shared" si="194"/>
        <v>-1.7469829332810328E-4</v>
      </c>
      <c r="BG231" s="9">
        <f t="shared" si="194"/>
        <v>-1.7113739482666287E-4</v>
      </c>
      <c r="BH231" s="9">
        <f t="shared" si="194"/>
        <v>-1.6644304831921571E-4</v>
      </c>
      <c r="BI231" s="9">
        <f t="shared" si="194"/>
        <v>-1.6066046292881927E-4</v>
      </c>
      <c r="BJ231" s="9">
        <f t="shared" si="194"/>
        <v>-1.5384532811386589E-4</v>
      </c>
      <c r="BK231" s="9">
        <f t="shared" si="194"/>
        <v>-1.4606327734815514E-4</v>
      </c>
      <c r="BL231" s="9">
        <f t="shared" si="194"/>
        <v>-1.3738925603466257E-4</v>
      </c>
      <c r="BM231" s="9">
        <f t="shared" si="194"/>
        <v>-1.2790679974033944E-4</v>
      </c>
      <c r="BN231" s="9">
        <f t="shared" si="194"/>
        <v>-1.1770722970293799E-4</v>
      </c>
      <c r="BO231" s="9">
        <f t="shared" si="194"/>
        <v>-1.0688877335757053E-4</v>
      </c>
      <c r="BP231" s="9">
        <f t="shared" si="194"/>
        <v>-9.5555618352812804E-5</v>
      </c>
      <c r="BQ231" s="9">
        <f t="shared" si="194"/>
        <v>-8.3816909166693277E-5</v>
      </c>
      <c r="BR231" s="9">
        <f t="shared" si="194"/>
        <v>-7.1785695985705487E-5</v>
      </c>
      <c r="BS231" s="9">
        <f t="shared" si="194"/>
        <v>-5.9577845969712511E-5</v>
      </c>
      <c r="BT231" s="9">
        <f t="shared" si="194"/>
        <v>-4.7310927387858049E-5</v>
      </c>
    </row>
    <row r="232" spans="7:72" x14ac:dyDescent="0.2">
      <c r="G232" s="6">
        <v>0.17180584824319181</v>
      </c>
      <c r="H232" s="9">
        <f t="shared" si="189"/>
        <v>-3.5977772383100259E-5</v>
      </c>
      <c r="I232" s="9">
        <f t="shared" si="189"/>
        <v>-2.3769922367107282E-5</v>
      </c>
      <c r="J232" s="9">
        <f t="shared" si="189"/>
        <v>-1.1738709186119499E-5</v>
      </c>
      <c r="K232" s="9">
        <f t="shared" si="189"/>
        <v>3.3881317890172014E-20</v>
      </c>
      <c r="L232" s="9">
        <f t="shared" si="189"/>
        <v>1.1333155004757749E-5</v>
      </c>
      <c r="M232" s="9">
        <f t="shared" si="189"/>
        <v>2.2151611350125219E-5</v>
      </c>
      <c r="N232" s="9">
        <f t="shared" si="189"/>
        <v>3.2351181387526671E-5</v>
      </c>
      <c r="O232" s="9">
        <f t="shared" si="189"/>
        <v>4.1833637681849813E-5</v>
      </c>
      <c r="P232" s="9">
        <f t="shared" si="189"/>
        <v>5.0507658995342375E-5</v>
      </c>
      <c r="Q232" s="9">
        <f t="shared" si="189"/>
        <v>5.8289709761053116E-5</v>
      </c>
      <c r="R232" s="9">
        <f t="shared" si="190"/>
        <v>6.5104844576006508E-5</v>
      </c>
      <c r="S232" s="9">
        <f t="shared" si="190"/>
        <v>7.0887429966402923E-5</v>
      </c>
      <c r="T232" s="9">
        <f t="shared" si="190"/>
        <v>7.5581776473850108E-5</v>
      </c>
      <c r="U232" s="9">
        <f t="shared" si="190"/>
        <v>7.9142674975290486E-5</v>
      </c>
      <c r="V232" s="9">
        <f t="shared" si="190"/>
        <v>8.1535832071570104E-5</v>
      </c>
      <c r="W232" s="9">
        <f t="shared" si="190"/>
        <v>8.2738200351619036E-5</v>
      </c>
      <c r="X232" s="9">
        <f t="shared" si="190"/>
        <v>8.2738200351619036E-5</v>
      </c>
      <c r="Y232" s="9">
        <f t="shared" si="190"/>
        <v>8.1535832071570104E-5</v>
      </c>
      <c r="Z232" s="9">
        <f t="shared" si="190"/>
        <v>7.9142674975290486E-5</v>
      </c>
      <c r="AA232" s="9">
        <f t="shared" si="190"/>
        <v>7.5581776473850108E-5</v>
      </c>
      <c r="AB232" s="9">
        <f t="shared" si="191"/>
        <v>7.0887429966402923E-5</v>
      </c>
      <c r="AC232" s="9">
        <f t="shared" si="191"/>
        <v>6.5104844576006508E-5</v>
      </c>
      <c r="AD232" s="9">
        <f t="shared" si="191"/>
        <v>5.8289709761053103E-5</v>
      </c>
      <c r="AE232" s="9">
        <f t="shared" si="191"/>
        <v>5.0507658995342388E-5</v>
      </c>
      <c r="AF232" s="9">
        <f t="shared" si="191"/>
        <v>4.1833637681849786E-5</v>
      </c>
      <c r="AG232" s="9">
        <f t="shared" si="191"/>
        <v>3.2351181387526658E-5</v>
      </c>
      <c r="AH232" s="9">
        <f t="shared" si="191"/>
        <v>2.2151611350125206E-5</v>
      </c>
      <c r="AI232" s="9">
        <f t="shared" si="191"/>
        <v>1.1333155004757756E-5</v>
      </c>
      <c r="AJ232" s="9">
        <f t="shared" si="191"/>
        <v>0</v>
      </c>
      <c r="AK232" s="9">
        <f t="shared" si="191"/>
        <v>-1.1738709186119523E-5</v>
      </c>
      <c r="AL232" s="9">
        <f t="shared" si="192"/>
        <v>-2.3769922367107289E-5</v>
      </c>
      <c r="AM232" s="9">
        <f t="shared" si="192"/>
        <v>-3.5977772383100252E-5</v>
      </c>
      <c r="AN232" s="7">
        <f t="shared" si="192"/>
        <v>-4.8244690964954762E-5</v>
      </c>
      <c r="AO232" s="9">
        <f t="shared" si="192"/>
        <v>-6.0452540980947725E-5</v>
      </c>
      <c r="AP232" s="9">
        <f t="shared" si="192"/>
        <v>-7.2483754161935487E-5</v>
      </c>
      <c r="AQ232" s="9">
        <f t="shared" si="192"/>
        <v>-8.4222463348055014E-5</v>
      </c>
      <c r="AR232" s="9">
        <f t="shared" si="192"/>
        <v>-9.5555618352812763E-5</v>
      </c>
      <c r="AS232" s="9">
        <f t="shared" si="192"/>
        <v>-1.0637407469818021E-4</v>
      </c>
      <c r="AT232" s="9">
        <f t="shared" si="192"/>
        <v>-1.1657364473558168E-4</v>
      </c>
      <c r="AU232" s="9">
        <f t="shared" si="192"/>
        <v>-1.2605610102990481E-4</v>
      </c>
      <c r="AV232" s="9">
        <f t="shared" si="193"/>
        <v>-1.3473012234339741E-4</v>
      </c>
      <c r="AW232" s="9">
        <f t="shared" si="193"/>
        <v>-1.4251217310910812E-4</v>
      </c>
      <c r="AX232" s="9">
        <f t="shared" si="193"/>
        <v>-1.4932730792406154E-4</v>
      </c>
      <c r="AY232" s="9">
        <f t="shared" si="193"/>
        <v>-1.5510989331445792E-4</v>
      </c>
      <c r="AZ232" s="9">
        <f t="shared" si="193"/>
        <v>-1.5980423982190511E-4</v>
      </c>
      <c r="BA232" s="9">
        <f t="shared" si="193"/>
        <v>-1.6336513832334551E-4</v>
      </c>
      <c r="BB232" s="9">
        <f t="shared" si="193"/>
        <v>-1.6575829541962513E-4</v>
      </c>
      <c r="BC232" s="9">
        <f t="shared" si="193"/>
        <v>-1.6696066369967406E-4</v>
      </c>
      <c r="BD232" s="9">
        <f t="shared" si="193"/>
        <v>-1.6696066369967406E-4</v>
      </c>
      <c r="BE232" s="9">
        <f t="shared" si="193"/>
        <v>-1.6575829541962513E-4</v>
      </c>
      <c r="BF232" s="9">
        <f t="shared" si="194"/>
        <v>-1.6336513832334551E-4</v>
      </c>
      <c r="BG232" s="9">
        <f t="shared" si="194"/>
        <v>-1.5980423982190511E-4</v>
      </c>
      <c r="BH232" s="9">
        <f t="shared" si="194"/>
        <v>-1.5510989331445795E-4</v>
      </c>
      <c r="BI232" s="9">
        <f t="shared" si="194"/>
        <v>-1.4932730792406154E-4</v>
      </c>
      <c r="BJ232" s="9">
        <f t="shared" si="194"/>
        <v>-1.4251217310910812E-4</v>
      </c>
      <c r="BK232" s="9">
        <f t="shared" si="194"/>
        <v>-1.3473012234339738E-4</v>
      </c>
      <c r="BL232" s="9">
        <f t="shared" si="194"/>
        <v>-1.2605610102990483E-4</v>
      </c>
      <c r="BM232" s="9">
        <f t="shared" si="194"/>
        <v>-1.1657364473558168E-4</v>
      </c>
      <c r="BN232" s="9">
        <f t="shared" si="194"/>
        <v>-1.0637407469818024E-4</v>
      </c>
      <c r="BO232" s="9">
        <f t="shared" si="194"/>
        <v>-9.5555618352812763E-5</v>
      </c>
      <c r="BP232" s="9">
        <f t="shared" si="194"/>
        <v>-8.4222463348055055E-5</v>
      </c>
      <c r="BQ232" s="9">
        <f t="shared" si="194"/>
        <v>-7.2483754161935515E-5</v>
      </c>
      <c r="BR232" s="9">
        <f t="shared" si="194"/>
        <v>-6.0452540980947732E-5</v>
      </c>
      <c r="BS232" s="9">
        <f t="shared" si="194"/>
        <v>-4.8244690964954755E-5</v>
      </c>
      <c r="BT232" s="9">
        <f t="shared" si="194"/>
        <v>-3.5977772383100293E-5</v>
      </c>
    </row>
    <row r="233" spans="7:72" x14ac:dyDescent="0.2">
      <c r="G233" s="6">
        <v>0.12271846303085129</v>
      </c>
      <c r="H233" s="9">
        <f t="shared" ref="H233:Q242" si="195">EXP(-2*$B$5*($B$1^2+$B$2^2)*$B$6)*(-0.5*$B$1*$B$3*SIN(2*$B$1*H$67)-0.5*$B$1^2/$B$2*$B$3*SIN(2*$B$2*$G233))</f>
        <v>-2.4239063196980739E-5</v>
      </c>
      <c r="I233" s="9">
        <f t="shared" si="195"/>
        <v>-1.2031213180987759E-5</v>
      </c>
      <c r="J233" s="9">
        <f t="shared" si="195"/>
        <v>2.3716922523120409E-20</v>
      </c>
      <c r="K233" s="9">
        <f t="shared" si="195"/>
        <v>1.1738709186119557E-5</v>
      </c>
      <c r="L233" s="9">
        <f t="shared" si="195"/>
        <v>2.3071864190877272E-5</v>
      </c>
      <c r="M233" s="9">
        <f t="shared" si="195"/>
        <v>3.3890320536244739E-5</v>
      </c>
      <c r="N233" s="9">
        <f t="shared" si="195"/>
        <v>4.4089890573646191E-5</v>
      </c>
      <c r="O233" s="9">
        <f t="shared" si="195"/>
        <v>5.3572346867969333E-5</v>
      </c>
      <c r="P233" s="9">
        <f t="shared" si="195"/>
        <v>6.2246368181461894E-5</v>
      </c>
      <c r="Q233" s="9">
        <f t="shared" si="195"/>
        <v>7.0028418947172636E-5</v>
      </c>
      <c r="R233" s="9">
        <f t="shared" ref="R233:AA242" si="196">EXP(-2*$B$5*($B$1^2+$B$2^2)*$B$6)*(-0.5*$B$1*$B$3*SIN(2*$B$1*R$67)-0.5*$B$1^2/$B$2*$B$3*SIN(2*$B$2*$G233))</f>
        <v>7.6843553762126035E-5</v>
      </c>
      <c r="S233" s="9">
        <f t="shared" si="196"/>
        <v>8.262613915252245E-5</v>
      </c>
      <c r="T233" s="9">
        <f t="shared" si="196"/>
        <v>8.7320485659969621E-5</v>
      </c>
      <c r="U233" s="9">
        <f t="shared" si="196"/>
        <v>9.0881384161410012E-5</v>
      </c>
      <c r="V233" s="9">
        <f t="shared" si="196"/>
        <v>9.327454125768963E-5</v>
      </c>
      <c r="W233" s="9">
        <f t="shared" si="196"/>
        <v>9.4476909537738563E-5</v>
      </c>
      <c r="X233" s="9">
        <f t="shared" si="196"/>
        <v>9.4476909537738563E-5</v>
      </c>
      <c r="Y233" s="9">
        <f t="shared" si="196"/>
        <v>9.327454125768963E-5</v>
      </c>
      <c r="Z233" s="9">
        <f t="shared" si="196"/>
        <v>9.0881384161410012E-5</v>
      </c>
      <c r="AA233" s="9">
        <f t="shared" si="196"/>
        <v>8.7320485659969621E-5</v>
      </c>
      <c r="AB233" s="9">
        <f t="shared" ref="AB233:AK242" si="197">EXP(-2*$B$5*($B$1^2+$B$2^2)*$B$6)*(-0.5*$B$1*$B$3*SIN(2*$B$1*AB$67)-0.5*$B$1^2/$B$2*$B$3*SIN(2*$B$2*$G233))</f>
        <v>8.2626139152522436E-5</v>
      </c>
      <c r="AC233" s="9">
        <f t="shared" si="197"/>
        <v>7.6843553762126035E-5</v>
      </c>
      <c r="AD233" s="9">
        <f t="shared" si="197"/>
        <v>7.0028418947172622E-5</v>
      </c>
      <c r="AE233" s="9">
        <f t="shared" si="197"/>
        <v>6.2246368181461908E-5</v>
      </c>
      <c r="AF233" s="9">
        <f t="shared" si="197"/>
        <v>5.3572346867969306E-5</v>
      </c>
      <c r="AG233" s="9">
        <f t="shared" si="197"/>
        <v>4.4089890573646178E-5</v>
      </c>
      <c r="AH233" s="9">
        <f t="shared" si="197"/>
        <v>3.3890320536244725E-5</v>
      </c>
      <c r="AI233" s="9">
        <f t="shared" si="197"/>
        <v>2.3071864190877279E-5</v>
      </c>
      <c r="AJ233" s="9">
        <f t="shared" si="197"/>
        <v>1.1738709186119523E-5</v>
      </c>
      <c r="AK233" s="9">
        <f t="shared" si="197"/>
        <v>0</v>
      </c>
      <c r="AL233" s="9">
        <f t="shared" ref="AL233:AU242" si="198">EXP(-2*$B$5*($B$1^2+$B$2^2)*$B$6)*(-0.5*$B$1*$B$3*SIN(2*$B$1*AL$67)-0.5*$B$1^2/$B$2*$B$3*SIN(2*$B$2*$G233))</f>
        <v>-1.2031213180987766E-5</v>
      </c>
      <c r="AM233" s="9">
        <f t="shared" si="198"/>
        <v>-2.4239063196980732E-5</v>
      </c>
      <c r="AN233" s="7">
        <f t="shared" si="198"/>
        <v>-3.6505981778835235E-5</v>
      </c>
      <c r="AO233" s="9">
        <f t="shared" si="198"/>
        <v>-4.8713831794828198E-5</v>
      </c>
      <c r="AP233" s="9">
        <f t="shared" si="198"/>
        <v>-6.0745044975815968E-5</v>
      </c>
      <c r="AQ233" s="9">
        <f t="shared" si="198"/>
        <v>-7.2483754161935487E-5</v>
      </c>
      <c r="AR233" s="9">
        <f t="shared" si="198"/>
        <v>-8.381690916669325E-5</v>
      </c>
      <c r="AS233" s="9">
        <f t="shared" si="198"/>
        <v>-9.46353655120607E-5</v>
      </c>
      <c r="AT233" s="9">
        <f t="shared" si="198"/>
        <v>-1.0483493554946215E-4</v>
      </c>
      <c r="AU233" s="9">
        <f t="shared" si="198"/>
        <v>-1.1431739184378528E-4</v>
      </c>
      <c r="AV233" s="9">
        <f t="shared" ref="AV233:BE242" si="199">EXP(-2*$B$5*($B$1^2+$B$2^2)*$B$6)*(-0.5*$B$1*$B$3*SIN(2*$B$1*AV$67)-0.5*$B$1^2/$B$2*$B$3*SIN(2*$B$2*$G233))</f>
        <v>-1.2299141315727787E-4</v>
      </c>
      <c r="AW233" s="9">
        <f t="shared" si="199"/>
        <v>-1.3077346392298858E-4</v>
      </c>
      <c r="AX233" s="9">
        <f t="shared" si="199"/>
        <v>-1.37588598737942E-4</v>
      </c>
      <c r="AY233" s="9">
        <f t="shared" si="199"/>
        <v>-1.4337118412833841E-4</v>
      </c>
      <c r="AZ233" s="9">
        <f t="shared" si="199"/>
        <v>-1.480655306357856E-4</v>
      </c>
      <c r="BA233" s="9">
        <f t="shared" si="199"/>
        <v>-1.5162642913722597E-4</v>
      </c>
      <c r="BB233" s="9">
        <f t="shared" si="199"/>
        <v>-1.5401958623350559E-4</v>
      </c>
      <c r="BC233" s="9">
        <f t="shared" si="199"/>
        <v>-1.5522195451355452E-4</v>
      </c>
      <c r="BD233" s="9">
        <f t="shared" si="199"/>
        <v>-1.5522195451355452E-4</v>
      </c>
      <c r="BE233" s="9">
        <f t="shared" si="199"/>
        <v>-1.5401958623350559E-4</v>
      </c>
      <c r="BF233" s="9">
        <f t="shared" ref="BF233:BT242" si="200">EXP(-2*$B$5*($B$1^2+$B$2^2)*$B$6)*(-0.5*$B$1*$B$3*SIN(2*$B$1*BF$67)-0.5*$B$1^2/$B$2*$B$3*SIN(2*$B$2*$G233))</f>
        <v>-1.5162642913722597E-4</v>
      </c>
      <c r="BG233" s="9">
        <f t="shared" si="200"/>
        <v>-1.480655306357856E-4</v>
      </c>
      <c r="BH233" s="9">
        <f t="shared" si="200"/>
        <v>-1.4337118412833841E-4</v>
      </c>
      <c r="BI233" s="9">
        <f t="shared" si="200"/>
        <v>-1.37588598737942E-4</v>
      </c>
      <c r="BJ233" s="9">
        <f t="shared" si="200"/>
        <v>-1.3077346392298861E-4</v>
      </c>
      <c r="BK233" s="9">
        <f t="shared" si="200"/>
        <v>-1.2299141315727787E-4</v>
      </c>
      <c r="BL233" s="9">
        <f t="shared" si="200"/>
        <v>-1.1431739184378531E-4</v>
      </c>
      <c r="BM233" s="9">
        <f t="shared" si="200"/>
        <v>-1.0483493554946217E-4</v>
      </c>
      <c r="BN233" s="9">
        <f t="shared" si="200"/>
        <v>-9.4635365512060713E-5</v>
      </c>
      <c r="BO233" s="9">
        <f t="shared" si="200"/>
        <v>-8.3816909166693236E-5</v>
      </c>
      <c r="BP233" s="9">
        <f t="shared" si="200"/>
        <v>-7.2483754161935528E-5</v>
      </c>
      <c r="BQ233" s="9">
        <f t="shared" si="200"/>
        <v>-6.0745044975815988E-5</v>
      </c>
      <c r="BR233" s="9">
        <f t="shared" si="200"/>
        <v>-4.8713831794828212E-5</v>
      </c>
      <c r="BS233" s="9">
        <f t="shared" si="200"/>
        <v>-3.6505981778835228E-5</v>
      </c>
      <c r="BT233" s="9">
        <f t="shared" si="200"/>
        <v>-2.4239063196980766E-5</v>
      </c>
    </row>
    <row r="234" spans="7:72" x14ac:dyDescent="0.2">
      <c r="G234" s="6">
        <v>7.3631077818510776E-2</v>
      </c>
      <c r="H234" s="9">
        <f t="shared" si="195"/>
        <v>-1.2207850015992972E-5</v>
      </c>
      <c r="I234" s="9">
        <f t="shared" si="195"/>
        <v>6.7762635780344027E-21</v>
      </c>
      <c r="J234" s="9">
        <f t="shared" si="195"/>
        <v>1.203121318098779E-5</v>
      </c>
      <c r="K234" s="9">
        <f t="shared" si="195"/>
        <v>2.3769922367107323E-5</v>
      </c>
      <c r="L234" s="9">
        <f t="shared" si="195"/>
        <v>3.5103077371865038E-5</v>
      </c>
      <c r="M234" s="9">
        <f t="shared" si="195"/>
        <v>4.5921533717232508E-5</v>
      </c>
      <c r="N234" s="9">
        <f t="shared" si="195"/>
        <v>5.612110375463396E-5</v>
      </c>
      <c r="O234" s="9">
        <f t="shared" si="195"/>
        <v>6.5603560048957095E-5</v>
      </c>
      <c r="P234" s="9">
        <f t="shared" si="195"/>
        <v>7.427758136244967E-5</v>
      </c>
      <c r="Q234" s="9">
        <f t="shared" si="195"/>
        <v>8.2059632128160412E-5</v>
      </c>
      <c r="R234" s="9">
        <f t="shared" si="196"/>
        <v>8.8874766943113797E-5</v>
      </c>
      <c r="S234" s="9">
        <f t="shared" si="196"/>
        <v>9.4657352333510212E-5</v>
      </c>
      <c r="T234" s="9">
        <f t="shared" si="196"/>
        <v>9.9351698840957397E-5</v>
      </c>
      <c r="U234" s="9">
        <f t="shared" si="196"/>
        <v>1.0291259734239777E-4</v>
      </c>
      <c r="V234" s="9">
        <f t="shared" si="196"/>
        <v>1.0530575443867739E-4</v>
      </c>
      <c r="W234" s="9">
        <f t="shared" si="196"/>
        <v>1.0650812271872633E-4</v>
      </c>
      <c r="X234" s="9">
        <f t="shared" si="196"/>
        <v>1.0650812271872633E-4</v>
      </c>
      <c r="Y234" s="9">
        <f t="shared" si="196"/>
        <v>1.0530575443867739E-4</v>
      </c>
      <c r="Z234" s="9">
        <f t="shared" si="196"/>
        <v>1.0291259734239777E-4</v>
      </c>
      <c r="AA234" s="9">
        <f t="shared" si="196"/>
        <v>9.9351698840957397E-5</v>
      </c>
      <c r="AB234" s="9">
        <f t="shared" si="197"/>
        <v>9.4657352333510212E-5</v>
      </c>
      <c r="AC234" s="9">
        <f t="shared" si="197"/>
        <v>8.8874766943113797E-5</v>
      </c>
      <c r="AD234" s="9">
        <f t="shared" si="197"/>
        <v>8.2059632128160385E-5</v>
      </c>
      <c r="AE234" s="9">
        <f t="shared" si="197"/>
        <v>7.427758136244967E-5</v>
      </c>
      <c r="AF234" s="9">
        <f t="shared" si="197"/>
        <v>6.5603560048957068E-5</v>
      </c>
      <c r="AG234" s="9">
        <f t="shared" si="197"/>
        <v>5.6121103754633947E-5</v>
      </c>
      <c r="AH234" s="9">
        <f t="shared" si="197"/>
        <v>4.5921533717232495E-5</v>
      </c>
      <c r="AI234" s="9">
        <f t="shared" si="197"/>
        <v>3.5103077371865045E-5</v>
      </c>
      <c r="AJ234" s="9">
        <f t="shared" si="197"/>
        <v>2.3769922367107289E-5</v>
      </c>
      <c r="AK234" s="9">
        <f t="shared" si="197"/>
        <v>1.2031213180987766E-5</v>
      </c>
      <c r="AL234" s="9">
        <f t="shared" si="198"/>
        <v>0</v>
      </c>
      <c r="AM234" s="9">
        <f t="shared" si="198"/>
        <v>-1.2207850015992967E-5</v>
      </c>
      <c r="AN234" s="7">
        <f t="shared" si="198"/>
        <v>-2.4474768597847469E-5</v>
      </c>
      <c r="AO234" s="9">
        <f t="shared" si="198"/>
        <v>-3.6682618613840436E-5</v>
      </c>
      <c r="AP234" s="9">
        <f t="shared" si="198"/>
        <v>-4.8713831794828198E-5</v>
      </c>
      <c r="AQ234" s="9">
        <f t="shared" si="198"/>
        <v>-6.0452540980947725E-5</v>
      </c>
      <c r="AR234" s="9">
        <f t="shared" si="198"/>
        <v>-7.1785695985705474E-5</v>
      </c>
      <c r="AS234" s="9">
        <f t="shared" si="198"/>
        <v>-8.2604152331072924E-5</v>
      </c>
      <c r="AT234" s="9">
        <f t="shared" si="198"/>
        <v>-9.280372236847439E-5</v>
      </c>
      <c r="AU234" s="9">
        <f t="shared" si="198"/>
        <v>-1.0228617866279752E-4</v>
      </c>
      <c r="AV234" s="9">
        <f t="shared" si="199"/>
        <v>-1.1096019997629012E-4</v>
      </c>
      <c r="AW234" s="9">
        <f t="shared" si="199"/>
        <v>-1.1874225074200083E-4</v>
      </c>
      <c r="AX234" s="9">
        <f t="shared" si="199"/>
        <v>-1.2555738555695425E-4</v>
      </c>
      <c r="AY234" s="9">
        <f t="shared" si="199"/>
        <v>-1.3133997094735063E-4</v>
      </c>
      <c r="AZ234" s="9">
        <f t="shared" si="199"/>
        <v>-1.3603431745479782E-4</v>
      </c>
      <c r="BA234" s="9">
        <f t="shared" si="199"/>
        <v>-1.3959521595623822E-4</v>
      </c>
      <c r="BB234" s="9">
        <f t="shared" si="199"/>
        <v>-1.4198837305251784E-4</v>
      </c>
      <c r="BC234" s="9">
        <f t="shared" si="199"/>
        <v>-1.4319074133256677E-4</v>
      </c>
      <c r="BD234" s="9">
        <f t="shared" si="199"/>
        <v>-1.4319074133256677E-4</v>
      </c>
      <c r="BE234" s="9">
        <f t="shared" si="199"/>
        <v>-1.4198837305251784E-4</v>
      </c>
      <c r="BF234" s="9">
        <f t="shared" si="200"/>
        <v>-1.3959521595623822E-4</v>
      </c>
      <c r="BG234" s="9">
        <f t="shared" si="200"/>
        <v>-1.3603431745479782E-4</v>
      </c>
      <c r="BH234" s="9">
        <f t="shared" si="200"/>
        <v>-1.3133997094735066E-4</v>
      </c>
      <c r="BI234" s="9">
        <f t="shared" si="200"/>
        <v>-1.2555738555695425E-4</v>
      </c>
      <c r="BJ234" s="9">
        <f t="shared" si="200"/>
        <v>-1.1874225074200083E-4</v>
      </c>
      <c r="BK234" s="9">
        <f t="shared" si="200"/>
        <v>-1.1096019997629009E-4</v>
      </c>
      <c r="BL234" s="9">
        <f t="shared" si="200"/>
        <v>-1.0228617866279754E-4</v>
      </c>
      <c r="BM234" s="9">
        <f t="shared" si="200"/>
        <v>-9.280372236847439E-5</v>
      </c>
      <c r="BN234" s="9">
        <f t="shared" si="200"/>
        <v>-8.2604152331072951E-5</v>
      </c>
      <c r="BO234" s="9">
        <f t="shared" si="200"/>
        <v>-7.1785695985705474E-5</v>
      </c>
      <c r="BP234" s="9">
        <f t="shared" si="200"/>
        <v>-6.0452540980947759E-5</v>
      </c>
      <c r="BQ234" s="9">
        <f t="shared" si="200"/>
        <v>-4.8713831794828226E-5</v>
      </c>
      <c r="BR234" s="9">
        <f t="shared" si="200"/>
        <v>-3.6682618613840443E-5</v>
      </c>
      <c r="BS234" s="9">
        <f t="shared" si="200"/>
        <v>-2.4474768597847466E-5</v>
      </c>
      <c r="BT234" s="9">
        <f t="shared" si="200"/>
        <v>-1.2207850015993002E-5</v>
      </c>
    </row>
    <row r="235" spans="7:72" x14ac:dyDescent="0.2">
      <c r="G235" s="6">
        <v>2.4543692606170259E-2</v>
      </c>
      <c r="H235" s="8">
        <f t="shared" si="195"/>
        <v>-5.9292306307801024E-21</v>
      </c>
      <c r="I235" s="8">
        <f t="shared" si="195"/>
        <v>1.2207850015992973E-5</v>
      </c>
      <c r="J235" s="8">
        <f t="shared" si="195"/>
        <v>2.4239063196980756E-5</v>
      </c>
      <c r="K235" s="8">
        <f t="shared" si="195"/>
        <v>3.5977772383100286E-5</v>
      </c>
      <c r="L235" s="8">
        <f t="shared" si="195"/>
        <v>4.7310927387858001E-5</v>
      </c>
      <c r="M235" s="8">
        <f t="shared" si="195"/>
        <v>5.8129383733225471E-5</v>
      </c>
      <c r="N235" s="8">
        <f t="shared" si="195"/>
        <v>6.832895377062693E-5</v>
      </c>
      <c r="O235" s="8">
        <f t="shared" si="195"/>
        <v>7.7811410064950072E-5</v>
      </c>
      <c r="P235" s="8">
        <f t="shared" si="195"/>
        <v>8.6485431378442634E-5</v>
      </c>
      <c r="Q235" s="8">
        <f t="shared" si="195"/>
        <v>9.4267482144153375E-5</v>
      </c>
      <c r="R235" s="8">
        <f t="shared" si="196"/>
        <v>1.0108261695910677E-4</v>
      </c>
      <c r="S235" s="8">
        <f t="shared" si="196"/>
        <v>1.0686520234950319E-4</v>
      </c>
      <c r="T235" s="8">
        <f t="shared" si="196"/>
        <v>1.1155954885695036E-4</v>
      </c>
      <c r="U235" s="8">
        <f t="shared" si="196"/>
        <v>1.1512044735839075E-4</v>
      </c>
      <c r="V235" s="8">
        <f t="shared" si="196"/>
        <v>1.1751360445467037E-4</v>
      </c>
      <c r="W235" s="8">
        <f t="shared" si="196"/>
        <v>1.187159727347193E-4</v>
      </c>
      <c r="X235" s="8">
        <f t="shared" si="196"/>
        <v>1.187159727347193E-4</v>
      </c>
      <c r="Y235" s="8">
        <f t="shared" si="196"/>
        <v>1.1751360445467037E-4</v>
      </c>
      <c r="Z235" s="8">
        <f t="shared" si="196"/>
        <v>1.1512044735839075E-4</v>
      </c>
      <c r="AA235" s="8">
        <f t="shared" si="196"/>
        <v>1.1155954885695036E-4</v>
      </c>
      <c r="AB235" s="8">
        <f t="shared" si="197"/>
        <v>1.0686520234950318E-4</v>
      </c>
      <c r="AC235" s="8">
        <f t="shared" si="197"/>
        <v>1.0108261695910677E-4</v>
      </c>
      <c r="AD235" s="8">
        <f t="shared" si="197"/>
        <v>9.4267482144153362E-5</v>
      </c>
      <c r="AE235" s="8">
        <f t="shared" si="197"/>
        <v>8.6485431378442647E-5</v>
      </c>
      <c r="AF235" s="8">
        <f t="shared" si="197"/>
        <v>7.7811410064950045E-5</v>
      </c>
      <c r="AG235" s="8">
        <f t="shared" si="197"/>
        <v>6.8328953770626917E-5</v>
      </c>
      <c r="AH235" s="8">
        <f t="shared" si="197"/>
        <v>5.8129383733225458E-5</v>
      </c>
      <c r="AI235" s="8">
        <f t="shared" si="197"/>
        <v>4.7310927387858008E-5</v>
      </c>
      <c r="AJ235" s="8">
        <f t="shared" si="197"/>
        <v>3.5977772383100252E-5</v>
      </c>
      <c r="AK235" s="8">
        <f t="shared" si="197"/>
        <v>2.4239063196980732E-5</v>
      </c>
      <c r="AL235" s="8">
        <f t="shared" si="198"/>
        <v>1.2207850015992967E-5</v>
      </c>
      <c r="AM235" s="8">
        <f t="shared" si="198"/>
        <v>0</v>
      </c>
      <c r="AN235" s="10">
        <f t="shared" si="198"/>
        <v>-1.2266918581854504E-5</v>
      </c>
      <c r="AO235" s="8">
        <f t="shared" si="198"/>
        <v>-2.4474768597847469E-5</v>
      </c>
      <c r="AP235" s="8">
        <f t="shared" si="198"/>
        <v>-3.6505981778835235E-5</v>
      </c>
      <c r="AQ235" s="8">
        <f t="shared" si="198"/>
        <v>-4.8244690964954762E-5</v>
      </c>
      <c r="AR235" s="8">
        <f t="shared" si="198"/>
        <v>-5.9577845969712517E-5</v>
      </c>
      <c r="AS235" s="8">
        <f t="shared" si="198"/>
        <v>-7.0396302315079961E-5</v>
      </c>
      <c r="AT235" s="8">
        <f t="shared" si="198"/>
        <v>-8.0595872352481413E-5</v>
      </c>
      <c r="AU235" s="8">
        <f t="shared" si="198"/>
        <v>-9.0078328646804541E-5</v>
      </c>
      <c r="AV235" s="8">
        <f t="shared" si="199"/>
        <v>-9.8752349960297143E-5</v>
      </c>
      <c r="AW235" s="8">
        <f t="shared" si="199"/>
        <v>-1.0653440072600786E-4</v>
      </c>
      <c r="AX235" s="8">
        <f t="shared" si="199"/>
        <v>-1.1334953554096127E-4</v>
      </c>
      <c r="AY235" s="8">
        <f t="shared" si="199"/>
        <v>-1.1913212093135767E-4</v>
      </c>
      <c r="AZ235" s="8">
        <f t="shared" si="199"/>
        <v>-1.2382646743880487E-4</v>
      </c>
      <c r="BA235" s="8">
        <f t="shared" si="199"/>
        <v>-1.2738736594024525E-4</v>
      </c>
      <c r="BB235" s="8">
        <f t="shared" si="199"/>
        <v>-1.2978052303652487E-4</v>
      </c>
      <c r="BC235" s="8">
        <f t="shared" si="199"/>
        <v>-1.309828913165738E-4</v>
      </c>
      <c r="BD235" s="8">
        <f t="shared" si="199"/>
        <v>-1.309828913165738E-4</v>
      </c>
      <c r="BE235" s="8">
        <f t="shared" si="199"/>
        <v>-1.2978052303652487E-4</v>
      </c>
      <c r="BF235" s="8">
        <f t="shared" si="200"/>
        <v>-1.2738736594024525E-4</v>
      </c>
      <c r="BG235" s="8">
        <f t="shared" si="200"/>
        <v>-1.2382646743880487E-4</v>
      </c>
      <c r="BH235" s="8">
        <f t="shared" si="200"/>
        <v>-1.1913212093135768E-4</v>
      </c>
      <c r="BI235" s="8">
        <f t="shared" si="200"/>
        <v>-1.1334953554096127E-4</v>
      </c>
      <c r="BJ235" s="8">
        <f t="shared" si="200"/>
        <v>-1.0653440072600787E-4</v>
      </c>
      <c r="BK235" s="8">
        <f t="shared" si="200"/>
        <v>-9.875234996029713E-5</v>
      </c>
      <c r="BL235" s="8">
        <f t="shared" si="200"/>
        <v>-9.0078328646804568E-5</v>
      </c>
      <c r="BM235" s="8">
        <f t="shared" si="200"/>
        <v>-8.0595872352481426E-5</v>
      </c>
      <c r="BN235" s="8">
        <f t="shared" si="200"/>
        <v>-7.0396302315079974E-5</v>
      </c>
      <c r="BO235" s="8">
        <f t="shared" si="200"/>
        <v>-5.9577845969712511E-5</v>
      </c>
      <c r="BP235" s="8">
        <f t="shared" si="200"/>
        <v>-4.8244690964954796E-5</v>
      </c>
      <c r="BQ235" s="8">
        <f t="shared" si="200"/>
        <v>-3.6505981778835262E-5</v>
      </c>
      <c r="BR235" s="8">
        <f t="shared" si="200"/>
        <v>-2.4474768597847476E-5</v>
      </c>
      <c r="BS235" s="8">
        <f t="shared" si="200"/>
        <v>-1.2266918581854499E-5</v>
      </c>
      <c r="BT235" s="8">
        <f t="shared" si="200"/>
        <v>-3.6422416731934915E-20</v>
      </c>
    </row>
    <row r="236" spans="7:72" x14ac:dyDescent="0.2">
      <c r="G236" s="6">
        <v>-2.4543692606170259E-2</v>
      </c>
      <c r="H236" s="9">
        <f t="shared" si="195"/>
        <v>1.2266918581854499E-5</v>
      </c>
      <c r="I236" s="9">
        <f t="shared" si="195"/>
        <v>2.4474768597847476E-5</v>
      </c>
      <c r="J236" s="9">
        <f t="shared" si="195"/>
        <v>3.6505981778835262E-5</v>
      </c>
      <c r="K236" s="9">
        <f t="shared" si="195"/>
        <v>4.8244690964954796E-5</v>
      </c>
      <c r="L236" s="9">
        <f t="shared" si="195"/>
        <v>5.9577845969712511E-5</v>
      </c>
      <c r="M236" s="9">
        <f t="shared" si="195"/>
        <v>7.0396302315079974E-5</v>
      </c>
      <c r="N236" s="9">
        <f t="shared" si="195"/>
        <v>8.0595872352481426E-5</v>
      </c>
      <c r="O236" s="9">
        <f t="shared" si="195"/>
        <v>9.0078328646804568E-5</v>
      </c>
      <c r="P236" s="9">
        <f t="shared" si="195"/>
        <v>9.875234996029713E-5</v>
      </c>
      <c r="Q236" s="9">
        <f t="shared" si="195"/>
        <v>1.0653440072600787E-4</v>
      </c>
      <c r="R236" s="9">
        <f t="shared" si="196"/>
        <v>1.1334953554096127E-4</v>
      </c>
      <c r="S236" s="9">
        <f t="shared" si="196"/>
        <v>1.1913212093135768E-4</v>
      </c>
      <c r="T236" s="9">
        <f t="shared" si="196"/>
        <v>1.2382646743880487E-4</v>
      </c>
      <c r="U236" s="9">
        <f t="shared" si="196"/>
        <v>1.2738736594024525E-4</v>
      </c>
      <c r="V236" s="9">
        <f t="shared" si="196"/>
        <v>1.2978052303652487E-4</v>
      </c>
      <c r="W236" s="9">
        <f t="shared" si="196"/>
        <v>1.309828913165738E-4</v>
      </c>
      <c r="X236" s="9">
        <f t="shared" si="196"/>
        <v>1.309828913165738E-4</v>
      </c>
      <c r="Y236" s="9">
        <f t="shared" si="196"/>
        <v>1.2978052303652487E-4</v>
      </c>
      <c r="Z236" s="9">
        <f t="shared" si="196"/>
        <v>1.2738736594024525E-4</v>
      </c>
      <c r="AA236" s="9">
        <f t="shared" si="196"/>
        <v>1.2382646743880487E-4</v>
      </c>
      <c r="AB236" s="9">
        <f t="shared" si="197"/>
        <v>1.1913212093135767E-4</v>
      </c>
      <c r="AC236" s="9">
        <f t="shared" si="197"/>
        <v>1.1334953554096127E-4</v>
      </c>
      <c r="AD236" s="9">
        <f t="shared" si="197"/>
        <v>1.0653440072600786E-4</v>
      </c>
      <c r="AE236" s="9">
        <f t="shared" si="197"/>
        <v>9.8752349960297143E-5</v>
      </c>
      <c r="AF236" s="9">
        <f t="shared" si="197"/>
        <v>9.0078328646804541E-5</v>
      </c>
      <c r="AG236" s="9">
        <f t="shared" si="197"/>
        <v>8.0595872352481413E-5</v>
      </c>
      <c r="AH236" s="9">
        <f t="shared" si="197"/>
        <v>7.0396302315079961E-5</v>
      </c>
      <c r="AI236" s="9">
        <f t="shared" si="197"/>
        <v>5.9577845969712517E-5</v>
      </c>
      <c r="AJ236" s="9">
        <f t="shared" si="197"/>
        <v>4.8244690964954762E-5</v>
      </c>
      <c r="AK236" s="9">
        <f t="shared" si="197"/>
        <v>3.6505981778835235E-5</v>
      </c>
      <c r="AL236" s="9">
        <f t="shared" si="198"/>
        <v>2.4474768597847469E-5</v>
      </c>
      <c r="AM236" s="9">
        <f t="shared" si="198"/>
        <v>1.2266918581854504E-5</v>
      </c>
      <c r="AN236" s="7">
        <f t="shared" si="198"/>
        <v>0</v>
      </c>
      <c r="AO236" s="9">
        <f t="shared" si="198"/>
        <v>-1.2207850015992967E-5</v>
      </c>
      <c r="AP236" s="9">
        <f t="shared" si="198"/>
        <v>-2.4239063196980732E-5</v>
      </c>
      <c r="AQ236" s="9">
        <f t="shared" si="198"/>
        <v>-3.5977772383100252E-5</v>
      </c>
      <c r="AR236" s="9">
        <f t="shared" si="198"/>
        <v>-4.7310927387858008E-5</v>
      </c>
      <c r="AS236" s="9">
        <f t="shared" si="198"/>
        <v>-5.8129383733225458E-5</v>
      </c>
      <c r="AT236" s="9">
        <f t="shared" si="198"/>
        <v>-6.8328953770626917E-5</v>
      </c>
      <c r="AU236" s="9">
        <f t="shared" si="198"/>
        <v>-7.7811410064950045E-5</v>
      </c>
      <c r="AV236" s="9">
        <f t="shared" si="199"/>
        <v>-8.6485431378442647E-5</v>
      </c>
      <c r="AW236" s="9">
        <f t="shared" si="199"/>
        <v>-9.4267482144153362E-5</v>
      </c>
      <c r="AX236" s="9">
        <f t="shared" si="199"/>
        <v>-1.0108261695910677E-4</v>
      </c>
      <c r="AY236" s="9">
        <f t="shared" si="199"/>
        <v>-1.0686520234950318E-4</v>
      </c>
      <c r="AZ236" s="9">
        <f t="shared" si="199"/>
        <v>-1.1155954885695036E-4</v>
      </c>
      <c r="BA236" s="9">
        <f t="shared" si="199"/>
        <v>-1.1512044735839075E-4</v>
      </c>
      <c r="BB236" s="9">
        <f t="shared" si="199"/>
        <v>-1.1751360445467037E-4</v>
      </c>
      <c r="BC236" s="9">
        <f t="shared" si="199"/>
        <v>-1.187159727347193E-4</v>
      </c>
      <c r="BD236" s="9">
        <f t="shared" si="199"/>
        <v>-1.187159727347193E-4</v>
      </c>
      <c r="BE236" s="9">
        <f t="shared" si="199"/>
        <v>-1.1751360445467037E-4</v>
      </c>
      <c r="BF236" s="9">
        <f t="shared" si="200"/>
        <v>-1.1512044735839075E-4</v>
      </c>
      <c r="BG236" s="9">
        <f t="shared" si="200"/>
        <v>-1.1155954885695036E-4</v>
      </c>
      <c r="BH236" s="9">
        <f t="shared" si="200"/>
        <v>-1.0686520234950319E-4</v>
      </c>
      <c r="BI236" s="9">
        <f t="shared" si="200"/>
        <v>-1.0108261695910677E-4</v>
      </c>
      <c r="BJ236" s="9">
        <f t="shared" si="200"/>
        <v>-9.4267482144153375E-5</v>
      </c>
      <c r="BK236" s="9">
        <f t="shared" si="200"/>
        <v>-8.6485431378442634E-5</v>
      </c>
      <c r="BL236" s="9">
        <f t="shared" si="200"/>
        <v>-7.7811410064950072E-5</v>
      </c>
      <c r="BM236" s="9">
        <f t="shared" si="200"/>
        <v>-6.832895377062693E-5</v>
      </c>
      <c r="BN236" s="9">
        <f t="shared" si="200"/>
        <v>-5.8129383733225471E-5</v>
      </c>
      <c r="BO236" s="9">
        <f t="shared" si="200"/>
        <v>-4.7310927387858001E-5</v>
      </c>
      <c r="BP236" s="9">
        <f t="shared" si="200"/>
        <v>-3.5977772383100286E-5</v>
      </c>
      <c r="BQ236" s="9">
        <f t="shared" si="200"/>
        <v>-2.4239063196980756E-5</v>
      </c>
      <c r="BR236" s="9">
        <f t="shared" si="200"/>
        <v>-1.2207850015992973E-5</v>
      </c>
      <c r="BS236" s="9">
        <f t="shared" si="200"/>
        <v>5.9292306307801024E-21</v>
      </c>
      <c r="BT236" s="9">
        <f t="shared" si="200"/>
        <v>1.2266918581854469E-5</v>
      </c>
    </row>
    <row r="237" spans="7:72" x14ac:dyDescent="0.2">
      <c r="G237" s="6">
        <v>-7.3631077818510776E-2</v>
      </c>
      <c r="H237" s="9">
        <f t="shared" si="195"/>
        <v>2.4474768597847466E-5</v>
      </c>
      <c r="I237" s="9">
        <f t="shared" si="195"/>
        <v>3.6682618613840443E-5</v>
      </c>
      <c r="J237" s="9">
        <f t="shared" si="195"/>
        <v>4.8713831794828226E-5</v>
      </c>
      <c r="K237" s="9">
        <f t="shared" si="195"/>
        <v>6.0452540980947759E-5</v>
      </c>
      <c r="L237" s="9">
        <f t="shared" si="195"/>
        <v>7.1785695985705474E-5</v>
      </c>
      <c r="M237" s="9">
        <f t="shared" si="195"/>
        <v>8.2604152331072951E-5</v>
      </c>
      <c r="N237" s="9">
        <f t="shared" si="195"/>
        <v>9.280372236847439E-5</v>
      </c>
      <c r="O237" s="9">
        <f t="shared" si="195"/>
        <v>1.0228617866279754E-4</v>
      </c>
      <c r="P237" s="9">
        <f t="shared" si="195"/>
        <v>1.1096019997629009E-4</v>
      </c>
      <c r="Q237" s="9">
        <f t="shared" si="195"/>
        <v>1.1874225074200083E-4</v>
      </c>
      <c r="R237" s="9">
        <f t="shared" si="196"/>
        <v>1.2555738555695425E-4</v>
      </c>
      <c r="S237" s="9">
        <f t="shared" si="196"/>
        <v>1.3133997094735066E-4</v>
      </c>
      <c r="T237" s="9">
        <f t="shared" si="196"/>
        <v>1.3603431745479782E-4</v>
      </c>
      <c r="U237" s="9">
        <f t="shared" si="196"/>
        <v>1.3959521595623822E-4</v>
      </c>
      <c r="V237" s="9">
        <f t="shared" si="196"/>
        <v>1.4198837305251784E-4</v>
      </c>
      <c r="W237" s="9">
        <f t="shared" si="196"/>
        <v>1.4319074133256677E-4</v>
      </c>
      <c r="X237" s="9">
        <f t="shared" si="196"/>
        <v>1.4319074133256677E-4</v>
      </c>
      <c r="Y237" s="9">
        <f t="shared" si="196"/>
        <v>1.4198837305251784E-4</v>
      </c>
      <c r="Z237" s="9">
        <f t="shared" si="196"/>
        <v>1.3959521595623822E-4</v>
      </c>
      <c r="AA237" s="9">
        <f t="shared" si="196"/>
        <v>1.3603431745479782E-4</v>
      </c>
      <c r="AB237" s="9">
        <f t="shared" si="197"/>
        <v>1.3133997094735063E-4</v>
      </c>
      <c r="AC237" s="9">
        <f t="shared" si="197"/>
        <v>1.2555738555695425E-4</v>
      </c>
      <c r="AD237" s="9">
        <f t="shared" si="197"/>
        <v>1.1874225074200083E-4</v>
      </c>
      <c r="AE237" s="9">
        <f t="shared" si="197"/>
        <v>1.1096019997629012E-4</v>
      </c>
      <c r="AF237" s="9">
        <f t="shared" si="197"/>
        <v>1.0228617866279752E-4</v>
      </c>
      <c r="AG237" s="9">
        <f t="shared" si="197"/>
        <v>9.280372236847439E-5</v>
      </c>
      <c r="AH237" s="9">
        <f t="shared" si="197"/>
        <v>8.2604152331072924E-5</v>
      </c>
      <c r="AI237" s="9">
        <f t="shared" si="197"/>
        <v>7.1785695985705474E-5</v>
      </c>
      <c r="AJ237" s="9">
        <f t="shared" si="197"/>
        <v>6.0452540980947725E-5</v>
      </c>
      <c r="AK237" s="9">
        <f t="shared" si="197"/>
        <v>4.8713831794828198E-5</v>
      </c>
      <c r="AL237" s="9">
        <f t="shared" si="198"/>
        <v>3.6682618613840436E-5</v>
      </c>
      <c r="AM237" s="9">
        <f t="shared" si="198"/>
        <v>2.4474768597847469E-5</v>
      </c>
      <c r="AN237" s="7">
        <f t="shared" si="198"/>
        <v>1.2207850015992967E-5</v>
      </c>
      <c r="AO237" s="9">
        <f t="shared" si="198"/>
        <v>0</v>
      </c>
      <c r="AP237" s="9">
        <f t="shared" si="198"/>
        <v>-1.2031213180987766E-5</v>
      </c>
      <c r="AQ237" s="9">
        <f t="shared" si="198"/>
        <v>-2.3769922367107289E-5</v>
      </c>
      <c r="AR237" s="9">
        <f t="shared" si="198"/>
        <v>-3.5103077371865045E-5</v>
      </c>
      <c r="AS237" s="9">
        <f t="shared" si="198"/>
        <v>-4.5921533717232495E-5</v>
      </c>
      <c r="AT237" s="9">
        <f t="shared" si="198"/>
        <v>-5.6121103754633947E-5</v>
      </c>
      <c r="AU237" s="9">
        <f t="shared" si="198"/>
        <v>-6.5603560048957068E-5</v>
      </c>
      <c r="AV237" s="9">
        <f t="shared" si="199"/>
        <v>-7.427758136244967E-5</v>
      </c>
      <c r="AW237" s="9">
        <f t="shared" si="199"/>
        <v>-8.2059632128160385E-5</v>
      </c>
      <c r="AX237" s="9">
        <f t="shared" si="199"/>
        <v>-8.8874766943113797E-5</v>
      </c>
      <c r="AY237" s="9">
        <f t="shared" si="199"/>
        <v>-9.4657352333510212E-5</v>
      </c>
      <c r="AZ237" s="9">
        <f t="shared" si="199"/>
        <v>-9.9351698840957397E-5</v>
      </c>
      <c r="BA237" s="9">
        <f t="shared" si="199"/>
        <v>-1.0291259734239777E-4</v>
      </c>
      <c r="BB237" s="9">
        <f t="shared" si="199"/>
        <v>-1.0530575443867739E-4</v>
      </c>
      <c r="BC237" s="9">
        <f t="shared" si="199"/>
        <v>-1.0650812271872633E-4</v>
      </c>
      <c r="BD237" s="9">
        <f t="shared" si="199"/>
        <v>-1.0650812271872633E-4</v>
      </c>
      <c r="BE237" s="9">
        <f t="shared" si="199"/>
        <v>-1.0530575443867739E-4</v>
      </c>
      <c r="BF237" s="9">
        <f t="shared" si="200"/>
        <v>-1.0291259734239777E-4</v>
      </c>
      <c r="BG237" s="9">
        <f t="shared" si="200"/>
        <v>-9.9351698840957397E-5</v>
      </c>
      <c r="BH237" s="9">
        <f t="shared" si="200"/>
        <v>-9.4657352333510212E-5</v>
      </c>
      <c r="BI237" s="9">
        <f t="shared" si="200"/>
        <v>-8.8874766943113797E-5</v>
      </c>
      <c r="BJ237" s="9">
        <f t="shared" si="200"/>
        <v>-8.2059632128160412E-5</v>
      </c>
      <c r="BK237" s="9">
        <f t="shared" si="200"/>
        <v>-7.427758136244967E-5</v>
      </c>
      <c r="BL237" s="9">
        <f t="shared" si="200"/>
        <v>-6.5603560048957095E-5</v>
      </c>
      <c r="BM237" s="9">
        <f t="shared" si="200"/>
        <v>-5.612110375463396E-5</v>
      </c>
      <c r="BN237" s="9">
        <f t="shared" si="200"/>
        <v>-4.5921533717232508E-5</v>
      </c>
      <c r="BO237" s="9">
        <f t="shared" si="200"/>
        <v>-3.5103077371865038E-5</v>
      </c>
      <c r="BP237" s="9">
        <f t="shared" si="200"/>
        <v>-2.3769922367107323E-5</v>
      </c>
      <c r="BQ237" s="9">
        <f t="shared" si="200"/>
        <v>-1.203121318098779E-5</v>
      </c>
      <c r="BR237" s="9">
        <f t="shared" si="200"/>
        <v>-6.7762635780344027E-21</v>
      </c>
      <c r="BS237" s="9">
        <f t="shared" si="200"/>
        <v>1.2207850015992972E-5</v>
      </c>
      <c r="BT237" s="9">
        <f t="shared" si="200"/>
        <v>2.4474768597847432E-5</v>
      </c>
    </row>
    <row r="238" spans="7:72" x14ac:dyDescent="0.2">
      <c r="G238" s="6">
        <v>-0.12271846303085129</v>
      </c>
      <c r="H238" s="9">
        <f t="shared" si="195"/>
        <v>3.6505981778835228E-5</v>
      </c>
      <c r="I238" s="9">
        <f t="shared" si="195"/>
        <v>4.8713831794828212E-5</v>
      </c>
      <c r="J238" s="9">
        <f t="shared" si="195"/>
        <v>6.0745044975815988E-5</v>
      </c>
      <c r="K238" s="9">
        <f t="shared" si="195"/>
        <v>7.2483754161935528E-5</v>
      </c>
      <c r="L238" s="9">
        <f t="shared" si="195"/>
        <v>8.3816909166693236E-5</v>
      </c>
      <c r="M238" s="9">
        <f t="shared" si="195"/>
        <v>9.4635365512060713E-5</v>
      </c>
      <c r="N238" s="9">
        <f t="shared" si="195"/>
        <v>1.0483493554946217E-4</v>
      </c>
      <c r="O238" s="9">
        <f t="shared" si="195"/>
        <v>1.1431739184378531E-4</v>
      </c>
      <c r="P238" s="9">
        <f t="shared" si="195"/>
        <v>1.2299141315727787E-4</v>
      </c>
      <c r="Q238" s="9">
        <f t="shared" si="195"/>
        <v>1.3077346392298861E-4</v>
      </c>
      <c r="R238" s="9">
        <f t="shared" si="196"/>
        <v>1.37588598737942E-4</v>
      </c>
      <c r="S238" s="9">
        <f t="shared" si="196"/>
        <v>1.4337118412833841E-4</v>
      </c>
      <c r="T238" s="9">
        <f t="shared" si="196"/>
        <v>1.480655306357856E-4</v>
      </c>
      <c r="U238" s="9">
        <f t="shared" si="196"/>
        <v>1.5162642913722597E-4</v>
      </c>
      <c r="V238" s="9">
        <f t="shared" si="196"/>
        <v>1.5401958623350559E-4</v>
      </c>
      <c r="W238" s="9">
        <f t="shared" si="196"/>
        <v>1.5522195451355452E-4</v>
      </c>
      <c r="X238" s="9">
        <f t="shared" si="196"/>
        <v>1.5522195451355452E-4</v>
      </c>
      <c r="Y238" s="9">
        <f t="shared" si="196"/>
        <v>1.5401958623350559E-4</v>
      </c>
      <c r="Z238" s="9">
        <f t="shared" si="196"/>
        <v>1.5162642913722597E-4</v>
      </c>
      <c r="AA238" s="9">
        <f t="shared" si="196"/>
        <v>1.480655306357856E-4</v>
      </c>
      <c r="AB238" s="9">
        <f t="shared" si="197"/>
        <v>1.4337118412833841E-4</v>
      </c>
      <c r="AC238" s="9">
        <f t="shared" si="197"/>
        <v>1.37588598737942E-4</v>
      </c>
      <c r="AD238" s="9">
        <f t="shared" si="197"/>
        <v>1.3077346392298858E-4</v>
      </c>
      <c r="AE238" s="9">
        <f t="shared" si="197"/>
        <v>1.2299141315727787E-4</v>
      </c>
      <c r="AF238" s="9">
        <f t="shared" si="197"/>
        <v>1.1431739184378528E-4</v>
      </c>
      <c r="AG238" s="9">
        <f t="shared" si="197"/>
        <v>1.0483493554946215E-4</v>
      </c>
      <c r="AH238" s="9">
        <f t="shared" si="197"/>
        <v>9.46353655120607E-5</v>
      </c>
      <c r="AI238" s="9">
        <f t="shared" si="197"/>
        <v>8.381690916669325E-5</v>
      </c>
      <c r="AJ238" s="9">
        <f t="shared" si="197"/>
        <v>7.2483754161935487E-5</v>
      </c>
      <c r="AK238" s="9">
        <f t="shared" si="197"/>
        <v>6.0745044975815968E-5</v>
      </c>
      <c r="AL238" s="9">
        <f t="shared" si="198"/>
        <v>4.8713831794828198E-5</v>
      </c>
      <c r="AM238" s="9">
        <f t="shared" si="198"/>
        <v>3.6505981778835235E-5</v>
      </c>
      <c r="AN238" s="7">
        <f t="shared" si="198"/>
        <v>2.4239063196980732E-5</v>
      </c>
      <c r="AO238" s="9">
        <f t="shared" si="198"/>
        <v>1.2031213180987766E-5</v>
      </c>
      <c r="AP238" s="9">
        <f t="shared" si="198"/>
        <v>0</v>
      </c>
      <c r="AQ238" s="9">
        <f t="shared" si="198"/>
        <v>-1.1738709186119523E-5</v>
      </c>
      <c r="AR238" s="9">
        <f t="shared" si="198"/>
        <v>-2.3071864190877279E-5</v>
      </c>
      <c r="AS238" s="9">
        <f t="shared" si="198"/>
        <v>-3.3890320536244725E-5</v>
      </c>
      <c r="AT238" s="9">
        <f t="shared" si="198"/>
        <v>-4.4089890573646178E-5</v>
      </c>
      <c r="AU238" s="9">
        <f t="shared" si="198"/>
        <v>-5.3572346867969306E-5</v>
      </c>
      <c r="AV238" s="9">
        <f t="shared" si="199"/>
        <v>-6.2246368181461908E-5</v>
      </c>
      <c r="AW238" s="9">
        <f t="shared" si="199"/>
        <v>-7.0028418947172622E-5</v>
      </c>
      <c r="AX238" s="9">
        <f t="shared" si="199"/>
        <v>-7.6843553762126035E-5</v>
      </c>
      <c r="AY238" s="9">
        <f t="shared" si="199"/>
        <v>-8.2626139152522436E-5</v>
      </c>
      <c r="AZ238" s="9">
        <f t="shared" si="199"/>
        <v>-8.7320485659969621E-5</v>
      </c>
      <c r="BA238" s="9">
        <f t="shared" si="199"/>
        <v>-9.0881384161410012E-5</v>
      </c>
      <c r="BB238" s="9">
        <f t="shared" si="199"/>
        <v>-9.327454125768963E-5</v>
      </c>
      <c r="BC238" s="9">
        <f t="shared" si="199"/>
        <v>-9.4476909537738563E-5</v>
      </c>
      <c r="BD238" s="9">
        <f t="shared" si="199"/>
        <v>-9.4476909537738563E-5</v>
      </c>
      <c r="BE238" s="9">
        <f t="shared" si="199"/>
        <v>-9.327454125768963E-5</v>
      </c>
      <c r="BF238" s="9">
        <f t="shared" si="200"/>
        <v>-9.0881384161410012E-5</v>
      </c>
      <c r="BG238" s="9">
        <f t="shared" si="200"/>
        <v>-8.7320485659969621E-5</v>
      </c>
      <c r="BH238" s="9">
        <f t="shared" si="200"/>
        <v>-8.262613915252245E-5</v>
      </c>
      <c r="BI238" s="9">
        <f t="shared" si="200"/>
        <v>-7.6843553762126035E-5</v>
      </c>
      <c r="BJ238" s="9">
        <f t="shared" si="200"/>
        <v>-7.0028418947172636E-5</v>
      </c>
      <c r="BK238" s="9">
        <f t="shared" si="200"/>
        <v>-6.2246368181461894E-5</v>
      </c>
      <c r="BL238" s="9">
        <f t="shared" si="200"/>
        <v>-5.3572346867969333E-5</v>
      </c>
      <c r="BM238" s="9">
        <f t="shared" si="200"/>
        <v>-4.4089890573646191E-5</v>
      </c>
      <c r="BN238" s="9">
        <f t="shared" si="200"/>
        <v>-3.3890320536244739E-5</v>
      </c>
      <c r="BO238" s="9">
        <f t="shared" si="200"/>
        <v>-2.3071864190877272E-5</v>
      </c>
      <c r="BP238" s="9">
        <f t="shared" si="200"/>
        <v>-1.1738709186119557E-5</v>
      </c>
      <c r="BQ238" s="9">
        <f t="shared" si="200"/>
        <v>-2.3716922523120409E-20</v>
      </c>
      <c r="BR238" s="9">
        <f t="shared" si="200"/>
        <v>1.2031213180987759E-5</v>
      </c>
      <c r="BS238" s="9">
        <f t="shared" si="200"/>
        <v>2.4239063196980739E-5</v>
      </c>
      <c r="BT238" s="9">
        <f t="shared" si="200"/>
        <v>3.6505981778835201E-5</v>
      </c>
    </row>
    <row r="239" spans="7:72" x14ac:dyDescent="0.2">
      <c r="G239" s="6">
        <v>-0.17180584824319181</v>
      </c>
      <c r="H239" s="9">
        <f t="shared" si="195"/>
        <v>4.8244690964954755E-5</v>
      </c>
      <c r="I239" s="9">
        <f t="shared" si="195"/>
        <v>6.0452540980947732E-5</v>
      </c>
      <c r="J239" s="9">
        <f t="shared" si="195"/>
        <v>7.2483754161935515E-5</v>
      </c>
      <c r="K239" s="9">
        <f t="shared" si="195"/>
        <v>8.4222463348055055E-5</v>
      </c>
      <c r="L239" s="9">
        <f t="shared" si="195"/>
        <v>9.5555618352812763E-5</v>
      </c>
      <c r="M239" s="9">
        <f t="shared" si="195"/>
        <v>1.0637407469818024E-4</v>
      </c>
      <c r="N239" s="9">
        <f t="shared" si="195"/>
        <v>1.1657364473558168E-4</v>
      </c>
      <c r="O239" s="9">
        <f t="shared" si="195"/>
        <v>1.2605610102990483E-4</v>
      </c>
      <c r="P239" s="9">
        <f t="shared" si="195"/>
        <v>1.3473012234339738E-4</v>
      </c>
      <c r="Q239" s="9">
        <f t="shared" si="195"/>
        <v>1.4251217310910812E-4</v>
      </c>
      <c r="R239" s="9">
        <f t="shared" si="196"/>
        <v>1.4932730792406154E-4</v>
      </c>
      <c r="S239" s="9">
        <f t="shared" si="196"/>
        <v>1.5510989331445795E-4</v>
      </c>
      <c r="T239" s="9">
        <f t="shared" si="196"/>
        <v>1.5980423982190511E-4</v>
      </c>
      <c r="U239" s="9">
        <f t="shared" si="196"/>
        <v>1.6336513832334551E-4</v>
      </c>
      <c r="V239" s="9">
        <f t="shared" si="196"/>
        <v>1.6575829541962513E-4</v>
      </c>
      <c r="W239" s="9">
        <f t="shared" si="196"/>
        <v>1.6696066369967406E-4</v>
      </c>
      <c r="X239" s="9">
        <f t="shared" si="196"/>
        <v>1.6696066369967406E-4</v>
      </c>
      <c r="Y239" s="9">
        <f t="shared" si="196"/>
        <v>1.6575829541962513E-4</v>
      </c>
      <c r="Z239" s="9">
        <f t="shared" si="196"/>
        <v>1.6336513832334551E-4</v>
      </c>
      <c r="AA239" s="9">
        <f t="shared" si="196"/>
        <v>1.5980423982190511E-4</v>
      </c>
      <c r="AB239" s="9">
        <f t="shared" si="197"/>
        <v>1.5510989331445792E-4</v>
      </c>
      <c r="AC239" s="9">
        <f t="shared" si="197"/>
        <v>1.4932730792406154E-4</v>
      </c>
      <c r="AD239" s="9">
        <f t="shared" si="197"/>
        <v>1.4251217310910812E-4</v>
      </c>
      <c r="AE239" s="9">
        <f t="shared" si="197"/>
        <v>1.3473012234339741E-4</v>
      </c>
      <c r="AF239" s="9">
        <f t="shared" si="197"/>
        <v>1.2605610102990481E-4</v>
      </c>
      <c r="AG239" s="9">
        <f t="shared" si="197"/>
        <v>1.1657364473558168E-4</v>
      </c>
      <c r="AH239" s="9">
        <f t="shared" si="197"/>
        <v>1.0637407469818021E-4</v>
      </c>
      <c r="AI239" s="9">
        <f t="shared" si="197"/>
        <v>9.5555618352812763E-5</v>
      </c>
      <c r="AJ239" s="9">
        <f t="shared" si="197"/>
        <v>8.4222463348055014E-5</v>
      </c>
      <c r="AK239" s="9">
        <f t="shared" si="197"/>
        <v>7.2483754161935487E-5</v>
      </c>
      <c r="AL239" s="9">
        <f t="shared" si="198"/>
        <v>6.0452540980947725E-5</v>
      </c>
      <c r="AM239" s="9">
        <f t="shared" si="198"/>
        <v>4.8244690964954762E-5</v>
      </c>
      <c r="AN239" s="7">
        <f t="shared" si="198"/>
        <v>3.5977772383100252E-5</v>
      </c>
      <c r="AO239" s="9">
        <f t="shared" si="198"/>
        <v>2.3769922367107289E-5</v>
      </c>
      <c r="AP239" s="9">
        <f t="shared" si="198"/>
        <v>1.1738709186119523E-5</v>
      </c>
      <c r="AQ239" s="9">
        <f t="shared" si="198"/>
        <v>0</v>
      </c>
      <c r="AR239" s="9">
        <f t="shared" si="198"/>
        <v>-1.1333155004757756E-5</v>
      </c>
      <c r="AS239" s="9">
        <f t="shared" si="198"/>
        <v>-2.2151611350125206E-5</v>
      </c>
      <c r="AT239" s="9">
        <f t="shared" si="198"/>
        <v>-3.2351181387526658E-5</v>
      </c>
      <c r="AU239" s="9">
        <f t="shared" si="198"/>
        <v>-4.1833637681849786E-5</v>
      </c>
      <c r="AV239" s="9">
        <f t="shared" si="199"/>
        <v>-5.0507658995342388E-5</v>
      </c>
      <c r="AW239" s="9">
        <f t="shared" si="199"/>
        <v>-5.8289709761053103E-5</v>
      </c>
      <c r="AX239" s="9">
        <f t="shared" si="199"/>
        <v>-6.5104844576006508E-5</v>
      </c>
      <c r="AY239" s="9">
        <f t="shared" si="199"/>
        <v>-7.0887429966402923E-5</v>
      </c>
      <c r="AZ239" s="9">
        <f t="shared" si="199"/>
        <v>-7.5581776473850108E-5</v>
      </c>
      <c r="BA239" s="9">
        <f t="shared" si="199"/>
        <v>-7.9142674975290486E-5</v>
      </c>
      <c r="BB239" s="9">
        <f t="shared" si="199"/>
        <v>-8.1535832071570104E-5</v>
      </c>
      <c r="BC239" s="9">
        <f t="shared" si="199"/>
        <v>-8.2738200351619036E-5</v>
      </c>
      <c r="BD239" s="9">
        <f t="shared" si="199"/>
        <v>-8.2738200351619036E-5</v>
      </c>
      <c r="BE239" s="9">
        <f t="shared" si="199"/>
        <v>-8.1535832071570104E-5</v>
      </c>
      <c r="BF239" s="9">
        <f t="shared" si="200"/>
        <v>-7.9142674975290486E-5</v>
      </c>
      <c r="BG239" s="9">
        <f t="shared" si="200"/>
        <v>-7.5581776473850108E-5</v>
      </c>
      <c r="BH239" s="9">
        <f t="shared" si="200"/>
        <v>-7.0887429966402923E-5</v>
      </c>
      <c r="BI239" s="9">
        <f t="shared" si="200"/>
        <v>-6.5104844576006508E-5</v>
      </c>
      <c r="BJ239" s="9">
        <f t="shared" si="200"/>
        <v>-5.8289709761053116E-5</v>
      </c>
      <c r="BK239" s="9">
        <f t="shared" si="200"/>
        <v>-5.0507658995342375E-5</v>
      </c>
      <c r="BL239" s="9">
        <f t="shared" si="200"/>
        <v>-4.1833637681849813E-5</v>
      </c>
      <c r="BM239" s="9">
        <f t="shared" si="200"/>
        <v>-3.2351181387526671E-5</v>
      </c>
      <c r="BN239" s="9">
        <f t="shared" si="200"/>
        <v>-2.2151611350125219E-5</v>
      </c>
      <c r="BO239" s="9">
        <f t="shared" si="200"/>
        <v>-1.1333155004757749E-5</v>
      </c>
      <c r="BP239" s="9">
        <f t="shared" si="200"/>
        <v>-3.3881317890172014E-20</v>
      </c>
      <c r="BQ239" s="9">
        <f t="shared" si="200"/>
        <v>1.1738709186119499E-5</v>
      </c>
      <c r="BR239" s="9">
        <f t="shared" si="200"/>
        <v>2.3769922367107282E-5</v>
      </c>
      <c r="BS239" s="9">
        <f t="shared" si="200"/>
        <v>3.5977772383100259E-5</v>
      </c>
      <c r="BT239" s="9">
        <f t="shared" si="200"/>
        <v>4.8244690964954721E-5</v>
      </c>
    </row>
    <row r="240" spans="7:72" x14ac:dyDescent="0.2">
      <c r="G240" s="6">
        <v>-0.22089323345553233</v>
      </c>
      <c r="H240" s="9">
        <f t="shared" si="195"/>
        <v>5.9577845969712511E-5</v>
      </c>
      <c r="I240" s="9">
        <f t="shared" si="195"/>
        <v>7.1785695985705487E-5</v>
      </c>
      <c r="J240" s="9">
        <f t="shared" si="195"/>
        <v>8.3816909166693277E-5</v>
      </c>
      <c r="K240" s="9">
        <f t="shared" si="195"/>
        <v>9.5555618352812804E-5</v>
      </c>
      <c r="L240" s="9">
        <f t="shared" si="195"/>
        <v>1.0688877335757053E-4</v>
      </c>
      <c r="M240" s="9">
        <f t="shared" si="195"/>
        <v>1.1770722970293799E-4</v>
      </c>
      <c r="N240" s="9">
        <f t="shared" si="195"/>
        <v>1.2790679974033944E-4</v>
      </c>
      <c r="O240" s="9">
        <f t="shared" si="195"/>
        <v>1.3738925603466257E-4</v>
      </c>
      <c r="P240" s="9">
        <f t="shared" si="195"/>
        <v>1.4606327734815514E-4</v>
      </c>
      <c r="Q240" s="9">
        <f t="shared" si="195"/>
        <v>1.5384532811386589E-4</v>
      </c>
      <c r="R240" s="9">
        <f t="shared" si="196"/>
        <v>1.6066046292881927E-4</v>
      </c>
      <c r="S240" s="9">
        <f t="shared" si="196"/>
        <v>1.6644304831921571E-4</v>
      </c>
      <c r="T240" s="9">
        <f t="shared" si="196"/>
        <v>1.7113739482666287E-4</v>
      </c>
      <c r="U240" s="9">
        <f t="shared" si="196"/>
        <v>1.7469829332810328E-4</v>
      </c>
      <c r="V240" s="9">
        <f t="shared" si="196"/>
        <v>1.7709145042438289E-4</v>
      </c>
      <c r="W240" s="9">
        <f t="shared" si="196"/>
        <v>1.7829381870443183E-4</v>
      </c>
      <c r="X240" s="9">
        <f t="shared" si="196"/>
        <v>1.7829381870443183E-4</v>
      </c>
      <c r="Y240" s="9">
        <f t="shared" si="196"/>
        <v>1.7709145042438289E-4</v>
      </c>
      <c r="Z240" s="9">
        <f t="shared" si="196"/>
        <v>1.7469829332810328E-4</v>
      </c>
      <c r="AA240" s="9">
        <f t="shared" si="196"/>
        <v>1.7113739482666287E-4</v>
      </c>
      <c r="AB240" s="9">
        <f t="shared" si="197"/>
        <v>1.6644304831921569E-4</v>
      </c>
      <c r="AC240" s="9">
        <f t="shared" si="197"/>
        <v>1.6066046292881927E-4</v>
      </c>
      <c r="AD240" s="9">
        <f t="shared" si="197"/>
        <v>1.5384532811386589E-4</v>
      </c>
      <c r="AE240" s="9">
        <f t="shared" si="197"/>
        <v>1.4606327734815517E-4</v>
      </c>
      <c r="AF240" s="9">
        <f t="shared" si="197"/>
        <v>1.3738925603466257E-4</v>
      </c>
      <c r="AG240" s="9">
        <f t="shared" si="197"/>
        <v>1.2790679974033944E-4</v>
      </c>
      <c r="AH240" s="9">
        <f t="shared" si="197"/>
        <v>1.1770722970293798E-4</v>
      </c>
      <c r="AI240" s="9">
        <f t="shared" si="197"/>
        <v>1.0688877335757053E-4</v>
      </c>
      <c r="AJ240" s="9">
        <f t="shared" si="197"/>
        <v>9.5555618352812763E-5</v>
      </c>
      <c r="AK240" s="9">
        <f t="shared" si="197"/>
        <v>8.381690916669325E-5</v>
      </c>
      <c r="AL240" s="9">
        <f t="shared" si="198"/>
        <v>7.1785695985705474E-5</v>
      </c>
      <c r="AM240" s="9">
        <f t="shared" si="198"/>
        <v>5.9577845969712517E-5</v>
      </c>
      <c r="AN240" s="7">
        <f t="shared" si="198"/>
        <v>4.7310927387858008E-5</v>
      </c>
      <c r="AO240" s="9">
        <f t="shared" si="198"/>
        <v>3.5103077371865045E-5</v>
      </c>
      <c r="AP240" s="9">
        <f t="shared" si="198"/>
        <v>2.3071864190877279E-5</v>
      </c>
      <c r="AQ240" s="9">
        <f t="shared" si="198"/>
        <v>1.1333155004757756E-5</v>
      </c>
      <c r="AR240" s="9">
        <f t="shared" si="198"/>
        <v>0</v>
      </c>
      <c r="AS240" s="9">
        <f t="shared" si="198"/>
        <v>-1.081845634536745E-5</v>
      </c>
      <c r="AT240" s="9">
        <f t="shared" si="198"/>
        <v>-2.1018026382768902E-5</v>
      </c>
      <c r="AU240" s="9">
        <f t="shared" si="198"/>
        <v>-3.050048267709203E-5</v>
      </c>
      <c r="AV240" s="9">
        <f t="shared" si="199"/>
        <v>-3.9174503990584633E-5</v>
      </c>
      <c r="AW240" s="9">
        <f t="shared" si="199"/>
        <v>-4.6956554756295347E-5</v>
      </c>
      <c r="AX240" s="9">
        <f t="shared" si="199"/>
        <v>-5.3771689571248759E-5</v>
      </c>
      <c r="AY240" s="9">
        <f t="shared" si="199"/>
        <v>-5.9554274961645161E-5</v>
      </c>
      <c r="AZ240" s="9">
        <f t="shared" si="199"/>
        <v>-6.4248621469092346E-5</v>
      </c>
      <c r="BA240" s="9">
        <f t="shared" si="199"/>
        <v>-6.7809519970532737E-5</v>
      </c>
      <c r="BB240" s="9">
        <f t="shared" si="199"/>
        <v>-7.0202677066812355E-5</v>
      </c>
      <c r="BC240" s="9">
        <f t="shared" si="199"/>
        <v>-7.1405045346861288E-5</v>
      </c>
      <c r="BD240" s="9">
        <f t="shared" si="199"/>
        <v>-7.1405045346861288E-5</v>
      </c>
      <c r="BE240" s="9">
        <f t="shared" si="199"/>
        <v>-7.0202677066812355E-5</v>
      </c>
      <c r="BF240" s="9">
        <f t="shared" si="200"/>
        <v>-6.7809519970532737E-5</v>
      </c>
      <c r="BG240" s="9">
        <f t="shared" si="200"/>
        <v>-6.4248621469092346E-5</v>
      </c>
      <c r="BH240" s="9">
        <f t="shared" si="200"/>
        <v>-5.9554274961645174E-5</v>
      </c>
      <c r="BI240" s="9">
        <f t="shared" si="200"/>
        <v>-5.3771689571248759E-5</v>
      </c>
      <c r="BJ240" s="9">
        <f t="shared" si="200"/>
        <v>-4.695655475629536E-5</v>
      </c>
      <c r="BK240" s="9">
        <f t="shared" si="200"/>
        <v>-3.9174503990584619E-5</v>
      </c>
      <c r="BL240" s="9">
        <f t="shared" si="200"/>
        <v>-3.0500482677092057E-5</v>
      </c>
      <c r="BM240" s="9">
        <f t="shared" si="200"/>
        <v>-2.1018026382768916E-5</v>
      </c>
      <c r="BN240" s="9">
        <f t="shared" si="200"/>
        <v>-1.0818456345367463E-5</v>
      </c>
      <c r="BO240" s="9">
        <f t="shared" si="200"/>
        <v>6.7762635780344027E-21</v>
      </c>
      <c r="BP240" s="9">
        <f t="shared" si="200"/>
        <v>1.1333155004757722E-5</v>
      </c>
      <c r="BQ240" s="9">
        <f t="shared" si="200"/>
        <v>2.3071864190877255E-5</v>
      </c>
      <c r="BR240" s="9">
        <f t="shared" si="200"/>
        <v>3.5103077371865038E-5</v>
      </c>
      <c r="BS240" s="9">
        <f t="shared" si="200"/>
        <v>4.7310927387858015E-5</v>
      </c>
      <c r="BT240" s="9">
        <f t="shared" si="200"/>
        <v>5.9577845969712477E-5</v>
      </c>
    </row>
    <row r="241" spans="7:72" x14ac:dyDescent="0.2">
      <c r="G241" s="6">
        <v>-0.26998061866787282</v>
      </c>
      <c r="H241" s="9">
        <f t="shared" si="195"/>
        <v>7.0396302315079961E-5</v>
      </c>
      <c r="I241" s="9">
        <f t="shared" si="195"/>
        <v>8.2604152331072937E-5</v>
      </c>
      <c r="J241" s="9">
        <f t="shared" si="195"/>
        <v>9.4635365512060727E-5</v>
      </c>
      <c r="K241" s="9">
        <f t="shared" si="195"/>
        <v>1.0637407469818025E-4</v>
      </c>
      <c r="L241" s="9">
        <f t="shared" si="195"/>
        <v>1.1770722970293798E-4</v>
      </c>
      <c r="M241" s="9">
        <f t="shared" si="195"/>
        <v>1.2852568604830545E-4</v>
      </c>
      <c r="N241" s="9">
        <f t="shared" si="195"/>
        <v>1.3872525608570689E-4</v>
      </c>
      <c r="O241" s="9">
        <f t="shared" si="195"/>
        <v>1.4820771238003005E-4</v>
      </c>
      <c r="P241" s="9">
        <f t="shared" si="195"/>
        <v>1.5688173369352259E-4</v>
      </c>
      <c r="Q241" s="9">
        <f t="shared" si="195"/>
        <v>1.6466378445923334E-4</v>
      </c>
      <c r="R241" s="9">
        <f t="shared" si="196"/>
        <v>1.7147891927418675E-4</v>
      </c>
      <c r="S241" s="9">
        <f t="shared" si="196"/>
        <v>1.7726150466458314E-4</v>
      </c>
      <c r="T241" s="9">
        <f t="shared" si="196"/>
        <v>1.8195585117203032E-4</v>
      </c>
      <c r="U241" s="9">
        <f t="shared" si="196"/>
        <v>1.855167496734707E-4</v>
      </c>
      <c r="V241" s="9">
        <f t="shared" si="196"/>
        <v>1.8790990676975032E-4</v>
      </c>
      <c r="W241" s="9">
        <f t="shared" si="196"/>
        <v>1.8911227504979925E-4</v>
      </c>
      <c r="X241" s="9">
        <f t="shared" si="196"/>
        <v>1.8911227504979925E-4</v>
      </c>
      <c r="Y241" s="9">
        <f t="shared" si="196"/>
        <v>1.8790990676975032E-4</v>
      </c>
      <c r="Z241" s="9">
        <f t="shared" si="196"/>
        <v>1.855167496734707E-4</v>
      </c>
      <c r="AA241" s="9">
        <f t="shared" si="196"/>
        <v>1.8195585117203032E-4</v>
      </c>
      <c r="AB241" s="9">
        <f t="shared" si="197"/>
        <v>1.7726150466458314E-4</v>
      </c>
      <c r="AC241" s="9">
        <f t="shared" si="197"/>
        <v>1.7147891927418675E-4</v>
      </c>
      <c r="AD241" s="9">
        <f t="shared" si="197"/>
        <v>1.6466378445923331E-4</v>
      </c>
      <c r="AE241" s="9">
        <f t="shared" si="197"/>
        <v>1.5688173369352259E-4</v>
      </c>
      <c r="AF241" s="9">
        <f t="shared" si="197"/>
        <v>1.4820771238002999E-4</v>
      </c>
      <c r="AG241" s="9">
        <f t="shared" si="197"/>
        <v>1.3872525608570686E-4</v>
      </c>
      <c r="AH241" s="9">
        <f t="shared" si="197"/>
        <v>1.2852568604830543E-4</v>
      </c>
      <c r="AI241" s="9">
        <f t="shared" si="197"/>
        <v>1.1770722970293798E-4</v>
      </c>
      <c r="AJ241" s="9">
        <f t="shared" si="197"/>
        <v>1.0637407469818021E-4</v>
      </c>
      <c r="AK241" s="9">
        <f t="shared" si="197"/>
        <v>9.46353655120607E-5</v>
      </c>
      <c r="AL241" s="9">
        <f t="shared" si="198"/>
        <v>8.2604152331072924E-5</v>
      </c>
      <c r="AM241" s="9">
        <f t="shared" si="198"/>
        <v>7.0396302315079961E-5</v>
      </c>
      <c r="AN241" s="7">
        <f t="shared" si="198"/>
        <v>5.8129383733225458E-5</v>
      </c>
      <c r="AO241" s="9">
        <f t="shared" si="198"/>
        <v>4.5921533717232495E-5</v>
      </c>
      <c r="AP241" s="9">
        <f t="shared" si="198"/>
        <v>3.3890320536244725E-5</v>
      </c>
      <c r="AQ241" s="9">
        <f t="shared" si="198"/>
        <v>2.2151611350125206E-5</v>
      </c>
      <c r="AR241" s="9">
        <f t="shared" si="198"/>
        <v>1.081845634536745E-5</v>
      </c>
      <c r="AS241" s="9">
        <f t="shared" si="198"/>
        <v>0</v>
      </c>
      <c r="AT241" s="9">
        <f t="shared" si="198"/>
        <v>-1.0199570037401452E-5</v>
      </c>
      <c r="AU241" s="9">
        <f t="shared" si="198"/>
        <v>-1.968202633172458E-5</v>
      </c>
      <c r="AV241" s="9">
        <f t="shared" si="199"/>
        <v>-2.8356047645217183E-5</v>
      </c>
      <c r="AW241" s="9">
        <f t="shared" si="199"/>
        <v>-3.6138098410927897E-5</v>
      </c>
      <c r="AX241" s="9">
        <f t="shared" si="199"/>
        <v>-4.2953233225881309E-5</v>
      </c>
      <c r="AY241" s="9">
        <f t="shared" si="199"/>
        <v>-4.8735818616277711E-5</v>
      </c>
      <c r="AZ241" s="9">
        <f t="shared" si="199"/>
        <v>-5.3430165123724896E-5</v>
      </c>
      <c r="BA241" s="9">
        <f t="shared" si="199"/>
        <v>-5.6991063625165287E-5</v>
      </c>
      <c r="BB241" s="9">
        <f t="shared" si="199"/>
        <v>-5.9384220721444905E-5</v>
      </c>
      <c r="BC241" s="9">
        <f t="shared" si="199"/>
        <v>-6.0586589001493838E-5</v>
      </c>
      <c r="BD241" s="9">
        <f t="shared" si="199"/>
        <v>-6.0586589001493838E-5</v>
      </c>
      <c r="BE241" s="9">
        <f t="shared" si="199"/>
        <v>-5.9384220721444905E-5</v>
      </c>
      <c r="BF241" s="9">
        <f t="shared" si="200"/>
        <v>-5.6991063625165287E-5</v>
      </c>
      <c r="BG241" s="9">
        <f t="shared" si="200"/>
        <v>-5.3430165123724896E-5</v>
      </c>
      <c r="BH241" s="9">
        <f t="shared" si="200"/>
        <v>-4.8735818616277724E-5</v>
      </c>
      <c r="BI241" s="9">
        <f t="shared" si="200"/>
        <v>-4.2953233225881309E-5</v>
      </c>
      <c r="BJ241" s="9">
        <f t="shared" si="200"/>
        <v>-3.6138098410927911E-5</v>
      </c>
      <c r="BK241" s="9">
        <f t="shared" si="200"/>
        <v>-2.8356047645217169E-5</v>
      </c>
      <c r="BL241" s="9">
        <f t="shared" si="200"/>
        <v>-1.9682026331724608E-5</v>
      </c>
      <c r="BM241" s="9">
        <f t="shared" si="200"/>
        <v>-1.0199570037401466E-5</v>
      </c>
      <c r="BN241" s="9">
        <f t="shared" si="200"/>
        <v>-1.3552527156068805E-20</v>
      </c>
      <c r="BO241" s="9">
        <f t="shared" si="200"/>
        <v>1.0818456345367457E-5</v>
      </c>
      <c r="BP241" s="9">
        <f t="shared" si="200"/>
        <v>2.2151611350125172E-5</v>
      </c>
      <c r="BQ241" s="9">
        <f t="shared" si="200"/>
        <v>3.3890320536244705E-5</v>
      </c>
      <c r="BR241" s="9">
        <f t="shared" si="200"/>
        <v>4.5921533717232488E-5</v>
      </c>
      <c r="BS241" s="9">
        <f t="shared" si="200"/>
        <v>5.8129383733225465E-5</v>
      </c>
      <c r="BT241" s="9">
        <f t="shared" si="200"/>
        <v>7.0396302315079933E-5</v>
      </c>
    </row>
    <row r="242" spans="7:72" x14ac:dyDescent="0.2">
      <c r="G242" s="6">
        <v>-0.31906800388021339</v>
      </c>
      <c r="H242" s="9">
        <f t="shared" si="195"/>
        <v>8.0595872352481413E-5</v>
      </c>
      <c r="I242" s="9">
        <f t="shared" si="195"/>
        <v>9.280372236847439E-5</v>
      </c>
      <c r="J242" s="9">
        <f t="shared" si="195"/>
        <v>1.0483493554946217E-4</v>
      </c>
      <c r="K242" s="9">
        <f t="shared" si="195"/>
        <v>1.1657364473558171E-4</v>
      </c>
      <c r="L242" s="9">
        <f t="shared" si="195"/>
        <v>1.2790679974033941E-4</v>
      </c>
      <c r="M242" s="9">
        <f t="shared" si="195"/>
        <v>1.3872525608570689E-4</v>
      </c>
      <c r="N242" s="9">
        <f t="shared" si="195"/>
        <v>1.4892482612310833E-4</v>
      </c>
      <c r="O242" s="9">
        <f t="shared" si="195"/>
        <v>1.5840728241743148E-4</v>
      </c>
      <c r="P242" s="9">
        <f t="shared" si="195"/>
        <v>1.6708130373092406E-4</v>
      </c>
      <c r="Q242" s="9">
        <f t="shared" si="195"/>
        <v>1.7486335449663477E-4</v>
      </c>
      <c r="R242" s="9">
        <f t="shared" si="196"/>
        <v>1.8167848931158819E-4</v>
      </c>
      <c r="S242" s="9">
        <f t="shared" si="196"/>
        <v>1.874610747019846E-4</v>
      </c>
      <c r="T242" s="9">
        <f t="shared" si="196"/>
        <v>1.9215542120943176E-4</v>
      </c>
      <c r="U242" s="9">
        <f t="shared" si="196"/>
        <v>1.9571631971087216E-4</v>
      </c>
      <c r="V242" s="9">
        <f t="shared" si="196"/>
        <v>1.9810947680715178E-4</v>
      </c>
      <c r="W242" s="9">
        <f t="shared" si="196"/>
        <v>1.9931184508720072E-4</v>
      </c>
      <c r="X242" s="9">
        <f t="shared" si="196"/>
        <v>1.9931184508720072E-4</v>
      </c>
      <c r="Y242" s="9">
        <f t="shared" si="196"/>
        <v>1.9810947680715178E-4</v>
      </c>
      <c r="Z242" s="9">
        <f t="shared" si="196"/>
        <v>1.9571631971087216E-4</v>
      </c>
      <c r="AA242" s="9">
        <f t="shared" si="196"/>
        <v>1.9215542120943176E-4</v>
      </c>
      <c r="AB242" s="9">
        <f t="shared" si="197"/>
        <v>1.874610747019846E-4</v>
      </c>
      <c r="AC242" s="9">
        <f t="shared" si="197"/>
        <v>1.8167848931158819E-4</v>
      </c>
      <c r="AD242" s="9">
        <f t="shared" si="197"/>
        <v>1.7486335449663477E-4</v>
      </c>
      <c r="AE242" s="9">
        <f t="shared" si="197"/>
        <v>1.6708130373092406E-4</v>
      </c>
      <c r="AF242" s="9">
        <f t="shared" si="197"/>
        <v>1.5840728241743146E-4</v>
      </c>
      <c r="AG242" s="9">
        <f t="shared" si="197"/>
        <v>1.4892482612310833E-4</v>
      </c>
      <c r="AH242" s="9">
        <f t="shared" si="197"/>
        <v>1.3872525608570686E-4</v>
      </c>
      <c r="AI242" s="9">
        <f t="shared" si="197"/>
        <v>1.2790679974033944E-4</v>
      </c>
      <c r="AJ242" s="9">
        <f t="shared" si="197"/>
        <v>1.1657364473558168E-4</v>
      </c>
      <c r="AK242" s="9">
        <f t="shared" si="197"/>
        <v>1.0483493554946215E-4</v>
      </c>
      <c r="AL242" s="9">
        <f t="shared" si="198"/>
        <v>9.280372236847439E-5</v>
      </c>
      <c r="AM242" s="9">
        <f t="shared" si="198"/>
        <v>8.0595872352481413E-5</v>
      </c>
      <c r="AN242" s="7">
        <f t="shared" si="198"/>
        <v>6.8328953770626917E-5</v>
      </c>
      <c r="AO242" s="9">
        <f t="shared" si="198"/>
        <v>5.6121103754633947E-5</v>
      </c>
      <c r="AP242" s="9">
        <f t="shared" si="198"/>
        <v>4.4089890573646178E-5</v>
      </c>
      <c r="AQ242" s="9">
        <f t="shared" si="198"/>
        <v>3.2351181387526658E-5</v>
      </c>
      <c r="AR242" s="9">
        <f t="shared" si="198"/>
        <v>2.1018026382768902E-5</v>
      </c>
      <c r="AS242" s="9">
        <f t="shared" si="198"/>
        <v>1.0199570037401452E-5</v>
      </c>
      <c r="AT242" s="9">
        <f t="shared" si="198"/>
        <v>0</v>
      </c>
      <c r="AU242" s="9">
        <f t="shared" si="198"/>
        <v>-9.4824562943231282E-6</v>
      </c>
      <c r="AV242" s="9">
        <f t="shared" si="199"/>
        <v>-1.815647760781573E-5</v>
      </c>
      <c r="AW242" s="9">
        <f t="shared" si="199"/>
        <v>-2.5938528373526445E-5</v>
      </c>
      <c r="AX242" s="9">
        <f t="shared" si="199"/>
        <v>-3.2753663188479857E-5</v>
      </c>
      <c r="AY242" s="9">
        <f t="shared" si="199"/>
        <v>-3.8536248578876258E-5</v>
      </c>
      <c r="AZ242" s="9">
        <f t="shared" si="199"/>
        <v>-4.3230595086323444E-5</v>
      </c>
      <c r="BA242" s="9">
        <f t="shared" si="199"/>
        <v>-4.6791493587763835E-5</v>
      </c>
      <c r="BB242" s="9">
        <f t="shared" si="199"/>
        <v>-4.9184650684043452E-5</v>
      </c>
      <c r="BC242" s="9">
        <f t="shared" si="199"/>
        <v>-5.0387018964092385E-5</v>
      </c>
      <c r="BD242" s="9">
        <f t="shared" si="199"/>
        <v>-5.0387018964092385E-5</v>
      </c>
      <c r="BE242" s="9">
        <f t="shared" si="199"/>
        <v>-4.9184650684043452E-5</v>
      </c>
      <c r="BF242" s="9">
        <f t="shared" si="200"/>
        <v>-4.6791493587763835E-5</v>
      </c>
      <c r="BG242" s="9">
        <f t="shared" si="200"/>
        <v>-4.3230595086323444E-5</v>
      </c>
      <c r="BH242" s="9">
        <f t="shared" si="200"/>
        <v>-3.8536248578876272E-5</v>
      </c>
      <c r="BI242" s="9">
        <f t="shared" si="200"/>
        <v>-3.2753663188479857E-5</v>
      </c>
      <c r="BJ242" s="9">
        <f t="shared" si="200"/>
        <v>-2.5938528373526458E-5</v>
      </c>
      <c r="BK242" s="9">
        <f t="shared" si="200"/>
        <v>-1.8156477607815717E-5</v>
      </c>
      <c r="BL242" s="9">
        <f t="shared" si="200"/>
        <v>-9.4824562943231553E-6</v>
      </c>
      <c r="BM242" s="9">
        <f t="shared" si="200"/>
        <v>-1.3552527156068805E-20</v>
      </c>
      <c r="BN242" s="9">
        <f t="shared" si="200"/>
        <v>1.0199570037401439E-5</v>
      </c>
      <c r="BO242" s="9">
        <f t="shared" si="200"/>
        <v>2.1018026382768909E-5</v>
      </c>
      <c r="BP242" s="9">
        <f t="shared" si="200"/>
        <v>3.2351181387526624E-5</v>
      </c>
      <c r="BQ242" s="9">
        <f t="shared" si="200"/>
        <v>4.4089890573646157E-5</v>
      </c>
      <c r="BR242" s="9">
        <f t="shared" si="200"/>
        <v>5.612110375463394E-5</v>
      </c>
      <c r="BS242" s="9">
        <f t="shared" si="200"/>
        <v>6.8328953770626917E-5</v>
      </c>
      <c r="BT242" s="9">
        <f t="shared" si="200"/>
        <v>8.0595872352481386E-5</v>
      </c>
    </row>
    <row r="243" spans="7:72" x14ac:dyDescent="0.2">
      <c r="G243" s="6">
        <v>-0.36815538909255385</v>
      </c>
      <c r="H243" s="9">
        <f t="shared" ref="H243:Q252" si="201">EXP(-2*$B$5*($B$1^2+$B$2^2)*$B$6)*(-0.5*$B$1*$B$3*SIN(2*$B$1*H$67)-0.5*$B$1^2/$B$2*$B$3*SIN(2*$B$2*$G243))</f>
        <v>9.0078328646804541E-5</v>
      </c>
      <c r="I243" s="9">
        <f t="shared" si="201"/>
        <v>1.0228617866279752E-4</v>
      </c>
      <c r="J243" s="9">
        <f t="shared" si="201"/>
        <v>1.1431739184378529E-4</v>
      </c>
      <c r="K243" s="9">
        <f t="shared" si="201"/>
        <v>1.2605610102990483E-4</v>
      </c>
      <c r="L243" s="9">
        <f t="shared" si="201"/>
        <v>1.3738925603466254E-4</v>
      </c>
      <c r="M243" s="9">
        <f t="shared" si="201"/>
        <v>1.4820771238003002E-4</v>
      </c>
      <c r="N243" s="9">
        <f t="shared" si="201"/>
        <v>1.5840728241743146E-4</v>
      </c>
      <c r="O243" s="9">
        <f t="shared" si="201"/>
        <v>1.6788973871175461E-4</v>
      </c>
      <c r="P243" s="9">
        <f t="shared" si="201"/>
        <v>1.7656376002524719E-4</v>
      </c>
      <c r="Q243" s="9">
        <f t="shared" si="201"/>
        <v>1.843458107909579E-4</v>
      </c>
      <c r="R243" s="9">
        <f t="shared" ref="R243:AA252" si="202">EXP(-2*$B$5*($B$1^2+$B$2^2)*$B$6)*(-0.5*$B$1*$B$3*SIN(2*$B$1*R$67)-0.5*$B$1^2/$B$2*$B$3*SIN(2*$B$2*$G243))</f>
        <v>1.9116094560591131E-4</v>
      </c>
      <c r="S243" s="9">
        <f t="shared" si="202"/>
        <v>1.9694353099630773E-4</v>
      </c>
      <c r="T243" s="9">
        <f t="shared" si="202"/>
        <v>2.0163787750375489E-4</v>
      </c>
      <c r="U243" s="9">
        <f t="shared" si="202"/>
        <v>2.0519877600519529E-4</v>
      </c>
      <c r="V243" s="9">
        <f t="shared" si="202"/>
        <v>2.0759193310147491E-4</v>
      </c>
      <c r="W243" s="9">
        <f t="shared" si="202"/>
        <v>2.0879430138152384E-4</v>
      </c>
      <c r="X243" s="9">
        <f t="shared" si="202"/>
        <v>2.0879430138152384E-4</v>
      </c>
      <c r="Y243" s="9">
        <f t="shared" si="202"/>
        <v>2.0759193310147491E-4</v>
      </c>
      <c r="Z243" s="9">
        <f t="shared" si="202"/>
        <v>2.0519877600519529E-4</v>
      </c>
      <c r="AA243" s="9">
        <f t="shared" si="202"/>
        <v>2.0163787750375489E-4</v>
      </c>
      <c r="AB243" s="9">
        <f t="shared" ref="AB243:AK252" si="203">EXP(-2*$B$5*($B$1^2+$B$2^2)*$B$6)*(-0.5*$B$1*$B$3*SIN(2*$B$1*AB$67)-0.5*$B$1^2/$B$2*$B$3*SIN(2*$B$2*$G243))</f>
        <v>1.9694353099630773E-4</v>
      </c>
      <c r="AC243" s="9">
        <f t="shared" si="203"/>
        <v>1.9116094560591131E-4</v>
      </c>
      <c r="AD243" s="9">
        <f t="shared" si="203"/>
        <v>1.843458107909579E-4</v>
      </c>
      <c r="AE243" s="9">
        <f t="shared" si="203"/>
        <v>1.7656376002524719E-4</v>
      </c>
      <c r="AF243" s="9">
        <f t="shared" si="203"/>
        <v>1.6788973871175459E-4</v>
      </c>
      <c r="AG243" s="9">
        <f t="shared" si="203"/>
        <v>1.5840728241743146E-4</v>
      </c>
      <c r="AH243" s="9">
        <f t="shared" si="203"/>
        <v>1.4820771238002999E-4</v>
      </c>
      <c r="AI243" s="9">
        <f t="shared" si="203"/>
        <v>1.3738925603466257E-4</v>
      </c>
      <c r="AJ243" s="9">
        <f t="shared" si="203"/>
        <v>1.2605610102990481E-4</v>
      </c>
      <c r="AK243" s="9">
        <f t="shared" si="203"/>
        <v>1.1431739184378528E-4</v>
      </c>
      <c r="AL243" s="9">
        <f t="shared" ref="AL243:AU252" si="204">EXP(-2*$B$5*($B$1^2+$B$2^2)*$B$6)*(-0.5*$B$1*$B$3*SIN(2*$B$1*AL$67)-0.5*$B$1^2/$B$2*$B$3*SIN(2*$B$2*$G243))</f>
        <v>1.0228617866279752E-4</v>
      </c>
      <c r="AM243" s="9">
        <f t="shared" si="204"/>
        <v>9.0078328646804541E-5</v>
      </c>
      <c r="AN243" s="7">
        <f t="shared" si="204"/>
        <v>7.7811410064950045E-5</v>
      </c>
      <c r="AO243" s="9">
        <f t="shared" si="204"/>
        <v>6.5603560048957068E-5</v>
      </c>
      <c r="AP243" s="9">
        <f t="shared" si="204"/>
        <v>5.3572346867969306E-5</v>
      </c>
      <c r="AQ243" s="9">
        <f t="shared" si="204"/>
        <v>4.1833637681849786E-5</v>
      </c>
      <c r="AR243" s="9">
        <f t="shared" si="204"/>
        <v>3.050048267709203E-5</v>
      </c>
      <c r="AS243" s="9">
        <f t="shared" si="204"/>
        <v>1.968202633172458E-5</v>
      </c>
      <c r="AT243" s="9">
        <f t="shared" si="204"/>
        <v>9.4824562943231282E-6</v>
      </c>
      <c r="AU243" s="9">
        <f t="shared" si="204"/>
        <v>0</v>
      </c>
      <c r="AV243" s="9">
        <f t="shared" ref="AV243:BE252" si="205">EXP(-2*$B$5*($B$1^2+$B$2^2)*$B$6)*(-0.5*$B$1*$B$3*SIN(2*$B$1*AV$67)-0.5*$B$1^2/$B$2*$B$3*SIN(2*$B$2*$G243))</f>
        <v>-8.6740213134926022E-6</v>
      </c>
      <c r="AW243" s="9">
        <f t="shared" si="205"/>
        <v>-1.6456072079203317E-5</v>
      </c>
      <c r="AX243" s="9">
        <f t="shared" si="205"/>
        <v>-2.3271206894156729E-5</v>
      </c>
      <c r="AY243" s="9">
        <f t="shared" si="205"/>
        <v>-2.905379228455313E-5</v>
      </c>
      <c r="AZ243" s="9">
        <f t="shared" si="205"/>
        <v>-3.3748138792000316E-5</v>
      </c>
      <c r="BA243" s="9">
        <f t="shared" si="205"/>
        <v>-3.7309037293440706E-5</v>
      </c>
      <c r="BB243" s="9">
        <f t="shared" si="205"/>
        <v>-3.9702194389720324E-5</v>
      </c>
      <c r="BC243" s="9">
        <f t="shared" si="205"/>
        <v>-4.0904562669769257E-5</v>
      </c>
      <c r="BD243" s="9">
        <f t="shared" si="205"/>
        <v>-4.0904562669769257E-5</v>
      </c>
      <c r="BE243" s="9">
        <f t="shared" si="205"/>
        <v>-3.9702194389720324E-5</v>
      </c>
      <c r="BF243" s="9">
        <f t="shared" ref="BF243:BT252" si="206">EXP(-2*$B$5*($B$1^2+$B$2^2)*$B$6)*(-0.5*$B$1*$B$3*SIN(2*$B$1*BF$67)-0.5*$B$1^2/$B$2*$B$3*SIN(2*$B$2*$G243))</f>
        <v>-3.7309037293440706E-5</v>
      </c>
      <c r="BG243" s="9">
        <f t="shared" si="206"/>
        <v>-3.3748138792000316E-5</v>
      </c>
      <c r="BH243" s="9">
        <f t="shared" si="206"/>
        <v>-2.9053792284553144E-5</v>
      </c>
      <c r="BI243" s="9">
        <f t="shared" si="206"/>
        <v>-2.3271206894156729E-5</v>
      </c>
      <c r="BJ243" s="9">
        <f t="shared" si="206"/>
        <v>-1.645607207920333E-5</v>
      </c>
      <c r="BK243" s="9">
        <f t="shared" si="206"/>
        <v>-8.6740213134925886E-6</v>
      </c>
      <c r="BL243" s="9">
        <f t="shared" si="206"/>
        <v>-2.7105054312137611E-20</v>
      </c>
      <c r="BM243" s="9">
        <f t="shared" si="206"/>
        <v>9.4824562943231146E-6</v>
      </c>
      <c r="BN243" s="9">
        <f t="shared" si="206"/>
        <v>1.9682026331724567E-5</v>
      </c>
      <c r="BO243" s="9">
        <f t="shared" si="206"/>
        <v>3.0500482677092037E-5</v>
      </c>
      <c r="BP243" s="9">
        <f t="shared" si="206"/>
        <v>4.1833637681849752E-5</v>
      </c>
      <c r="BQ243" s="9">
        <f t="shared" si="206"/>
        <v>5.3572346867969285E-5</v>
      </c>
      <c r="BR243" s="9">
        <f t="shared" si="206"/>
        <v>6.5603560048957068E-5</v>
      </c>
      <c r="BS243" s="9">
        <f t="shared" si="206"/>
        <v>7.7811410064950045E-5</v>
      </c>
      <c r="BT243" s="9">
        <f t="shared" si="206"/>
        <v>9.0078328646804514E-5</v>
      </c>
    </row>
    <row r="244" spans="7:72" x14ac:dyDescent="0.2">
      <c r="G244" s="6">
        <v>-0.41724277430489443</v>
      </c>
      <c r="H244" s="9">
        <f t="shared" si="201"/>
        <v>9.8752349960297143E-5</v>
      </c>
      <c r="I244" s="9">
        <f t="shared" si="201"/>
        <v>1.1096019997629012E-4</v>
      </c>
      <c r="J244" s="9">
        <f t="shared" si="201"/>
        <v>1.229914131572779E-4</v>
      </c>
      <c r="K244" s="9">
        <f t="shared" si="201"/>
        <v>1.3473012234339744E-4</v>
      </c>
      <c r="L244" s="9">
        <f t="shared" si="201"/>
        <v>1.4606327734815514E-4</v>
      </c>
      <c r="M244" s="9">
        <f t="shared" si="201"/>
        <v>1.5688173369352262E-4</v>
      </c>
      <c r="N244" s="9">
        <f t="shared" si="201"/>
        <v>1.6708130373092406E-4</v>
      </c>
      <c r="O244" s="9">
        <f t="shared" si="201"/>
        <v>1.7656376002524722E-4</v>
      </c>
      <c r="P244" s="9">
        <f t="shared" si="201"/>
        <v>1.8523778133873979E-4</v>
      </c>
      <c r="Q244" s="9">
        <f t="shared" si="201"/>
        <v>1.930198321044505E-4</v>
      </c>
      <c r="R244" s="9">
        <f t="shared" si="202"/>
        <v>1.9983496691940392E-4</v>
      </c>
      <c r="S244" s="9">
        <f t="shared" si="202"/>
        <v>2.0561755230980033E-4</v>
      </c>
      <c r="T244" s="9">
        <f t="shared" si="202"/>
        <v>2.1031189881724749E-4</v>
      </c>
      <c r="U244" s="9">
        <f t="shared" si="202"/>
        <v>2.1387279731868789E-4</v>
      </c>
      <c r="V244" s="9">
        <f t="shared" si="202"/>
        <v>2.1626595441496751E-4</v>
      </c>
      <c r="W244" s="9">
        <f t="shared" si="202"/>
        <v>2.1746832269501645E-4</v>
      </c>
      <c r="X244" s="9">
        <f t="shared" si="202"/>
        <v>2.1746832269501645E-4</v>
      </c>
      <c r="Y244" s="9">
        <f t="shared" si="202"/>
        <v>2.1626595441496751E-4</v>
      </c>
      <c r="Z244" s="9">
        <f t="shared" si="202"/>
        <v>2.1387279731868789E-4</v>
      </c>
      <c r="AA244" s="9">
        <f t="shared" si="202"/>
        <v>2.1031189881724749E-4</v>
      </c>
      <c r="AB244" s="9">
        <f t="shared" si="203"/>
        <v>2.0561755230980033E-4</v>
      </c>
      <c r="AC244" s="9">
        <f t="shared" si="203"/>
        <v>1.9983496691940392E-4</v>
      </c>
      <c r="AD244" s="9">
        <f t="shared" si="203"/>
        <v>1.930198321044505E-4</v>
      </c>
      <c r="AE244" s="9">
        <f t="shared" si="203"/>
        <v>1.8523778133873979E-4</v>
      </c>
      <c r="AF244" s="9">
        <f t="shared" si="203"/>
        <v>1.7656376002524719E-4</v>
      </c>
      <c r="AG244" s="9">
        <f t="shared" si="203"/>
        <v>1.6708130373092406E-4</v>
      </c>
      <c r="AH244" s="9">
        <f t="shared" si="203"/>
        <v>1.5688173369352259E-4</v>
      </c>
      <c r="AI244" s="9">
        <f t="shared" si="203"/>
        <v>1.4606327734815517E-4</v>
      </c>
      <c r="AJ244" s="9">
        <f t="shared" si="203"/>
        <v>1.3473012234339741E-4</v>
      </c>
      <c r="AK244" s="9">
        <f t="shared" si="203"/>
        <v>1.2299141315727787E-4</v>
      </c>
      <c r="AL244" s="9">
        <f t="shared" si="204"/>
        <v>1.1096019997629012E-4</v>
      </c>
      <c r="AM244" s="9">
        <f t="shared" si="204"/>
        <v>9.8752349960297143E-5</v>
      </c>
      <c r="AN244" s="7">
        <f t="shared" si="204"/>
        <v>8.6485431378442647E-5</v>
      </c>
      <c r="AO244" s="9">
        <f t="shared" si="204"/>
        <v>7.427758136244967E-5</v>
      </c>
      <c r="AP244" s="9">
        <f t="shared" si="204"/>
        <v>6.2246368181461908E-5</v>
      </c>
      <c r="AQ244" s="9">
        <f t="shared" si="204"/>
        <v>5.0507658995342388E-5</v>
      </c>
      <c r="AR244" s="9">
        <f t="shared" si="204"/>
        <v>3.9174503990584633E-5</v>
      </c>
      <c r="AS244" s="9">
        <f t="shared" si="204"/>
        <v>2.8356047645217183E-5</v>
      </c>
      <c r="AT244" s="9">
        <f t="shared" si="204"/>
        <v>1.815647760781573E-5</v>
      </c>
      <c r="AU244" s="9">
        <f t="shared" si="204"/>
        <v>8.6740213134926022E-6</v>
      </c>
      <c r="AV244" s="9">
        <f t="shared" si="205"/>
        <v>0</v>
      </c>
      <c r="AW244" s="9">
        <f t="shared" si="205"/>
        <v>-7.7820507657107144E-6</v>
      </c>
      <c r="AX244" s="9">
        <f t="shared" si="205"/>
        <v>-1.4597185580664127E-5</v>
      </c>
      <c r="AY244" s="9">
        <f t="shared" si="205"/>
        <v>-2.0379770971060528E-5</v>
      </c>
      <c r="AZ244" s="9">
        <f t="shared" si="205"/>
        <v>-2.5074117478507714E-5</v>
      </c>
      <c r="BA244" s="9">
        <f t="shared" si="205"/>
        <v>-2.8635015979948104E-5</v>
      </c>
      <c r="BB244" s="9">
        <f t="shared" si="205"/>
        <v>-3.1028173076227722E-5</v>
      </c>
      <c r="BC244" s="9">
        <f t="shared" si="205"/>
        <v>-3.2230541356276655E-5</v>
      </c>
      <c r="BD244" s="9">
        <f t="shared" si="205"/>
        <v>-3.2230541356276655E-5</v>
      </c>
      <c r="BE244" s="9">
        <f t="shared" si="205"/>
        <v>-3.1028173076227722E-5</v>
      </c>
      <c r="BF244" s="9">
        <f t="shared" si="206"/>
        <v>-2.8635015979948104E-5</v>
      </c>
      <c r="BG244" s="9">
        <f t="shared" si="206"/>
        <v>-2.5074117478507714E-5</v>
      </c>
      <c r="BH244" s="9">
        <f t="shared" si="206"/>
        <v>-2.0379770971060542E-5</v>
      </c>
      <c r="BI244" s="9">
        <f t="shared" si="206"/>
        <v>-1.4597185580664127E-5</v>
      </c>
      <c r="BJ244" s="9">
        <f t="shared" si="206"/>
        <v>-7.782050765710728E-6</v>
      </c>
      <c r="BK244" s="9">
        <f t="shared" si="206"/>
        <v>1.3552527156068805E-20</v>
      </c>
      <c r="BL244" s="9">
        <f t="shared" si="206"/>
        <v>8.6740213134925751E-6</v>
      </c>
      <c r="BM244" s="9">
        <f t="shared" si="206"/>
        <v>1.8156477607815717E-5</v>
      </c>
      <c r="BN244" s="9">
        <f t="shared" si="206"/>
        <v>2.8356047645217169E-5</v>
      </c>
      <c r="BO244" s="9">
        <f t="shared" si="206"/>
        <v>3.9174503990584639E-5</v>
      </c>
      <c r="BP244" s="9">
        <f t="shared" si="206"/>
        <v>5.0507658995342354E-5</v>
      </c>
      <c r="BQ244" s="9">
        <f t="shared" si="206"/>
        <v>6.2246368181461894E-5</v>
      </c>
      <c r="BR244" s="9">
        <f t="shared" si="206"/>
        <v>7.427758136244967E-5</v>
      </c>
      <c r="BS244" s="9">
        <f t="shared" si="206"/>
        <v>8.6485431378442647E-5</v>
      </c>
      <c r="BT244" s="9">
        <f t="shared" si="206"/>
        <v>9.8752349960297116E-5</v>
      </c>
    </row>
    <row r="245" spans="7:72" x14ac:dyDescent="0.2">
      <c r="G245" s="6">
        <v>-0.46633015951723489</v>
      </c>
      <c r="H245" s="9">
        <f t="shared" si="201"/>
        <v>1.0653440072600786E-4</v>
      </c>
      <c r="I245" s="9">
        <f t="shared" si="201"/>
        <v>1.1874225074200083E-4</v>
      </c>
      <c r="J245" s="9">
        <f t="shared" si="201"/>
        <v>1.3077346392298861E-4</v>
      </c>
      <c r="K245" s="9">
        <f t="shared" si="201"/>
        <v>1.4251217310910815E-4</v>
      </c>
      <c r="L245" s="9">
        <f t="shared" si="201"/>
        <v>1.5384532811386586E-4</v>
      </c>
      <c r="M245" s="9">
        <f t="shared" si="201"/>
        <v>1.6466378445923334E-4</v>
      </c>
      <c r="N245" s="9">
        <f t="shared" si="201"/>
        <v>1.7486335449663477E-4</v>
      </c>
      <c r="O245" s="9">
        <f t="shared" si="201"/>
        <v>1.8434581079095793E-4</v>
      </c>
      <c r="P245" s="9">
        <f t="shared" si="201"/>
        <v>1.930198321044505E-4</v>
      </c>
      <c r="Q245" s="9">
        <f t="shared" si="201"/>
        <v>2.0080188287016122E-4</v>
      </c>
      <c r="R245" s="9">
        <f t="shared" si="202"/>
        <v>2.0761701768511463E-4</v>
      </c>
      <c r="S245" s="9">
        <f t="shared" si="202"/>
        <v>2.1339960307551105E-4</v>
      </c>
      <c r="T245" s="9">
        <f t="shared" si="202"/>
        <v>2.180939495829582E-4</v>
      </c>
      <c r="U245" s="9">
        <f t="shared" si="202"/>
        <v>2.2165484808439861E-4</v>
      </c>
      <c r="V245" s="9">
        <f t="shared" si="202"/>
        <v>2.2404800518067823E-4</v>
      </c>
      <c r="W245" s="9">
        <f t="shared" si="202"/>
        <v>2.2525037346072716E-4</v>
      </c>
      <c r="X245" s="9">
        <f t="shared" si="202"/>
        <v>2.2525037346072716E-4</v>
      </c>
      <c r="Y245" s="9">
        <f t="shared" si="202"/>
        <v>2.2404800518067823E-4</v>
      </c>
      <c r="Z245" s="9">
        <f t="shared" si="202"/>
        <v>2.2165484808439861E-4</v>
      </c>
      <c r="AA245" s="9">
        <f t="shared" si="202"/>
        <v>2.180939495829582E-4</v>
      </c>
      <c r="AB245" s="9">
        <f t="shared" si="203"/>
        <v>2.1339960307551105E-4</v>
      </c>
      <c r="AC245" s="9">
        <f t="shared" si="203"/>
        <v>2.0761701768511463E-4</v>
      </c>
      <c r="AD245" s="9">
        <f t="shared" si="203"/>
        <v>2.0080188287016122E-4</v>
      </c>
      <c r="AE245" s="9">
        <f t="shared" si="203"/>
        <v>1.930198321044505E-4</v>
      </c>
      <c r="AF245" s="9">
        <f t="shared" si="203"/>
        <v>1.843458107909579E-4</v>
      </c>
      <c r="AG245" s="9">
        <f t="shared" si="203"/>
        <v>1.7486335449663477E-4</v>
      </c>
      <c r="AH245" s="9">
        <f t="shared" si="203"/>
        <v>1.6466378445923331E-4</v>
      </c>
      <c r="AI245" s="9">
        <f t="shared" si="203"/>
        <v>1.5384532811386589E-4</v>
      </c>
      <c r="AJ245" s="9">
        <f t="shared" si="203"/>
        <v>1.4251217310910812E-4</v>
      </c>
      <c r="AK245" s="9">
        <f t="shared" si="203"/>
        <v>1.3077346392298858E-4</v>
      </c>
      <c r="AL245" s="9">
        <f t="shared" si="204"/>
        <v>1.1874225074200083E-4</v>
      </c>
      <c r="AM245" s="9">
        <f t="shared" si="204"/>
        <v>1.0653440072600786E-4</v>
      </c>
      <c r="AN245" s="7">
        <f t="shared" si="204"/>
        <v>9.4267482144153362E-5</v>
      </c>
      <c r="AO245" s="9">
        <f t="shared" si="204"/>
        <v>8.2059632128160385E-5</v>
      </c>
      <c r="AP245" s="9">
        <f t="shared" si="204"/>
        <v>7.0028418947172622E-5</v>
      </c>
      <c r="AQ245" s="9">
        <f t="shared" si="204"/>
        <v>5.8289709761053103E-5</v>
      </c>
      <c r="AR245" s="9">
        <f t="shared" si="204"/>
        <v>4.6956554756295347E-5</v>
      </c>
      <c r="AS245" s="9">
        <f t="shared" si="204"/>
        <v>3.6138098410927897E-5</v>
      </c>
      <c r="AT245" s="9">
        <f t="shared" si="204"/>
        <v>2.5938528373526445E-5</v>
      </c>
      <c r="AU245" s="9">
        <f t="shared" si="204"/>
        <v>1.6456072079203317E-5</v>
      </c>
      <c r="AV245" s="9">
        <f t="shared" si="205"/>
        <v>7.7820507657107144E-6</v>
      </c>
      <c r="AW245" s="9">
        <f t="shared" si="205"/>
        <v>0</v>
      </c>
      <c r="AX245" s="9">
        <f t="shared" si="205"/>
        <v>-6.8151348149534123E-6</v>
      </c>
      <c r="AY245" s="9">
        <f t="shared" si="205"/>
        <v>-1.2597720205349814E-5</v>
      </c>
      <c r="AZ245" s="9">
        <f t="shared" si="205"/>
        <v>-1.7292066712796999E-5</v>
      </c>
      <c r="BA245" s="9">
        <f t="shared" si="205"/>
        <v>-2.085296521423739E-5</v>
      </c>
      <c r="BB245" s="9">
        <f t="shared" si="205"/>
        <v>-2.3246122310517008E-5</v>
      </c>
      <c r="BC245" s="9">
        <f t="shared" si="205"/>
        <v>-2.4448490590565941E-5</v>
      </c>
      <c r="BD245" s="9">
        <f t="shared" si="205"/>
        <v>-2.4448490590565941E-5</v>
      </c>
      <c r="BE245" s="9">
        <f t="shared" si="205"/>
        <v>-2.3246122310517008E-5</v>
      </c>
      <c r="BF245" s="9">
        <f t="shared" si="206"/>
        <v>-2.085296521423739E-5</v>
      </c>
      <c r="BG245" s="9">
        <f t="shared" si="206"/>
        <v>-1.7292066712796999E-5</v>
      </c>
      <c r="BH245" s="9">
        <f t="shared" si="206"/>
        <v>-1.2597720205349827E-5</v>
      </c>
      <c r="BI245" s="9">
        <f t="shared" si="206"/>
        <v>-6.8151348149534123E-6</v>
      </c>
      <c r="BJ245" s="9">
        <f t="shared" si="206"/>
        <v>-1.3552527156068805E-20</v>
      </c>
      <c r="BK245" s="9">
        <f t="shared" si="206"/>
        <v>7.782050765710728E-6</v>
      </c>
      <c r="BL245" s="9">
        <f t="shared" si="206"/>
        <v>1.645607207920329E-5</v>
      </c>
      <c r="BM245" s="9">
        <f t="shared" si="206"/>
        <v>2.5938528373526431E-5</v>
      </c>
      <c r="BN245" s="9">
        <f t="shared" si="206"/>
        <v>3.6138098410927884E-5</v>
      </c>
      <c r="BO245" s="9">
        <f t="shared" si="206"/>
        <v>4.6956554756295354E-5</v>
      </c>
      <c r="BP245" s="9">
        <f t="shared" si="206"/>
        <v>5.8289709761053069E-5</v>
      </c>
      <c r="BQ245" s="9">
        <f t="shared" si="206"/>
        <v>7.0028418947172609E-5</v>
      </c>
      <c r="BR245" s="9">
        <f t="shared" si="206"/>
        <v>8.2059632128160385E-5</v>
      </c>
      <c r="BS245" s="9">
        <f t="shared" si="206"/>
        <v>9.4267482144153362E-5</v>
      </c>
      <c r="BT245" s="9">
        <f t="shared" si="206"/>
        <v>1.0653440072600783E-4</v>
      </c>
    </row>
    <row r="246" spans="7:72" x14ac:dyDescent="0.2">
      <c r="G246" s="6">
        <v>-0.51541754472957546</v>
      </c>
      <c r="H246" s="9">
        <f t="shared" si="201"/>
        <v>1.1334953554096127E-4</v>
      </c>
      <c r="I246" s="9">
        <f t="shared" si="201"/>
        <v>1.2555738555695425E-4</v>
      </c>
      <c r="J246" s="9">
        <f t="shared" si="201"/>
        <v>1.3758859873794202E-4</v>
      </c>
      <c r="K246" s="9">
        <f t="shared" si="201"/>
        <v>1.4932730792406156E-4</v>
      </c>
      <c r="L246" s="9">
        <f t="shared" si="201"/>
        <v>1.6066046292881927E-4</v>
      </c>
      <c r="M246" s="9">
        <f t="shared" si="201"/>
        <v>1.7147891927418675E-4</v>
      </c>
      <c r="N246" s="9">
        <f t="shared" si="201"/>
        <v>1.8167848931158821E-4</v>
      </c>
      <c r="O246" s="9">
        <f t="shared" si="201"/>
        <v>1.9116094560591134E-4</v>
      </c>
      <c r="P246" s="9">
        <f t="shared" si="201"/>
        <v>1.9983496691940389E-4</v>
      </c>
      <c r="Q246" s="9">
        <f t="shared" si="201"/>
        <v>2.0761701768511466E-4</v>
      </c>
      <c r="R246" s="9">
        <f t="shared" si="202"/>
        <v>2.1443215250006804E-4</v>
      </c>
      <c r="S246" s="9">
        <f t="shared" si="202"/>
        <v>2.2021473789046446E-4</v>
      </c>
      <c r="T246" s="9">
        <f t="shared" si="202"/>
        <v>2.2490908439791164E-4</v>
      </c>
      <c r="U246" s="9">
        <f t="shared" si="202"/>
        <v>2.2846998289935202E-4</v>
      </c>
      <c r="V246" s="9">
        <f t="shared" si="202"/>
        <v>2.3086313999563164E-4</v>
      </c>
      <c r="W246" s="9">
        <f t="shared" si="202"/>
        <v>2.3206550827568057E-4</v>
      </c>
      <c r="X246" s="9">
        <f t="shared" si="202"/>
        <v>2.3206550827568057E-4</v>
      </c>
      <c r="Y246" s="9">
        <f t="shared" si="202"/>
        <v>2.3086313999563164E-4</v>
      </c>
      <c r="Z246" s="9">
        <f t="shared" si="202"/>
        <v>2.2846998289935202E-4</v>
      </c>
      <c r="AA246" s="9">
        <f t="shared" si="202"/>
        <v>2.2490908439791164E-4</v>
      </c>
      <c r="AB246" s="9">
        <f t="shared" si="203"/>
        <v>2.2021473789046443E-4</v>
      </c>
      <c r="AC246" s="9">
        <f t="shared" si="203"/>
        <v>2.1443215250006804E-4</v>
      </c>
      <c r="AD246" s="9">
        <f t="shared" si="203"/>
        <v>2.0761701768511463E-4</v>
      </c>
      <c r="AE246" s="9">
        <f t="shared" si="203"/>
        <v>1.9983496691940392E-4</v>
      </c>
      <c r="AF246" s="9">
        <f t="shared" si="203"/>
        <v>1.9116094560591131E-4</v>
      </c>
      <c r="AG246" s="9">
        <f t="shared" si="203"/>
        <v>1.8167848931158819E-4</v>
      </c>
      <c r="AH246" s="9">
        <f t="shared" si="203"/>
        <v>1.7147891927418675E-4</v>
      </c>
      <c r="AI246" s="9">
        <f t="shared" si="203"/>
        <v>1.6066046292881927E-4</v>
      </c>
      <c r="AJ246" s="9">
        <f t="shared" si="203"/>
        <v>1.4932730792406154E-4</v>
      </c>
      <c r="AK246" s="9">
        <f t="shared" si="203"/>
        <v>1.37588598737942E-4</v>
      </c>
      <c r="AL246" s="9">
        <f t="shared" si="204"/>
        <v>1.2555738555695425E-4</v>
      </c>
      <c r="AM246" s="9">
        <f t="shared" si="204"/>
        <v>1.1334953554096127E-4</v>
      </c>
      <c r="AN246" s="7">
        <f t="shared" si="204"/>
        <v>1.0108261695910677E-4</v>
      </c>
      <c r="AO246" s="9">
        <f t="shared" si="204"/>
        <v>8.8874766943113797E-5</v>
      </c>
      <c r="AP246" s="9">
        <f t="shared" si="204"/>
        <v>7.6843553762126035E-5</v>
      </c>
      <c r="AQ246" s="9">
        <f t="shared" si="204"/>
        <v>6.5104844576006508E-5</v>
      </c>
      <c r="AR246" s="9">
        <f t="shared" si="204"/>
        <v>5.3771689571248759E-5</v>
      </c>
      <c r="AS246" s="9">
        <f t="shared" si="204"/>
        <v>4.2953233225881309E-5</v>
      </c>
      <c r="AT246" s="9">
        <f t="shared" si="204"/>
        <v>3.2753663188479857E-5</v>
      </c>
      <c r="AU246" s="9">
        <f t="shared" si="204"/>
        <v>2.3271206894156729E-5</v>
      </c>
      <c r="AV246" s="9">
        <f t="shared" si="205"/>
        <v>1.4597185580664127E-5</v>
      </c>
      <c r="AW246" s="9">
        <f t="shared" si="205"/>
        <v>6.8151348149534123E-6</v>
      </c>
      <c r="AX246" s="9">
        <f t="shared" si="205"/>
        <v>0</v>
      </c>
      <c r="AY246" s="9">
        <f t="shared" si="205"/>
        <v>-5.7825853903964013E-6</v>
      </c>
      <c r="AZ246" s="9">
        <f t="shared" si="205"/>
        <v>-1.0476931897843587E-5</v>
      </c>
      <c r="BA246" s="9">
        <f t="shared" si="205"/>
        <v>-1.4037830399283977E-5</v>
      </c>
      <c r="BB246" s="9">
        <f t="shared" si="205"/>
        <v>-1.6430987495563595E-5</v>
      </c>
      <c r="BC246" s="9">
        <f t="shared" si="205"/>
        <v>-1.7633355775612528E-5</v>
      </c>
      <c r="BD246" s="9">
        <f t="shared" si="205"/>
        <v>-1.7633355775612528E-5</v>
      </c>
      <c r="BE246" s="9">
        <f t="shared" si="205"/>
        <v>-1.6430987495563595E-5</v>
      </c>
      <c r="BF246" s="9">
        <f t="shared" si="206"/>
        <v>-1.4037830399283977E-5</v>
      </c>
      <c r="BG246" s="9">
        <f t="shared" si="206"/>
        <v>-1.0476931897843587E-5</v>
      </c>
      <c r="BH246" s="9">
        <f t="shared" si="206"/>
        <v>-5.7825853903964149E-6</v>
      </c>
      <c r="BI246" s="9">
        <f t="shared" si="206"/>
        <v>0</v>
      </c>
      <c r="BJ246" s="9">
        <f t="shared" si="206"/>
        <v>6.8151348149533987E-6</v>
      </c>
      <c r="BK246" s="9">
        <f t="shared" si="206"/>
        <v>1.459718558066414E-5</v>
      </c>
      <c r="BL246" s="9">
        <f t="shared" si="206"/>
        <v>2.3271206894156702E-5</v>
      </c>
      <c r="BM246" s="9">
        <f t="shared" si="206"/>
        <v>3.2753663188479844E-5</v>
      </c>
      <c r="BN246" s="9">
        <f t="shared" si="206"/>
        <v>4.2953233225881296E-5</v>
      </c>
      <c r="BO246" s="9">
        <f t="shared" si="206"/>
        <v>5.3771689571248766E-5</v>
      </c>
      <c r="BP246" s="9">
        <f t="shared" si="206"/>
        <v>6.5104844576006481E-5</v>
      </c>
      <c r="BQ246" s="9">
        <f t="shared" si="206"/>
        <v>7.6843553762126021E-5</v>
      </c>
      <c r="BR246" s="9">
        <f t="shared" si="206"/>
        <v>8.8874766943113797E-5</v>
      </c>
      <c r="BS246" s="9">
        <f t="shared" si="206"/>
        <v>1.0108261695910677E-4</v>
      </c>
      <c r="BT246" s="9">
        <f t="shared" si="206"/>
        <v>1.1334953554096124E-4</v>
      </c>
    </row>
    <row r="247" spans="7:72" x14ac:dyDescent="0.2">
      <c r="G247" s="6">
        <v>-0.56450492994191592</v>
      </c>
      <c r="H247" s="9">
        <f t="shared" si="201"/>
        <v>1.1913212093135767E-4</v>
      </c>
      <c r="I247" s="9">
        <f t="shared" si="201"/>
        <v>1.3133997094735063E-4</v>
      </c>
      <c r="J247" s="9">
        <f t="shared" si="201"/>
        <v>1.4337118412833844E-4</v>
      </c>
      <c r="K247" s="9">
        <f t="shared" si="201"/>
        <v>1.5510989331445795E-4</v>
      </c>
      <c r="L247" s="9">
        <f t="shared" si="201"/>
        <v>1.6644304831921569E-4</v>
      </c>
      <c r="M247" s="9">
        <f t="shared" si="201"/>
        <v>1.7726150466458314E-4</v>
      </c>
      <c r="N247" s="9">
        <f t="shared" si="201"/>
        <v>1.874610747019846E-4</v>
      </c>
      <c r="O247" s="9">
        <f t="shared" si="201"/>
        <v>1.9694353099630773E-4</v>
      </c>
      <c r="P247" s="9">
        <f t="shared" si="201"/>
        <v>2.056175523098003E-4</v>
      </c>
      <c r="Q247" s="9">
        <f t="shared" si="201"/>
        <v>2.1339960307551105E-4</v>
      </c>
      <c r="R247" s="9">
        <f t="shared" si="202"/>
        <v>2.2021473789046443E-4</v>
      </c>
      <c r="S247" s="9">
        <f t="shared" si="202"/>
        <v>2.2599732328086087E-4</v>
      </c>
      <c r="T247" s="9">
        <f t="shared" si="202"/>
        <v>2.3069166978830803E-4</v>
      </c>
      <c r="U247" s="9">
        <f t="shared" si="202"/>
        <v>2.3425256828974844E-4</v>
      </c>
      <c r="V247" s="9">
        <f t="shared" si="202"/>
        <v>2.3664572538602805E-4</v>
      </c>
      <c r="W247" s="9">
        <f t="shared" si="202"/>
        <v>2.3784809366607699E-4</v>
      </c>
      <c r="X247" s="9">
        <f t="shared" si="202"/>
        <v>2.3784809366607699E-4</v>
      </c>
      <c r="Y247" s="9">
        <f t="shared" si="202"/>
        <v>2.3664572538602805E-4</v>
      </c>
      <c r="Z247" s="9">
        <f t="shared" si="202"/>
        <v>2.3425256828974844E-4</v>
      </c>
      <c r="AA247" s="9">
        <f t="shared" si="202"/>
        <v>2.3069166978830803E-4</v>
      </c>
      <c r="AB247" s="9">
        <f t="shared" si="203"/>
        <v>2.2599732328086085E-4</v>
      </c>
      <c r="AC247" s="9">
        <f t="shared" si="203"/>
        <v>2.2021473789046443E-4</v>
      </c>
      <c r="AD247" s="9">
        <f t="shared" si="203"/>
        <v>2.1339960307551105E-4</v>
      </c>
      <c r="AE247" s="9">
        <f t="shared" si="203"/>
        <v>2.0561755230980033E-4</v>
      </c>
      <c r="AF247" s="9">
        <f t="shared" si="203"/>
        <v>1.9694353099630773E-4</v>
      </c>
      <c r="AG247" s="9">
        <f t="shared" si="203"/>
        <v>1.874610747019846E-4</v>
      </c>
      <c r="AH247" s="9">
        <f t="shared" si="203"/>
        <v>1.7726150466458314E-4</v>
      </c>
      <c r="AI247" s="9">
        <f t="shared" si="203"/>
        <v>1.6644304831921569E-4</v>
      </c>
      <c r="AJ247" s="9">
        <f t="shared" si="203"/>
        <v>1.5510989331445792E-4</v>
      </c>
      <c r="AK247" s="9">
        <f t="shared" si="203"/>
        <v>1.4337118412833841E-4</v>
      </c>
      <c r="AL247" s="9">
        <f t="shared" si="204"/>
        <v>1.3133997094735063E-4</v>
      </c>
      <c r="AM247" s="9">
        <f t="shared" si="204"/>
        <v>1.1913212093135767E-4</v>
      </c>
      <c r="AN247" s="7">
        <f t="shared" si="204"/>
        <v>1.0686520234950318E-4</v>
      </c>
      <c r="AO247" s="9">
        <f t="shared" si="204"/>
        <v>9.4657352333510212E-5</v>
      </c>
      <c r="AP247" s="9">
        <f t="shared" si="204"/>
        <v>8.2626139152522436E-5</v>
      </c>
      <c r="AQ247" s="9">
        <f t="shared" si="204"/>
        <v>7.0887429966402923E-5</v>
      </c>
      <c r="AR247" s="9">
        <f t="shared" si="204"/>
        <v>5.9554274961645161E-5</v>
      </c>
      <c r="AS247" s="9">
        <f t="shared" si="204"/>
        <v>4.8735818616277711E-5</v>
      </c>
      <c r="AT247" s="9">
        <f t="shared" si="204"/>
        <v>3.8536248578876258E-5</v>
      </c>
      <c r="AU247" s="9">
        <f t="shared" si="204"/>
        <v>2.905379228455313E-5</v>
      </c>
      <c r="AV247" s="9">
        <f t="shared" si="205"/>
        <v>2.0379770971060528E-5</v>
      </c>
      <c r="AW247" s="9">
        <f t="shared" si="205"/>
        <v>1.2597720205349814E-5</v>
      </c>
      <c r="AX247" s="9">
        <f t="shared" si="205"/>
        <v>5.7825853903964013E-6</v>
      </c>
      <c r="AY247" s="9">
        <f t="shared" si="205"/>
        <v>0</v>
      </c>
      <c r="AZ247" s="9">
        <f t="shared" si="205"/>
        <v>-4.6943465074471855E-6</v>
      </c>
      <c r="BA247" s="9">
        <f t="shared" si="205"/>
        <v>-8.2552450088875761E-6</v>
      </c>
      <c r="BB247" s="9">
        <f t="shared" si="205"/>
        <v>-1.0648402105167194E-5</v>
      </c>
      <c r="BC247" s="9">
        <f t="shared" si="205"/>
        <v>-1.1850770385216127E-5</v>
      </c>
      <c r="BD247" s="9">
        <f t="shared" si="205"/>
        <v>-1.1850770385216127E-5</v>
      </c>
      <c r="BE247" s="9">
        <f t="shared" si="205"/>
        <v>-1.0648402105167194E-5</v>
      </c>
      <c r="BF247" s="9">
        <f t="shared" si="206"/>
        <v>-8.2552450088875761E-6</v>
      </c>
      <c r="BG247" s="9">
        <f t="shared" si="206"/>
        <v>-4.6943465074471855E-6</v>
      </c>
      <c r="BH247" s="9">
        <f t="shared" si="206"/>
        <v>-1.3552527156068805E-20</v>
      </c>
      <c r="BI247" s="9">
        <f t="shared" si="206"/>
        <v>5.7825853903964013E-6</v>
      </c>
      <c r="BJ247" s="9">
        <f t="shared" si="206"/>
        <v>1.25977202053498E-5</v>
      </c>
      <c r="BK247" s="9">
        <f t="shared" si="206"/>
        <v>2.0379770971060542E-5</v>
      </c>
      <c r="BL247" s="9">
        <f t="shared" si="206"/>
        <v>2.9053792284553103E-5</v>
      </c>
      <c r="BM247" s="9">
        <f t="shared" si="206"/>
        <v>3.8536248578876245E-5</v>
      </c>
      <c r="BN247" s="9">
        <f t="shared" si="206"/>
        <v>4.8735818616277697E-5</v>
      </c>
      <c r="BO247" s="9">
        <f t="shared" si="206"/>
        <v>5.9554274961645167E-5</v>
      </c>
      <c r="BP247" s="9">
        <f t="shared" si="206"/>
        <v>7.0887429966402882E-5</v>
      </c>
      <c r="BQ247" s="9">
        <f t="shared" si="206"/>
        <v>8.2626139152522409E-5</v>
      </c>
      <c r="BR247" s="9">
        <f t="shared" si="206"/>
        <v>9.4657352333510198E-5</v>
      </c>
      <c r="BS247" s="9">
        <f t="shared" si="206"/>
        <v>1.0686520234950318E-4</v>
      </c>
      <c r="BT247" s="9">
        <f t="shared" si="206"/>
        <v>1.1913212093135764E-4</v>
      </c>
    </row>
    <row r="248" spans="7:72" x14ac:dyDescent="0.2">
      <c r="G248" s="6">
        <v>-0.6135923151542565</v>
      </c>
      <c r="H248" s="9">
        <f t="shared" si="201"/>
        <v>1.2382646743880484E-4</v>
      </c>
      <c r="I248" s="9">
        <f t="shared" si="201"/>
        <v>1.3603431745479785E-4</v>
      </c>
      <c r="J248" s="9">
        <f t="shared" si="201"/>
        <v>1.4806553063578562E-4</v>
      </c>
      <c r="K248" s="9">
        <f t="shared" si="201"/>
        <v>1.5980423982190516E-4</v>
      </c>
      <c r="L248" s="9">
        <f t="shared" si="201"/>
        <v>1.7113739482666287E-4</v>
      </c>
      <c r="M248" s="9">
        <f t="shared" si="201"/>
        <v>1.8195585117203035E-4</v>
      </c>
      <c r="N248" s="9">
        <f t="shared" si="201"/>
        <v>1.9215542120943179E-4</v>
      </c>
      <c r="O248" s="9">
        <f t="shared" si="201"/>
        <v>2.0163787750375494E-4</v>
      </c>
      <c r="P248" s="9">
        <f t="shared" si="201"/>
        <v>2.1031189881724749E-4</v>
      </c>
      <c r="Q248" s="9">
        <f t="shared" si="201"/>
        <v>2.1809394958295823E-4</v>
      </c>
      <c r="R248" s="9">
        <f t="shared" si="202"/>
        <v>2.2490908439791164E-4</v>
      </c>
      <c r="S248" s="9">
        <f t="shared" si="202"/>
        <v>2.3069166978830803E-4</v>
      </c>
      <c r="T248" s="9">
        <f t="shared" si="202"/>
        <v>2.3538601629575522E-4</v>
      </c>
      <c r="U248" s="9">
        <f t="shared" si="202"/>
        <v>2.3894691479719559E-4</v>
      </c>
      <c r="V248" s="9">
        <f t="shared" si="202"/>
        <v>2.4134007189347521E-4</v>
      </c>
      <c r="W248" s="9">
        <f t="shared" si="202"/>
        <v>2.4254244017352415E-4</v>
      </c>
      <c r="X248" s="9">
        <f t="shared" si="202"/>
        <v>2.4254244017352415E-4</v>
      </c>
      <c r="Y248" s="9">
        <f t="shared" si="202"/>
        <v>2.4134007189347521E-4</v>
      </c>
      <c r="Z248" s="9">
        <f t="shared" si="202"/>
        <v>2.3894691479719559E-4</v>
      </c>
      <c r="AA248" s="9">
        <f t="shared" si="202"/>
        <v>2.3538601629575522E-4</v>
      </c>
      <c r="AB248" s="9">
        <f t="shared" si="203"/>
        <v>2.3069166978830803E-4</v>
      </c>
      <c r="AC248" s="9">
        <f t="shared" si="203"/>
        <v>2.2490908439791164E-4</v>
      </c>
      <c r="AD248" s="9">
        <f t="shared" si="203"/>
        <v>2.180939495829582E-4</v>
      </c>
      <c r="AE248" s="9">
        <f t="shared" si="203"/>
        <v>2.1031189881724749E-4</v>
      </c>
      <c r="AF248" s="9">
        <f t="shared" si="203"/>
        <v>2.0163787750375489E-4</v>
      </c>
      <c r="AG248" s="9">
        <f t="shared" si="203"/>
        <v>1.9215542120943176E-4</v>
      </c>
      <c r="AH248" s="9">
        <f t="shared" si="203"/>
        <v>1.8195585117203032E-4</v>
      </c>
      <c r="AI248" s="9">
        <f t="shared" si="203"/>
        <v>1.7113739482666287E-4</v>
      </c>
      <c r="AJ248" s="9">
        <f t="shared" si="203"/>
        <v>1.5980423982190511E-4</v>
      </c>
      <c r="AK248" s="9">
        <f t="shared" si="203"/>
        <v>1.480655306357856E-4</v>
      </c>
      <c r="AL248" s="9">
        <f t="shared" si="204"/>
        <v>1.3603431745479782E-4</v>
      </c>
      <c r="AM248" s="9">
        <f t="shared" si="204"/>
        <v>1.2382646743880487E-4</v>
      </c>
      <c r="AN248" s="7">
        <f t="shared" si="204"/>
        <v>1.1155954885695036E-4</v>
      </c>
      <c r="AO248" s="9">
        <f t="shared" si="204"/>
        <v>9.9351698840957397E-5</v>
      </c>
      <c r="AP248" s="9">
        <f t="shared" si="204"/>
        <v>8.7320485659969621E-5</v>
      </c>
      <c r="AQ248" s="9">
        <f t="shared" si="204"/>
        <v>7.5581776473850108E-5</v>
      </c>
      <c r="AR248" s="9">
        <f t="shared" si="204"/>
        <v>6.4248621469092346E-5</v>
      </c>
      <c r="AS248" s="9">
        <f t="shared" si="204"/>
        <v>5.3430165123724896E-5</v>
      </c>
      <c r="AT248" s="9">
        <f t="shared" si="204"/>
        <v>4.3230595086323444E-5</v>
      </c>
      <c r="AU248" s="9">
        <f t="shared" si="204"/>
        <v>3.3748138792000316E-5</v>
      </c>
      <c r="AV248" s="9">
        <f t="shared" si="205"/>
        <v>2.5074117478507714E-5</v>
      </c>
      <c r="AW248" s="9">
        <f t="shared" si="205"/>
        <v>1.7292066712796999E-5</v>
      </c>
      <c r="AX248" s="9">
        <f t="shared" si="205"/>
        <v>1.0476931897843587E-5</v>
      </c>
      <c r="AY248" s="9">
        <f t="shared" si="205"/>
        <v>4.6943465074471855E-6</v>
      </c>
      <c r="AZ248" s="9">
        <f t="shared" si="205"/>
        <v>0</v>
      </c>
      <c r="BA248" s="9">
        <f t="shared" si="205"/>
        <v>-3.5608985014403907E-6</v>
      </c>
      <c r="BB248" s="9">
        <f t="shared" si="205"/>
        <v>-5.9540555977200086E-6</v>
      </c>
      <c r="BC248" s="9">
        <f t="shared" si="205"/>
        <v>-7.1564238777689415E-6</v>
      </c>
      <c r="BD248" s="9">
        <f t="shared" si="205"/>
        <v>-7.1564238777689415E-6</v>
      </c>
      <c r="BE248" s="9">
        <f t="shared" si="205"/>
        <v>-5.9540555977200086E-6</v>
      </c>
      <c r="BF248" s="9">
        <f t="shared" si="206"/>
        <v>-3.5608985014403907E-6</v>
      </c>
      <c r="BG248" s="9">
        <f t="shared" si="206"/>
        <v>0</v>
      </c>
      <c r="BH248" s="9">
        <f t="shared" si="206"/>
        <v>4.6943465074471719E-6</v>
      </c>
      <c r="BI248" s="9">
        <f t="shared" si="206"/>
        <v>1.0476931897843587E-5</v>
      </c>
      <c r="BJ248" s="9">
        <f t="shared" si="206"/>
        <v>1.7292066712796986E-5</v>
      </c>
      <c r="BK248" s="9">
        <f t="shared" si="206"/>
        <v>2.5074117478507727E-5</v>
      </c>
      <c r="BL248" s="9">
        <f t="shared" si="206"/>
        <v>3.3748138792000289E-5</v>
      </c>
      <c r="BM248" s="9">
        <f t="shared" si="206"/>
        <v>4.323059508632343E-5</v>
      </c>
      <c r="BN248" s="9">
        <f t="shared" si="206"/>
        <v>5.3430165123724883E-5</v>
      </c>
      <c r="BO248" s="9">
        <f t="shared" si="206"/>
        <v>6.4248621469092346E-5</v>
      </c>
      <c r="BP248" s="9">
        <f t="shared" si="206"/>
        <v>7.5581776473850068E-5</v>
      </c>
      <c r="BQ248" s="9">
        <f t="shared" si="206"/>
        <v>8.7320485659969594E-5</v>
      </c>
      <c r="BR248" s="9">
        <f t="shared" si="206"/>
        <v>9.9351698840957384E-5</v>
      </c>
      <c r="BS248" s="9">
        <f t="shared" si="206"/>
        <v>1.1155954885695036E-4</v>
      </c>
      <c r="BT248" s="9">
        <f t="shared" si="206"/>
        <v>1.2382646743880482E-4</v>
      </c>
    </row>
    <row r="249" spans="7:72" x14ac:dyDescent="0.2">
      <c r="G249" s="6">
        <v>-0.66267970036659696</v>
      </c>
      <c r="H249" s="9">
        <f t="shared" si="201"/>
        <v>1.2738736594024525E-4</v>
      </c>
      <c r="I249" s="9">
        <f t="shared" si="201"/>
        <v>1.3959521595623822E-4</v>
      </c>
      <c r="J249" s="9">
        <f t="shared" si="201"/>
        <v>1.51626429137226E-4</v>
      </c>
      <c r="K249" s="9">
        <f t="shared" si="201"/>
        <v>1.6336513832334554E-4</v>
      </c>
      <c r="L249" s="9">
        <f t="shared" si="201"/>
        <v>1.7469829332810325E-4</v>
      </c>
      <c r="M249" s="9">
        <f t="shared" si="201"/>
        <v>1.8551674967347073E-4</v>
      </c>
      <c r="N249" s="9">
        <f t="shared" si="201"/>
        <v>1.9571631971087216E-4</v>
      </c>
      <c r="O249" s="9">
        <f t="shared" si="201"/>
        <v>2.0519877600519532E-4</v>
      </c>
      <c r="P249" s="9">
        <f t="shared" si="201"/>
        <v>2.1387279731868789E-4</v>
      </c>
      <c r="Q249" s="9">
        <f t="shared" si="201"/>
        <v>2.2165484808439861E-4</v>
      </c>
      <c r="R249" s="9">
        <f t="shared" si="202"/>
        <v>2.2846998289935202E-4</v>
      </c>
      <c r="S249" s="9">
        <f t="shared" si="202"/>
        <v>2.3425256828974844E-4</v>
      </c>
      <c r="T249" s="9">
        <f t="shared" si="202"/>
        <v>2.3894691479719559E-4</v>
      </c>
      <c r="U249" s="9">
        <f t="shared" si="202"/>
        <v>2.42507813298636E-4</v>
      </c>
      <c r="V249" s="9">
        <f t="shared" si="202"/>
        <v>2.4490097039491562E-4</v>
      </c>
      <c r="W249" s="9">
        <f t="shared" si="202"/>
        <v>2.4610333867496455E-4</v>
      </c>
      <c r="X249" s="9">
        <f t="shared" si="202"/>
        <v>2.4610333867496455E-4</v>
      </c>
      <c r="Y249" s="9">
        <f t="shared" si="202"/>
        <v>2.4490097039491562E-4</v>
      </c>
      <c r="Z249" s="9">
        <f t="shared" si="202"/>
        <v>2.42507813298636E-4</v>
      </c>
      <c r="AA249" s="9">
        <f t="shared" si="202"/>
        <v>2.3894691479719559E-4</v>
      </c>
      <c r="AB249" s="9">
        <f t="shared" si="203"/>
        <v>2.3425256828974844E-4</v>
      </c>
      <c r="AC249" s="9">
        <f t="shared" si="203"/>
        <v>2.2846998289935202E-4</v>
      </c>
      <c r="AD249" s="9">
        <f t="shared" si="203"/>
        <v>2.2165484808439861E-4</v>
      </c>
      <c r="AE249" s="9">
        <f t="shared" si="203"/>
        <v>2.1387279731868789E-4</v>
      </c>
      <c r="AF249" s="9">
        <f t="shared" si="203"/>
        <v>2.0519877600519529E-4</v>
      </c>
      <c r="AG249" s="9">
        <f t="shared" si="203"/>
        <v>1.9571631971087216E-4</v>
      </c>
      <c r="AH249" s="9">
        <f t="shared" si="203"/>
        <v>1.855167496734707E-4</v>
      </c>
      <c r="AI249" s="9">
        <f t="shared" si="203"/>
        <v>1.7469829332810328E-4</v>
      </c>
      <c r="AJ249" s="9">
        <f t="shared" si="203"/>
        <v>1.6336513832334551E-4</v>
      </c>
      <c r="AK249" s="9">
        <f t="shared" si="203"/>
        <v>1.5162642913722597E-4</v>
      </c>
      <c r="AL249" s="9">
        <f t="shared" si="204"/>
        <v>1.3959521595623822E-4</v>
      </c>
      <c r="AM249" s="9">
        <f t="shared" si="204"/>
        <v>1.2738736594024525E-4</v>
      </c>
      <c r="AN249" s="7">
        <f t="shared" si="204"/>
        <v>1.1512044735839075E-4</v>
      </c>
      <c r="AO249" s="9">
        <f t="shared" si="204"/>
        <v>1.0291259734239777E-4</v>
      </c>
      <c r="AP249" s="9">
        <f t="shared" si="204"/>
        <v>9.0881384161410012E-5</v>
      </c>
      <c r="AQ249" s="9">
        <f t="shared" si="204"/>
        <v>7.9142674975290486E-5</v>
      </c>
      <c r="AR249" s="9">
        <f t="shared" si="204"/>
        <v>6.7809519970532737E-5</v>
      </c>
      <c r="AS249" s="9">
        <f t="shared" si="204"/>
        <v>5.6991063625165287E-5</v>
      </c>
      <c r="AT249" s="9">
        <f t="shared" si="204"/>
        <v>4.6791493587763835E-5</v>
      </c>
      <c r="AU249" s="9">
        <f t="shared" si="204"/>
        <v>3.7309037293440706E-5</v>
      </c>
      <c r="AV249" s="9">
        <f t="shared" si="205"/>
        <v>2.8635015979948104E-5</v>
      </c>
      <c r="AW249" s="9">
        <f t="shared" si="205"/>
        <v>2.085296521423739E-5</v>
      </c>
      <c r="AX249" s="9">
        <f t="shared" si="205"/>
        <v>1.4037830399283977E-5</v>
      </c>
      <c r="AY249" s="9">
        <f t="shared" si="205"/>
        <v>8.2552450088875761E-6</v>
      </c>
      <c r="AZ249" s="9">
        <f t="shared" si="205"/>
        <v>3.5608985014403907E-6</v>
      </c>
      <c r="BA249" s="9">
        <f t="shared" si="205"/>
        <v>0</v>
      </c>
      <c r="BB249" s="9">
        <f t="shared" si="205"/>
        <v>-2.3931570962796179E-6</v>
      </c>
      <c r="BC249" s="9">
        <f t="shared" si="205"/>
        <v>-3.5955253763285508E-6</v>
      </c>
      <c r="BD249" s="9">
        <f t="shared" si="205"/>
        <v>-3.5955253763285508E-6</v>
      </c>
      <c r="BE249" s="9">
        <f t="shared" si="205"/>
        <v>-2.3931570962796179E-6</v>
      </c>
      <c r="BF249" s="9">
        <f t="shared" si="206"/>
        <v>0</v>
      </c>
      <c r="BG249" s="9">
        <f t="shared" si="206"/>
        <v>3.5608985014403907E-6</v>
      </c>
      <c r="BH249" s="9">
        <f t="shared" si="206"/>
        <v>8.2552450088875626E-6</v>
      </c>
      <c r="BI249" s="9">
        <f t="shared" si="206"/>
        <v>1.4037830399283977E-5</v>
      </c>
      <c r="BJ249" s="9">
        <f t="shared" si="206"/>
        <v>2.0852965214237376E-5</v>
      </c>
      <c r="BK249" s="9">
        <f t="shared" si="206"/>
        <v>2.8635015979948118E-5</v>
      </c>
      <c r="BL249" s="9">
        <f t="shared" si="206"/>
        <v>3.7309037293440679E-5</v>
      </c>
      <c r="BM249" s="9">
        <f t="shared" si="206"/>
        <v>4.6791493587763821E-5</v>
      </c>
      <c r="BN249" s="9">
        <f t="shared" si="206"/>
        <v>5.6991063625165273E-5</v>
      </c>
      <c r="BO249" s="9">
        <f t="shared" si="206"/>
        <v>6.780951997053275E-5</v>
      </c>
      <c r="BP249" s="9">
        <f t="shared" si="206"/>
        <v>7.9142674975290459E-5</v>
      </c>
      <c r="BQ249" s="9">
        <f t="shared" si="206"/>
        <v>9.0881384161409999E-5</v>
      </c>
      <c r="BR249" s="9">
        <f t="shared" si="206"/>
        <v>1.0291259734239777E-4</v>
      </c>
      <c r="BS249" s="9">
        <f t="shared" si="206"/>
        <v>1.1512044735839075E-4</v>
      </c>
      <c r="BT249" s="9">
        <f t="shared" si="206"/>
        <v>1.2738736594024522E-4</v>
      </c>
    </row>
    <row r="250" spans="7:72" x14ac:dyDescent="0.2">
      <c r="G250" s="6">
        <v>-0.71176708557893753</v>
      </c>
      <c r="H250" s="9">
        <f t="shared" si="201"/>
        <v>1.2978052303652487E-4</v>
      </c>
      <c r="I250" s="9">
        <f t="shared" si="201"/>
        <v>1.4198837305251784E-4</v>
      </c>
      <c r="J250" s="9">
        <f t="shared" si="201"/>
        <v>1.5401958623350562E-4</v>
      </c>
      <c r="K250" s="9">
        <f t="shared" si="201"/>
        <v>1.6575829541962516E-4</v>
      </c>
      <c r="L250" s="9">
        <f t="shared" si="201"/>
        <v>1.7709145042438287E-4</v>
      </c>
      <c r="M250" s="9">
        <f t="shared" si="201"/>
        <v>1.8790990676975034E-4</v>
      </c>
      <c r="N250" s="9">
        <f t="shared" si="201"/>
        <v>1.9810947680715178E-4</v>
      </c>
      <c r="O250" s="9">
        <f t="shared" si="201"/>
        <v>2.0759193310147494E-4</v>
      </c>
      <c r="P250" s="9">
        <f t="shared" si="201"/>
        <v>2.1626595441496751E-4</v>
      </c>
      <c r="Q250" s="9">
        <f t="shared" si="201"/>
        <v>2.2404800518067823E-4</v>
      </c>
      <c r="R250" s="9">
        <f t="shared" si="202"/>
        <v>2.3086313999563164E-4</v>
      </c>
      <c r="S250" s="9">
        <f t="shared" si="202"/>
        <v>2.3664572538602805E-4</v>
      </c>
      <c r="T250" s="9">
        <f t="shared" si="202"/>
        <v>2.4134007189347521E-4</v>
      </c>
      <c r="U250" s="9">
        <f t="shared" si="202"/>
        <v>2.4490097039491562E-4</v>
      </c>
      <c r="V250" s="9">
        <f t="shared" si="202"/>
        <v>2.4729412749119523E-4</v>
      </c>
      <c r="W250" s="9">
        <f t="shared" si="202"/>
        <v>2.4849649577124417E-4</v>
      </c>
      <c r="X250" s="9">
        <f t="shared" si="202"/>
        <v>2.4849649577124417E-4</v>
      </c>
      <c r="Y250" s="9">
        <f t="shared" si="202"/>
        <v>2.4729412749119523E-4</v>
      </c>
      <c r="Z250" s="9">
        <f t="shared" si="202"/>
        <v>2.4490097039491562E-4</v>
      </c>
      <c r="AA250" s="9">
        <f t="shared" si="202"/>
        <v>2.4134007189347521E-4</v>
      </c>
      <c r="AB250" s="9">
        <f t="shared" si="203"/>
        <v>2.3664572538602805E-4</v>
      </c>
      <c r="AC250" s="9">
        <f t="shared" si="203"/>
        <v>2.3086313999563164E-4</v>
      </c>
      <c r="AD250" s="9">
        <f t="shared" si="203"/>
        <v>2.2404800518067823E-4</v>
      </c>
      <c r="AE250" s="9">
        <f t="shared" si="203"/>
        <v>2.1626595441496751E-4</v>
      </c>
      <c r="AF250" s="9">
        <f t="shared" si="203"/>
        <v>2.0759193310147491E-4</v>
      </c>
      <c r="AG250" s="9">
        <f t="shared" si="203"/>
        <v>1.9810947680715178E-4</v>
      </c>
      <c r="AH250" s="9">
        <f t="shared" si="203"/>
        <v>1.8790990676975032E-4</v>
      </c>
      <c r="AI250" s="9">
        <f t="shared" si="203"/>
        <v>1.7709145042438289E-4</v>
      </c>
      <c r="AJ250" s="9">
        <f t="shared" si="203"/>
        <v>1.6575829541962513E-4</v>
      </c>
      <c r="AK250" s="9">
        <f t="shared" si="203"/>
        <v>1.5401958623350559E-4</v>
      </c>
      <c r="AL250" s="9">
        <f t="shared" si="204"/>
        <v>1.4198837305251784E-4</v>
      </c>
      <c r="AM250" s="9">
        <f t="shared" si="204"/>
        <v>1.2978052303652487E-4</v>
      </c>
      <c r="AN250" s="7">
        <f t="shared" si="204"/>
        <v>1.1751360445467037E-4</v>
      </c>
      <c r="AO250" s="9">
        <f t="shared" si="204"/>
        <v>1.0530575443867739E-4</v>
      </c>
      <c r="AP250" s="9">
        <f t="shared" si="204"/>
        <v>9.327454125768963E-5</v>
      </c>
      <c r="AQ250" s="9">
        <f t="shared" si="204"/>
        <v>8.1535832071570104E-5</v>
      </c>
      <c r="AR250" s="9">
        <f t="shared" si="204"/>
        <v>7.0202677066812355E-5</v>
      </c>
      <c r="AS250" s="9">
        <f t="shared" si="204"/>
        <v>5.9384220721444905E-5</v>
      </c>
      <c r="AT250" s="9">
        <f t="shared" si="204"/>
        <v>4.9184650684043452E-5</v>
      </c>
      <c r="AU250" s="9">
        <f t="shared" si="204"/>
        <v>3.9702194389720324E-5</v>
      </c>
      <c r="AV250" s="9">
        <f t="shared" si="205"/>
        <v>3.1028173076227722E-5</v>
      </c>
      <c r="AW250" s="9">
        <f t="shared" si="205"/>
        <v>2.3246122310517008E-5</v>
      </c>
      <c r="AX250" s="9">
        <f t="shared" si="205"/>
        <v>1.6430987495563595E-5</v>
      </c>
      <c r="AY250" s="9">
        <f t="shared" si="205"/>
        <v>1.0648402105167194E-5</v>
      </c>
      <c r="AZ250" s="9">
        <f t="shared" si="205"/>
        <v>5.9540555977200086E-6</v>
      </c>
      <c r="BA250" s="9">
        <f t="shared" si="205"/>
        <v>2.3931570962796179E-6</v>
      </c>
      <c r="BB250" s="9">
        <f t="shared" si="205"/>
        <v>0</v>
      </c>
      <c r="BC250" s="9">
        <f t="shared" si="205"/>
        <v>-1.2023682800489329E-6</v>
      </c>
      <c r="BD250" s="9">
        <f t="shared" si="205"/>
        <v>-1.2023682800489329E-6</v>
      </c>
      <c r="BE250" s="9">
        <f t="shared" si="205"/>
        <v>0</v>
      </c>
      <c r="BF250" s="9">
        <f t="shared" si="206"/>
        <v>2.3931570962796179E-6</v>
      </c>
      <c r="BG250" s="9">
        <f t="shared" si="206"/>
        <v>5.9540555977200086E-6</v>
      </c>
      <c r="BH250" s="9">
        <f t="shared" si="206"/>
        <v>1.064840210516718E-5</v>
      </c>
      <c r="BI250" s="9">
        <f t="shared" si="206"/>
        <v>1.6430987495563595E-5</v>
      </c>
      <c r="BJ250" s="9">
        <f t="shared" si="206"/>
        <v>2.3246122310516994E-5</v>
      </c>
      <c r="BK250" s="9">
        <f t="shared" si="206"/>
        <v>3.1028173076227736E-5</v>
      </c>
      <c r="BL250" s="9">
        <f t="shared" si="206"/>
        <v>3.9702194389720297E-5</v>
      </c>
      <c r="BM250" s="9">
        <f t="shared" si="206"/>
        <v>4.9184650684043439E-5</v>
      </c>
      <c r="BN250" s="9">
        <f t="shared" si="206"/>
        <v>5.9384220721444891E-5</v>
      </c>
      <c r="BO250" s="9">
        <f t="shared" si="206"/>
        <v>7.0202677066812368E-5</v>
      </c>
      <c r="BP250" s="9">
        <f t="shared" si="206"/>
        <v>8.1535832071570076E-5</v>
      </c>
      <c r="BQ250" s="9">
        <f t="shared" si="206"/>
        <v>9.3274541257689616E-5</v>
      </c>
      <c r="BR250" s="9">
        <f t="shared" si="206"/>
        <v>1.0530575443867739E-4</v>
      </c>
      <c r="BS250" s="9">
        <f t="shared" si="206"/>
        <v>1.1751360445467037E-4</v>
      </c>
      <c r="BT250" s="9">
        <f t="shared" si="206"/>
        <v>1.2978052303652484E-4</v>
      </c>
    </row>
    <row r="251" spans="7:72" x14ac:dyDescent="0.2">
      <c r="G251" s="6">
        <v>-0.76085447079127799</v>
      </c>
      <c r="H251" s="9">
        <f t="shared" si="201"/>
        <v>1.309828913165738E-4</v>
      </c>
      <c r="I251" s="9">
        <f t="shared" si="201"/>
        <v>1.4319074133256677E-4</v>
      </c>
      <c r="J251" s="9">
        <f t="shared" si="201"/>
        <v>1.5522195451355455E-4</v>
      </c>
      <c r="K251" s="9">
        <f t="shared" si="201"/>
        <v>1.6696066369967409E-4</v>
      </c>
      <c r="L251" s="9">
        <f t="shared" si="201"/>
        <v>1.782938187044318E-4</v>
      </c>
      <c r="M251" s="9">
        <f t="shared" si="201"/>
        <v>1.8911227504979928E-4</v>
      </c>
      <c r="N251" s="9">
        <f t="shared" si="201"/>
        <v>1.9931184508720072E-4</v>
      </c>
      <c r="O251" s="9">
        <f t="shared" si="201"/>
        <v>2.0879430138152387E-4</v>
      </c>
      <c r="P251" s="9">
        <f t="shared" si="201"/>
        <v>2.1746832269501645E-4</v>
      </c>
      <c r="Q251" s="9">
        <f t="shared" si="201"/>
        <v>2.2525037346072716E-4</v>
      </c>
      <c r="R251" s="9">
        <f t="shared" si="202"/>
        <v>2.3206550827568057E-4</v>
      </c>
      <c r="S251" s="9">
        <f t="shared" si="202"/>
        <v>2.3784809366607699E-4</v>
      </c>
      <c r="T251" s="9">
        <f t="shared" si="202"/>
        <v>2.4254244017352415E-4</v>
      </c>
      <c r="U251" s="9">
        <f t="shared" si="202"/>
        <v>2.4610333867496455E-4</v>
      </c>
      <c r="V251" s="9">
        <f t="shared" si="202"/>
        <v>2.4849649577124417E-4</v>
      </c>
      <c r="W251" s="9">
        <f t="shared" si="202"/>
        <v>2.496988640512931E-4</v>
      </c>
      <c r="X251" s="9">
        <f t="shared" si="202"/>
        <v>2.496988640512931E-4</v>
      </c>
      <c r="Y251" s="9">
        <f t="shared" si="202"/>
        <v>2.4849649577124417E-4</v>
      </c>
      <c r="Z251" s="9">
        <f t="shared" si="202"/>
        <v>2.4610333867496455E-4</v>
      </c>
      <c r="AA251" s="9">
        <f t="shared" si="202"/>
        <v>2.4254244017352415E-4</v>
      </c>
      <c r="AB251" s="9">
        <f t="shared" si="203"/>
        <v>2.3784809366607699E-4</v>
      </c>
      <c r="AC251" s="9">
        <f t="shared" si="203"/>
        <v>2.3206550827568057E-4</v>
      </c>
      <c r="AD251" s="9">
        <f t="shared" si="203"/>
        <v>2.2525037346072716E-4</v>
      </c>
      <c r="AE251" s="9">
        <f t="shared" si="203"/>
        <v>2.1746832269501645E-4</v>
      </c>
      <c r="AF251" s="9">
        <f t="shared" si="203"/>
        <v>2.0879430138152384E-4</v>
      </c>
      <c r="AG251" s="9">
        <f t="shared" si="203"/>
        <v>1.9931184508720072E-4</v>
      </c>
      <c r="AH251" s="9">
        <f t="shared" si="203"/>
        <v>1.8911227504979925E-4</v>
      </c>
      <c r="AI251" s="9">
        <f t="shared" si="203"/>
        <v>1.7829381870443183E-4</v>
      </c>
      <c r="AJ251" s="9">
        <f t="shared" si="203"/>
        <v>1.6696066369967406E-4</v>
      </c>
      <c r="AK251" s="9">
        <f t="shared" si="203"/>
        <v>1.5522195451355452E-4</v>
      </c>
      <c r="AL251" s="9">
        <f t="shared" si="204"/>
        <v>1.4319074133256677E-4</v>
      </c>
      <c r="AM251" s="9">
        <f t="shared" si="204"/>
        <v>1.309828913165738E-4</v>
      </c>
      <c r="AN251" s="7">
        <f t="shared" si="204"/>
        <v>1.187159727347193E-4</v>
      </c>
      <c r="AO251" s="9">
        <f t="shared" si="204"/>
        <v>1.0650812271872633E-4</v>
      </c>
      <c r="AP251" s="9">
        <f t="shared" si="204"/>
        <v>9.4476909537738563E-5</v>
      </c>
      <c r="AQ251" s="9">
        <f t="shared" si="204"/>
        <v>8.2738200351619036E-5</v>
      </c>
      <c r="AR251" s="9">
        <f t="shared" si="204"/>
        <v>7.1405045346861288E-5</v>
      </c>
      <c r="AS251" s="9">
        <f t="shared" si="204"/>
        <v>6.0586589001493838E-5</v>
      </c>
      <c r="AT251" s="9">
        <f t="shared" si="204"/>
        <v>5.0387018964092385E-5</v>
      </c>
      <c r="AU251" s="9">
        <f t="shared" si="204"/>
        <v>4.0904562669769257E-5</v>
      </c>
      <c r="AV251" s="9">
        <f t="shared" si="205"/>
        <v>3.2230541356276655E-5</v>
      </c>
      <c r="AW251" s="9">
        <f t="shared" si="205"/>
        <v>2.4448490590565941E-5</v>
      </c>
      <c r="AX251" s="9">
        <f t="shared" si="205"/>
        <v>1.7633355775612528E-5</v>
      </c>
      <c r="AY251" s="9">
        <f t="shared" si="205"/>
        <v>1.1850770385216127E-5</v>
      </c>
      <c r="AZ251" s="9">
        <f t="shared" si="205"/>
        <v>7.1564238777689415E-6</v>
      </c>
      <c r="BA251" s="9">
        <f t="shared" si="205"/>
        <v>3.5955253763285508E-6</v>
      </c>
      <c r="BB251" s="9">
        <f t="shared" si="205"/>
        <v>1.2023682800489329E-6</v>
      </c>
      <c r="BC251" s="9">
        <f t="shared" si="205"/>
        <v>0</v>
      </c>
      <c r="BD251" s="9">
        <f t="shared" si="205"/>
        <v>0</v>
      </c>
      <c r="BE251" s="9">
        <f t="shared" si="205"/>
        <v>1.2023682800489329E-6</v>
      </c>
      <c r="BF251" s="9">
        <f t="shared" si="206"/>
        <v>3.5955253763285508E-6</v>
      </c>
      <c r="BG251" s="9">
        <f t="shared" si="206"/>
        <v>7.1564238777689415E-6</v>
      </c>
      <c r="BH251" s="9">
        <f t="shared" si="206"/>
        <v>1.1850770385216113E-5</v>
      </c>
      <c r="BI251" s="9">
        <f t="shared" si="206"/>
        <v>1.7633355775612528E-5</v>
      </c>
      <c r="BJ251" s="9">
        <f t="shared" si="206"/>
        <v>2.4448490590565927E-5</v>
      </c>
      <c r="BK251" s="9">
        <f t="shared" si="206"/>
        <v>3.2230541356276669E-5</v>
      </c>
      <c r="BL251" s="9">
        <f t="shared" si="206"/>
        <v>4.090456266976923E-5</v>
      </c>
      <c r="BM251" s="9">
        <f t="shared" si="206"/>
        <v>5.0387018964092372E-5</v>
      </c>
      <c r="BN251" s="9">
        <f t="shared" si="206"/>
        <v>6.0586589001493824E-5</v>
      </c>
      <c r="BO251" s="9">
        <f t="shared" si="206"/>
        <v>7.1405045346861301E-5</v>
      </c>
      <c r="BP251" s="9">
        <f t="shared" si="206"/>
        <v>8.2738200351619009E-5</v>
      </c>
      <c r="BQ251" s="9">
        <f t="shared" si="206"/>
        <v>9.4476909537738549E-5</v>
      </c>
      <c r="BR251" s="9">
        <f t="shared" si="206"/>
        <v>1.0650812271872633E-4</v>
      </c>
      <c r="BS251" s="9">
        <f t="shared" si="206"/>
        <v>1.187159727347193E-4</v>
      </c>
      <c r="BT251" s="9">
        <f t="shared" si="206"/>
        <v>1.3098289131657377E-4</v>
      </c>
    </row>
    <row r="252" spans="7:72" x14ac:dyDescent="0.2">
      <c r="G252" s="6">
        <v>-0.80994185600361857</v>
      </c>
      <c r="H252" s="9">
        <f t="shared" si="201"/>
        <v>1.309828913165738E-4</v>
      </c>
      <c r="I252" s="9">
        <f t="shared" si="201"/>
        <v>1.4319074133256677E-4</v>
      </c>
      <c r="J252" s="9">
        <f t="shared" si="201"/>
        <v>1.5522195451355455E-4</v>
      </c>
      <c r="K252" s="9">
        <f t="shared" si="201"/>
        <v>1.6696066369967409E-4</v>
      </c>
      <c r="L252" s="9">
        <f t="shared" si="201"/>
        <v>1.782938187044318E-4</v>
      </c>
      <c r="M252" s="9">
        <f t="shared" si="201"/>
        <v>1.8911227504979928E-4</v>
      </c>
      <c r="N252" s="9">
        <f t="shared" si="201"/>
        <v>1.9931184508720072E-4</v>
      </c>
      <c r="O252" s="9">
        <f t="shared" si="201"/>
        <v>2.0879430138152387E-4</v>
      </c>
      <c r="P252" s="9">
        <f t="shared" si="201"/>
        <v>2.1746832269501645E-4</v>
      </c>
      <c r="Q252" s="9">
        <f t="shared" si="201"/>
        <v>2.2525037346072716E-4</v>
      </c>
      <c r="R252" s="9">
        <f t="shared" si="202"/>
        <v>2.3206550827568057E-4</v>
      </c>
      <c r="S252" s="9">
        <f t="shared" si="202"/>
        <v>2.3784809366607699E-4</v>
      </c>
      <c r="T252" s="9">
        <f t="shared" si="202"/>
        <v>2.4254244017352415E-4</v>
      </c>
      <c r="U252" s="9">
        <f t="shared" si="202"/>
        <v>2.4610333867496455E-4</v>
      </c>
      <c r="V252" s="9">
        <f t="shared" si="202"/>
        <v>2.4849649577124417E-4</v>
      </c>
      <c r="W252" s="9">
        <f t="shared" si="202"/>
        <v>2.496988640512931E-4</v>
      </c>
      <c r="X252" s="9">
        <f t="shared" si="202"/>
        <v>2.496988640512931E-4</v>
      </c>
      <c r="Y252" s="9">
        <f t="shared" si="202"/>
        <v>2.4849649577124417E-4</v>
      </c>
      <c r="Z252" s="9">
        <f t="shared" si="202"/>
        <v>2.4610333867496455E-4</v>
      </c>
      <c r="AA252" s="9">
        <f t="shared" si="202"/>
        <v>2.4254244017352415E-4</v>
      </c>
      <c r="AB252" s="9">
        <f t="shared" si="203"/>
        <v>2.3784809366607699E-4</v>
      </c>
      <c r="AC252" s="9">
        <f t="shared" si="203"/>
        <v>2.3206550827568057E-4</v>
      </c>
      <c r="AD252" s="9">
        <f t="shared" si="203"/>
        <v>2.2525037346072716E-4</v>
      </c>
      <c r="AE252" s="9">
        <f t="shared" si="203"/>
        <v>2.1746832269501645E-4</v>
      </c>
      <c r="AF252" s="9">
        <f t="shared" si="203"/>
        <v>2.0879430138152384E-4</v>
      </c>
      <c r="AG252" s="9">
        <f t="shared" si="203"/>
        <v>1.9931184508720072E-4</v>
      </c>
      <c r="AH252" s="9">
        <f t="shared" si="203"/>
        <v>1.8911227504979925E-4</v>
      </c>
      <c r="AI252" s="9">
        <f t="shared" si="203"/>
        <v>1.7829381870443183E-4</v>
      </c>
      <c r="AJ252" s="9">
        <f t="shared" si="203"/>
        <v>1.6696066369967406E-4</v>
      </c>
      <c r="AK252" s="9">
        <f t="shared" si="203"/>
        <v>1.5522195451355452E-4</v>
      </c>
      <c r="AL252" s="9">
        <f t="shared" si="204"/>
        <v>1.4319074133256677E-4</v>
      </c>
      <c r="AM252" s="9">
        <f t="shared" si="204"/>
        <v>1.309828913165738E-4</v>
      </c>
      <c r="AN252" s="7">
        <f t="shared" si="204"/>
        <v>1.187159727347193E-4</v>
      </c>
      <c r="AO252" s="9">
        <f t="shared" si="204"/>
        <v>1.0650812271872633E-4</v>
      </c>
      <c r="AP252" s="9">
        <f t="shared" si="204"/>
        <v>9.4476909537738563E-5</v>
      </c>
      <c r="AQ252" s="9">
        <f t="shared" si="204"/>
        <v>8.2738200351619036E-5</v>
      </c>
      <c r="AR252" s="9">
        <f t="shared" si="204"/>
        <v>7.1405045346861288E-5</v>
      </c>
      <c r="AS252" s="9">
        <f t="shared" si="204"/>
        <v>6.0586589001493838E-5</v>
      </c>
      <c r="AT252" s="9">
        <f t="shared" si="204"/>
        <v>5.0387018964092385E-5</v>
      </c>
      <c r="AU252" s="9">
        <f t="shared" si="204"/>
        <v>4.0904562669769257E-5</v>
      </c>
      <c r="AV252" s="9">
        <f t="shared" si="205"/>
        <v>3.2230541356276655E-5</v>
      </c>
      <c r="AW252" s="9">
        <f t="shared" si="205"/>
        <v>2.4448490590565941E-5</v>
      </c>
      <c r="AX252" s="9">
        <f t="shared" si="205"/>
        <v>1.7633355775612528E-5</v>
      </c>
      <c r="AY252" s="9">
        <f t="shared" si="205"/>
        <v>1.1850770385216127E-5</v>
      </c>
      <c r="AZ252" s="9">
        <f t="shared" si="205"/>
        <v>7.1564238777689415E-6</v>
      </c>
      <c r="BA252" s="9">
        <f t="shared" si="205"/>
        <v>3.5955253763285508E-6</v>
      </c>
      <c r="BB252" s="9">
        <f t="shared" si="205"/>
        <v>1.2023682800489329E-6</v>
      </c>
      <c r="BC252" s="9">
        <f t="shared" si="205"/>
        <v>0</v>
      </c>
      <c r="BD252" s="9">
        <f t="shared" si="205"/>
        <v>0</v>
      </c>
      <c r="BE252" s="9">
        <f t="shared" si="205"/>
        <v>1.2023682800489329E-6</v>
      </c>
      <c r="BF252" s="9">
        <f t="shared" si="206"/>
        <v>3.5955253763285508E-6</v>
      </c>
      <c r="BG252" s="9">
        <f t="shared" si="206"/>
        <v>7.1564238777689415E-6</v>
      </c>
      <c r="BH252" s="9">
        <f t="shared" si="206"/>
        <v>1.1850770385216113E-5</v>
      </c>
      <c r="BI252" s="9">
        <f t="shared" si="206"/>
        <v>1.7633355775612528E-5</v>
      </c>
      <c r="BJ252" s="9">
        <f t="shared" si="206"/>
        <v>2.4448490590565927E-5</v>
      </c>
      <c r="BK252" s="9">
        <f t="shared" si="206"/>
        <v>3.2230541356276669E-5</v>
      </c>
      <c r="BL252" s="9">
        <f t="shared" si="206"/>
        <v>4.090456266976923E-5</v>
      </c>
      <c r="BM252" s="9">
        <f t="shared" si="206"/>
        <v>5.0387018964092372E-5</v>
      </c>
      <c r="BN252" s="9">
        <f t="shared" si="206"/>
        <v>6.0586589001493824E-5</v>
      </c>
      <c r="BO252" s="9">
        <f t="shared" si="206"/>
        <v>7.1405045346861301E-5</v>
      </c>
      <c r="BP252" s="9">
        <f t="shared" si="206"/>
        <v>8.2738200351619009E-5</v>
      </c>
      <c r="BQ252" s="9">
        <f t="shared" si="206"/>
        <v>9.4476909537738549E-5</v>
      </c>
      <c r="BR252" s="9">
        <f t="shared" si="206"/>
        <v>1.0650812271872633E-4</v>
      </c>
      <c r="BS252" s="9">
        <f t="shared" si="206"/>
        <v>1.187159727347193E-4</v>
      </c>
      <c r="BT252" s="9">
        <f t="shared" si="206"/>
        <v>1.3098289131657377E-4</v>
      </c>
    </row>
    <row r="253" spans="7:72" x14ac:dyDescent="0.2">
      <c r="G253" s="6">
        <v>-0.85902924121595903</v>
      </c>
      <c r="H253" s="9">
        <f t="shared" ref="H253:Q267" si="207">EXP(-2*$B$5*($B$1^2+$B$2^2)*$B$6)*(-0.5*$B$1*$B$3*SIN(2*$B$1*H$67)-0.5*$B$1^2/$B$2*$B$3*SIN(2*$B$2*$G253))</f>
        <v>1.2978052303652487E-4</v>
      </c>
      <c r="I253" s="9">
        <f t="shared" si="207"/>
        <v>1.4198837305251784E-4</v>
      </c>
      <c r="J253" s="9">
        <f t="shared" si="207"/>
        <v>1.5401958623350562E-4</v>
      </c>
      <c r="K253" s="9">
        <f t="shared" si="207"/>
        <v>1.6575829541962516E-4</v>
      </c>
      <c r="L253" s="9">
        <f t="shared" si="207"/>
        <v>1.7709145042438287E-4</v>
      </c>
      <c r="M253" s="9">
        <f t="shared" si="207"/>
        <v>1.8790990676975034E-4</v>
      </c>
      <c r="N253" s="9">
        <f t="shared" si="207"/>
        <v>1.9810947680715178E-4</v>
      </c>
      <c r="O253" s="9">
        <f t="shared" si="207"/>
        <v>2.0759193310147494E-4</v>
      </c>
      <c r="P253" s="9">
        <f t="shared" si="207"/>
        <v>2.1626595441496751E-4</v>
      </c>
      <c r="Q253" s="9">
        <f t="shared" si="207"/>
        <v>2.2404800518067823E-4</v>
      </c>
      <c r="R253" s="9">
        <f t="shared" ref="R253:AA267" si="208">EXP(-2*$B$5*($B$1^2+$B$2^2)*$B$6)*(-0.5*$B$1*$B$3*SIN(2*$B$1*R$67)-0.5*$B$1^2/$B$2*$B$3*SIN(2*$B$2*$G253))</f>
        <v>2.3086313999563164E-4</v>
      </c>
      <c r="S253" s="9">
        <f t="shared" si="208"/>
        <v>2.3664572538602805E-4</v>
      </c>
      <c r="T253" s="9">
        <f t="shared" si="208"/>
        <v>2.4134007189347521E-4</v>
      </c>
      <c r="U253" s="9">
        <f t="shared" si="208"/>
        <v>2.4490097039491562E-4</v>
      </c>
      <c r="V253" s="9">
        <f t="shared" si="208"/>
        <v>2.4729412749119523E-4</v>
      </c>
      <c r="W253" s="9">
        <f t="shared" si="208"/>
        <v>2.4849649577124417E-4</v>
      </c>
      <c r="X253" s="9">
        <f t="shared" si="208"/>
        <v>2.4849649577124417E-4</v>
      </c>
      <c r="Y253" s="9">
        <f t="shared" si="208"/>
        <v>2.4729412749119523E-4</v>
      </c>
      <c r="Z253" s="9">
        <f t="shared" si="208"/>
        <v>2.4490097039491562E-4</v>
      </c>
      <c r="AA253" s="9">
        <f t="shared" si="208"/>
        <v>2.4134007189347521E-4</v>
      </c>
      <c r="AB253" s="9">
        <f t="shared" ref="AB253:AK267" si="209">EXP(-2*$B$5*($B$1^2+$B$2^2)*$B$6)*(-0.5*$B$1*$B$3*SIN(2*$B$1*AB$67)-0.5*$B$1^2/$B$2*$B$3*SIN(2*$B$2*$G253))</f>
        <v>2.3664572538602805E-4</v>
      </c>
      <c r="AC253" s="9">
        <f t="shared" si="209"/>
        <v>2.3086313999563164E-4</v>
      </c>
      <c r="AD253" s="9">
        <f t="shared" si="209"/>
        <v>2.2404800518067823E-4</v>
      </c>
      <c r="AE253" s="9">
        <f t="shared" si="209"/>
        <v>2.1626595441496751E-4</v>
      </c>
      <c r="AF253" s="9">
        <f t="shared" si="209"/>
        <v>2.0759193310147491E-4</v>
      </c>
      <c r="AG253" s="9">
        <f t="shared" si="209"/>
        <v>1.9810947680715178E-4</v>
      </c>
      <c r="AH253" s="9">
        <f t="shared" si="209"/>
        <v>1.8790990676975032E-4</v>
      </c>
      <c r="AI253" s="9">
        <f t="shared" si="209"/>
        <v>1.7709145042438289E-4</v>
      </c>
      <c r="AJ253" s="9">
        <f t="shared" si="209"/>
        <v>1.6575829541962513E-4</v>
      </c>
      <c r="AK253" s="9">
        <f t="shared" si="209"/>
        <v>1.5401958623350559E-4</v>
      </c>
      <c r="AL253" s="9">
        <f t="shared" ref="AL253:AU267" si="210">EXP(-2*$B$5*($B$1^2+$B$2^2)*$B$6)*(-0.5*$B$1*$B$3*SIN(2*$B$1*AL$67)-0.5*$B$1^2/$B$2*$B$3*SIN(2*$B$2*$G253))</f>
        <v>1.4198837305251784E-4</v>
      </c>
      <c r="AM253" s="9">
        <f t="shared" si="210"/>
        <v>1.2978052303652487E-4</v>
      </c>
      <c r="AN253" s="7">
        <f t="shared" si="210"/>
        <v>1.1751360445467037E-4</v>
      </c>
      <c r="AO253" s="9">
        <f t="shared" si="210"/>
        <v>1.0530575443867739E-4</v>
      </c>
      <c r="AP253" s="9">
        <f t="shared" si="210"/>
        <v>9.327454125768963E-5</v>
      </c>
      <c r="AQ253" s="9">
        <f t="shared" si="210"/>
        <v>8.1535832071570104E-5</v>
      </c>
      <c r="AR253" s="9">
        <f t="shared" si="210"/>
        <v>7.0202677066812355E-5</v>
      </c>
      <c r="AS253" s="9">
        <f t="shared" si="210"/>
        <v>5.9384220721444905E-5</v>
      </c>
      <c r="AT253" s="9">
        <f t="shared" si="210"/>
        <v>4.9184650684043452E-5</v>
      </c>
      <c r="AU253" s="9">
        <f t="shared" si="210"/>
        <v>3.9702194389720324E-5</v>
      </c>
      <c r="AV253" s="9">
        <f t="shared" ref="AV253:BE267" si="211">EXP(-2*$B$5*($B$1^2+$B$2^2)*$B$6)*(-0.5*$B$1*$B$3*SIN(2*$B$1*AV$67)-0.5*$B$1^2/$B$2*$B$3*SIN(2*$B$2*$G253))</f>
        <v>3.1028173076227722E-5</v>
      </c>
      <c r="AW253" s="9">
        <f t="shared" si="211"/>
        <v>2.3246122310517008E-5</v>
      </c>
      <c r="AX253" s="9">
        <f t="shared" si="211"/>
        <v>1.6430987495563595E-5</v>
      </c>
      <c r="AY253" s="9">
        <f t="shared" si="211"/>
        <v>1.0648402105167194E-5</v>
      </c>
      <c r="AZ253" s="9">
        <f t="shared" si="211"/>
        <v>5.9540555977200086E-6</v>
      </c>
      <c r="BA253" s="9">
        <f t="shared" si="211"/>
        <v>2.3931570962796179E-6</v>
      </c>
      <c r="BB253" s="9">
        <f t="shared" si="211"/>
        <v>0</v>
      </c>
      <c r="BC253" s="9">
        <f t="shared" si="211"/>
        <v>-1.2023682800489329E-6</v>
      </c>
      <c r="BD253" s="9">
        <f t="shared" si="211"/>
        <v>-1.2023682800489329E-6</v>
      </c>
      <c r="BE253" s="9">
        <f t="shared" si="211"/>
        <v>0</v>
      </c>
      <c r="BF253" s="9">
        <f t="shared" ref="BF253:BT267" si="212">EXP(-2*$B$5*($B$1^2+$B$2^2)*$B$6)*(-0.5*$B$1*$B$3*SIN(2*$B$1*BF$67)-0.5*$B$1^2/$B$2*$B$3*SIN(2*$B$2*$G253))</f>
        <v>2.3931570962796179E-6</v>
      </c>
      <c r="BG253" s="9">
        <f t="shared" si="212"/>
        <v>5.9540555977200086E-6</v>
      </c>
      <c r="BH253" s="9">
        <f t="shared" si="212"/>
        <v>1.064840210516718E-5</v>
      </c>
      <c r="BI253" s="9">
        <f t="shared" si="212"/>
        <v>1.6430987495563595E-5</v>
      </c>
      <c r="BJ253" s="9">
        <f t="shared" si="212"/>
        <v>2.3246122310516994E-5</v>
      </c>
      <c r="BK253" s="9">
        <f t="shared" si="212"/>
        <v>3.1028173076227736E-5</v>
      </c>
      <c r="BL253" s="9">
        <f t="shared" si="212"/>
        <v>3.9702194389720297E-5</v>
      </c>
      <c r="BM253" s="9">
        <f t="shared" si="212"/>
        <v>4.9184650684043439E-5</v>
      </c>
      <c r="BN253" s="9">
        <f t="shared" si="212"/>
        <v>5.9384220721444891E-5</v>
      </c>
      <c r="BO253" s="9">
        <f t="shared" si="212"/>
        <v>7.0202677066812368E-5</v>
      </c>
      <c r="BP253" s="9">
        <f t="shared" si="212"/>
        <v>8.1535832071570076E-5</v>
      </c>
      <c r="BQ253" s="9">
        <f t="shared" si="212"/>
        <v>9.3274541257689616E-5</v>
      </c>
      <c r="BR253" s="9">
        <f t="shared" si="212"/>
        <v>1.0530575443867739E-4</v>
      </c>
      <c r="BS253" s="9">
        <f t="shared" si="212"/>
        <v>1.1751360445467037E-4</v>
      </c>
      <c r="BT253" s="9">
        <f t="shared" si="212"/>
        <v>1.2978052303652484E-4</v>
      </c>
    </row>
    <row r="254" spans="7:72" x14ac:dyDescent="0.2">
      <c r="G254" s="6">
        <v>-0.9081166264282996</v>
      </c>
      <c r="H254" s="9">
        <f t="shared" si="207"/>
        <v>1.2738736594024525E-4</v>
      </c>
      <c r="I254" s="9">
        <f t="shared" si="207"/>
        <v>1.3959521595623822E-4</v>
      </c>
      <c r="J254" s="9">
        <f t="shared" si="207"/>
        <v>1.51626429137226E-4</v>
      </c>
      <c r="K254" s="9">
        <f t="shared" si="207"/>
        <v>1.6336513832334554E-4</v>
      </c>
      <c r="L254" s="9">
        <f t="shared" si="207"/>
        <v>1.7469829332810325E-4</v>
      </c>
      <c r="M254" s="9">
        <f t="shared" si="207"/>
        <v>1.8551674967347073E-4</v>
      </c>
      <c r="N254" s="9">
        <f t="shared" si="207"/>
        <v>1.9571631971087216E-4</v>
      </c>
      <c r="O254" s="9">
        <f t="shared" si="207"/>
        <v>2.0519877600519532E-4</v>
      </c>
      <c r="P254" s="9">
        <f t="shared" si="207"/>
        <v>2.1387279731868789E-4</v>
      </c>
      <c r="Q254" s="9">
        <f t="shared" si="207"/>
        <v>2.2165484808439861E-4</v>
      </c>
      <c r="R254" s="9">
        <f t="shared" si="208"/>
        <v>2.2846998289935202E-4</v>
      </c>
      <c r="S254" s="9">
        <f t="shared" si="208"/>
        <v>2.3425256828974844E-4</v>
      </c>
      <c r="T254" s="9">
        <f t="shared" si="208"/>
        <v>2.3894691479719559E-4</v>
      </c>
      <c r="U254" s="9">
        <f t="shared" si="208"/>
        <v>2.42507813298636E-4</v>
      </c>
      <c r="V254" s="9">
        <f t="shared" si="208"/>
        <v>2.4490097039491562E-4</v>
      </c>
      <c r="W254" s="9">
        <f t="shared" si="208"/>
        <v>2.4610333867496455E-4</v>
      </c>
      <c r="X254" s="9">
        <f t="shared" si="208"/>
        <v>2.4610333867496455E-4</v>
      </c>
      <c r="Y254" s="9">
        <f t="shared" si="208"/>
        <v>2.4490097039491562E-4</v>
      </c>
      <c r="Z254" s="9">
        <f t="shared" si="208"/>
        <v>2.42507813298636E-4</v>
      </c>
      <c r="AA254" s="9">
        <f t="shared" si="208"/>
        <v>2.3894691479719559E-4</v>
      </c>
      <c r="AB254" s="9">
        <f t="shared" si="209"/>
        <v>2.3425256828974844E-4</v>
      </c>
      <c r="AC254" s="9">
        <f t="shared" si="209"/>
        <v>2.2846998289935202E-4</v>
      </c>
      <c r="AD254" s="9">
        <f t="shared" si="209"/>
        <v>2.2165484808439861E-4</v>
      </c>
      <c r="AE254" s="9">
        <f t="shared" si="209"/>
        <v>2.1387279731868789E-4</v>
      </c>
      <c r="AF254" s="9">
        <f t="shared" si="209"/>
        <v>2.0519877600519529E-4</v>
      </c>
      <c r="AG254" s="9">
        <f t="shared" si="209"/>
        <v>1.9571631971087216E-4</v>
      </c>
      <c r="AH254" s="9">
        <f t="shared" si="209"/>
        <v>1.855167496734707E-4</v>
      </c>
      <c r="AI254" s="9">
        <f t="shared" si="209"/>
        <v>1.7469829332810328E-4</v>
      </c>
      <c r="AJ254" s="9">
        <f t="shared" si="209"/>
        <v>1.6336513832334551E-4</v>
      </c>
      <c r="AK254" s="9">
        <f t="shared" si="209"/>
        <v>1.5162642913722597E-4</v>
      </c>
      <c r="AL254" s="9">
        <f t="shared" si="210"/>
        <v>1.3959521595623822E-4</v>
      </c>
      <c r="AM254" s="9">
        <f t="shared" si="210"/>
        <v>1.2738736594024525E-4</v>
      </c>
      <c r="AN254" s="7">
        <f t="shared" si="210"/>
        <v>1.1512044735839075E-4</v>
      </c>
      <c r="AO254" s="9">
        <f t="shared" si="210"/>
        <v>1.0291259734239777E-4</v>
      </c>
      <c r="AP254" s="9">
        <f t="shared" si="210"/>
        <v>9.0881384161410012E-5</v>
      </c>
      <c r="AQ254" s="9">
        <f t="shared" si="210"/>
        <v>7.9142674975290486E-5</v>
      </c>
      <c r="AR254" s="9">
        <f t="shared" si="210"/>
        <v>6.7809519970532737E-5</v>
      </c>
      <c r="AS254" s="9">
        <f t="shared" si="210"/>
        <v>5.6991063625165287E-5</v>
      </c>
      <c r="AT254" s="9">
        <f t="shared" si="210"/>
        <v>4.6791493587763835E-5</v>
      </c>
      <c r="AU254" s="9">
        <f t="shared" si="210"/>
        <v>3.7309037293440706E-5</v>
      </c>
      <c r="AV254" s="9">
        <f t="shared" si="211"/>
        <v>2.8635015979948104E-5</v>
      </c>
      <c r="AW254" s="9">
        <f t="shared" si="211"/>
        <v>2.085296521423739E-5</v>
      </c>
      <c r="AX254" s="9">
        <f t="shared" si="211"/>
        <v>1.4037830399283977E-5</v>
      </c>
      <c r="AY254" s="9">
        <f t="shared" si="211"/>
        <v>8.2552450088875761E-6</v>
      </c>
      <c r="AZ254" s="9">
        <f t="shared" si="211"/>
        <v>3.5608985014403907E-6</v>
      </c>
      <c r="BA254" s="9">
        <f t="shared" si="211"/>
        <v>0</v>
      </c>
      <c r="BB254" s="9">
        <f t="shared" si="211"/>
        <v>-2.3931570962796179E-6</v>
      </c>
      <c r="BC254" s="9">
        <f t="shared" si="211"/>
        <v>-3.5955253763285508E-6</v>
      </c>
      <c r="BD254" s="9">
        <f t="shared" si="211"/>
        <v>-3.5955253763285508E-6</v>
      </c>
      <c r="BE254" s="9">
        <f t="shared" si="211"/>
        <v>-2.3931570962796179E-6</v>
      </c>
      <c r="BF254" s="9">
        <f t="shared" si="212"/>
        <v>0</v>
      </c>
      <c r="BG254" s="9">
        <f t="shared" si="212"/>
        <v>3.5608985014403907E-6</v>
      </c>
      <c r="BH254" s="9">
        <f t="shared" si="212"/>
        <v>8.2552450088875626E-6</v>
      </c>
      <c r="BI254" s="9">
        <f t="shared" si="212"/>
        <v>1.4037830399283977E-5</v>
      </c>
      <c r="BJ254" s="9">
        <f t="shared" si="212"/>
        <v>2.0852965214237376E-5</v>
      </c>
      <c r="BK254" s="9">
        <f t="shared" si="212"/>
        <v>2.8635015979948118E-5</v>
      </c>
      <c r="BL254" s="9">
        <f t="shared" si="212"/>
        <v>3.7309037293440679E-5</v>
      </c>
      <c r="BM254" s="9">
        <f t="shared" si="212"/>
        <v>4.6791493587763821E-5</v>
      </c>
      <c r="BN254" s="9">
        <f t="shared" si="212"/>
        <v>5.6991063625165273E-5</v>
      </c>
      <c r="BO254" s="9">
        <f t="shared" si="212"/>
        <v>6.780951997053275E-5</v>
      </c>
      <c r="BP254" s="9">
        <f t="shared" si="212"/>
        <v>7.9142674975290459E-5</v>
      </c>
      <c r="BQ254" s="9">
        <f t="shared" si="212"/>
        <v>9.0881384161409999E-5</v>
      </c>
      <c r="BR254" s="9">
        <f t="shared" si="212"/>
        <v>1.0291259734239777E-4</v>
      </c>
      <c r="BS254" s="9">
        <f t="shared" si="212"/>
        <v>1.1512044735839075E-4</v>
      </c>
      <c r="BT254" s="9">
        <f t="shared" si="212"/>
        <v>1.2738736594024522E-4</v>
      </c>
    </row>
    <row r="255" spans="7:72" x14ac:dyDescent="0.2">
      <c r="G255" s="6">
        <v>-0.95720401164064006</v>
      </c>
      <c r="H255" s="9">
        <f t="shared" si="207"/>
        <v>1.2382646743880484E-4</v>
      </c>
      <c r="I255" s="9">
        <f t="shared" si="207"/>
        <v>1.3603431745479785E-4</v>
      </c>
      <c r="J255" s="9">
        <f t="shared" si="207"/>
        <v>1.4806553063578562E-4</v>
      </c>
      <c r="K255" s="9">
        <f t="shared" si="207"/>
        <v>1.5980423982190516E-4</v>
      </c>
      <c r="L255" s="9">
        <f t="shared" si="207"/>
        <v>1.7113739482666287E-4</v>
      </c>
      <c r="M255" s="9">
        <f t="shared" si="207"/>
        <v>1.8195585117203035E-4</v>
      </c>
      <c r="N255" s="9">
        <f t="shared" si="207"/>
        <v>1.9215542120943179E-4</v>
      </c>
      <c r="O255" s="9">
        <f t="shared" si="207"/>
        <v>2.0163787750375494E-4</v>
      </c>
      <c r="P255" s="9">
        <f t="shared" si="207"/>
        <v>2.1031189881724749E-4</v>
      </c>
      <c r="Q255" s="9">
        <f t="shared" si="207"/>
        <v>2.1809394958295823E-4</v>
      </c>
      <c r="R255" s="9">
        <f t="shared" si="208"/>
        <v>2.2490908439791164E-4</v>
      </c>
      <c r="S255" s="9">
        <f t="shared" si="208"/>
        <v>2.3069166978830803E-4</v>
      </c>
      <c r="T255" s="9">
        <f t="shared" si="208"/>
        <v>2.3538601629575522E-4</v>
      </c>
      <c r="U255" s="9">
        <f t="shared" si="208"/>
        <v>2.3894691479719559E-4</v>
      </c>
      <c r="V255" s="9">
        <f t="shared" si="208"/>
        <v>2.4134007189347521E-4</v>
      </c>
      <c r="W255" s="9">
        <f t="shared" si="208"/>
        <v>2.4254244017352415E-4</v>
      </c>
      <c r="X255" s="9">
        <f t="shared" si="208"/>
        <v>2.4254244017352415E-4</v>
      </c>
      <c r="Y255" s="9">
        <f t="shared" si="208"/>
        <v>2.4134007189347521E-4</v>
      </c>
      <c r="Z255" s="9">
        <f t="shared" si="208"/>
        <v>2.3894691479719559E-4</v>
      </c>
      <c r="AA255" s="9">
        <f t="shared" si="208"/>
        <v>2.3538601629575522E-4</v>
      </c>
      <c r="AB255" s="9">
        <f t="shared" si="209"/>
        <v>2.3069166978830803E-4</v>
      </c>
      <c r="AC255" s="9">
        <f t="shared" si="209"/>
        <v>2.2490908439791164E-4</v>
      </c>
      <c r="AD255" s="9">
        <f t="shared" si="209"/>
        <v>2.180939495829582E-4</v>
      </c>
      <c r="AE255" s="9">
        <f t="shared" si="209"/>
        <v>2.1031189881724749E-4</v>
      </c>
      <c r="AF255" s="9">
        <f t="shared" si="209"/>
        <v>2.0163787750375489E-4</v>
      </c>
      <c r="AG255" s="9">
        <f t="shared" si="209"/>
        <v>1.9215542120943176E-4</v>
      </c>
      <c r="AH255" s="9">
        <f t="shared" si="209"/>
        <v>1.8195585117203032E-4</v>
      </c>
      <c r="AI255" s="9">
        <f t="shared" si="209"/>
        <v>1.7113739482666287E-4</v>
      </c>
      <c r="AJ255" s="9">
        <f t="shared" si="209"/>
        <v>1.5980423982190511E-4</v>
      </c>
      <c r="AK255" s="9">
        <f t="shared" si="209"/>
        <v>1.480655306357856E-4</v>
      </c>
      <c r="AL255" s="9">
        <f t="shared" si="210"/>
        <v>1.3603431745479782E-4</v>
      </c>
      <c r="AM255" s="9">
        <f t="shared" si="210"/>
        <v>1.2382646743880487E-4</v>
      </c>
      <c r="AN255" s="7">
        <f t="shared" si="210"/>
        <v>1.1155954885695036E-4</v>
      </c>
      <c r="AO255" s="9">
        <f t="shared" si="210"/>
        <v>9.9351698840957397E-5</v>
      </c>
      <c r="AP255" s="9">
        <f t="shared" si="210"/>
        <v>8.7320485659969621E-5</v>
      </c>
      <c r="AQ255" s="9">
        <f t="shared" si="210"/>
        <v>7.5581776473850108E-5</v>
      </c>
      <c r="AR255" s="9">
        <f t="shared" si="210"/>
        <v>6.4248621469092346E-5</v>
      </c>
      <c r="AS255" s="9">
        <f t="shared" si="210"/>
        <v>5.3430165123724896E-5</v>
      </c>
      <c r="AT255" s="9">
        <f t="shared" si="210"/>
        <v>4.3230595086323444E-5</v>
      </c>
      <c r="AU255" s="9">
        <f t="shared" si="210"/>
        <v>3.3748138792000316E-5</v>
      </c>
      <c r="AV255" s="9">
        <f t="shared" si="211"/>
        <v>2.5074117478507714E-5</v>
      </c>
      <c r="AW255" s="9">
        <f t="shared" si="211"/>
        <v>1.7292066712796999E-5</v>
      </c>
      <c r="AX255" s="9">
        <f t="shared" si="211"/>
        <v>1.0476931897843587E-5</v>
      </c>
      <c r="AY255" s="9">
        <f t="shared" si="211"/>
        <v>4.6943465074471855E-6</v>
      </c>
      <c r="AZ255" s="9">
        <f t="shared" si="211"/>
        <v>0</v>
      </c>
      <c r="BA255" s="9">
        <f t="shared" si="211"/>
        <v>-3.5608985014403907E-6</v>
      </c>
      <c r="BB255" s="9">
        <f t="shared" si="211"/>
        <v>-5.9540555977200086E-6</v>
      </c>
      <c r="BC255" s="9">
        <f t="shared" si="211"/>
        <v>-7.1564238777689415E-6</v>
      </c>
      <c r="BD255" s="9">
        <f t="shared" si="211"/>
        <v>-7.1564238777689415E-6</v>
      </c>
      <c r="BE255" s="9">
        <f t="shared" si="211"/>
        <v>-5.9540555977200086E-6</v>
      </c>
      <c r="BF255" s="9">
        <f t="shared" si="212"/>
        <v>-3.5608985014403907E-6</v>
      </c>
      <c r="BG255" s="9">
        <f t="shared" si="212"/>
        <v>0</v>
      </c>
      <c r="BH255" s="9">
        <f t="shared" si="212"/>
        <v>4.6943465074471719E-6</v>
      </c>
      <c r="BI255" s="9">
        <f t="shared" si="212"/>
        <v>1.0476931897843587E-5</v>
      </c>
      <c r="BJ255" s="9">
        <f t="shared" si="212"/>
        <v>1.7292066712796986E-5</v>
      </c>
      <c r="BK255" s="9">
        <f t="shared" si="212"/>
        <v>2.5074117478507727E-5</v>
      </c>
      <c r="BL255" s="9">
        <f t="shared" si="212"/>
        <v>3.3748138792000289E-5</v>
      </c>
      <c r="BM255" s="9">
        <f t="shared" si="212"/>
        <v>4.323059508632343E-5</v>
      </c>
      <c r="BN255" s="9">
        <f t="shared" si="212"/>
        <v>5.3430165123724883E-5</v>
      </c>
      <c r="BO255" s="9">
        <f t="shared" si="212"/>
        <v>6.4248621469092346E-5</v>
      </c>
      <c r="BP255" s="9">
        <f t="shared" si="212"/>
        <v>7.5581776473850068E-5</v>
      </c>
      <c r="BQ255" s="9">
        <f t="shared" si="212"/>
        <v>8.7320485659969594E-5</v>
      </c>
      <c r="BR255" s="9">
        <f t="shared" si="212"/>
        <v>9.9351698840957384E-5</v>
      </c>
      <c r="BS255" s="9">
        <f t="shared" si="212"/>
        <v>1.1155954885695036E-4</v>
      </c>
      <c r="BT255" s="9">
        <f t="shared" si="212"/>
        <v>1.2382646743880482E-4</v>
      </c>
    </row>
    <row r="256" spans="7:72" x14ac:dyDescent="0.2">
      <c r="G256" s="6">
        <v>-1.0062913968529805</v>
      </c>
      <c r="H256" s="9">
        <f t="shared" si="207"/>
        <v>1.1913212093135768E-4</v>
      </c>
      <c r="I256" s="9">
        <f t="shared" si="207"/>
        <v>1.3133997094735066E-4</v>
      </c>
      <c r="J256" s="9">
        <f t="shared" si="207"/>
        <v>1.4337118412833844E-4</v>
      </c>
      <c r="K256" s="9">
        <f t="shared" si="207"/>
        <v>1.5510989331445798E-4</v>
      </c>
      <c r="L256" s="9">
        <f t="shared" si="207"/>
        <v>1.6644304831921569E-4</v>
      </c>
      <c r="M256" s="9">
        <f t="shared" si="207"/>
        <v>1.7726150466458316E-4</v>
      </c>
      <c r="N256" s="9">
        <f t="shared" si="207"/>
        <v>1.874610747019846E-4</v>
      </c>
      <c r="O256" s="9">
        <f t="shared" si="207"/>
        <v>1.9694353099630776E-4</v>
      </c>
      <c r="P256" s="9">
        <f t="shared" si="207"/>
        <v>2.0561755230980033E-4</v>
      </c>
      <c r="Q256" s="9">
        <f t="shared" si="207"/>
        <v>2.1339960307551105E-4</v>
      </c>
      <c r="R256" s="9">
        <f t="shared" si="208"/>
        <v>2.2021473789046446E-4</v>
      </c>
      <c r="S256" s="9">
        <f t="shared" si="208"/>
        <v>2.2599732328086087E-4</v>
      </c>
      <c r="T256" s="9">
        <f t="shared" si="208"/>
        <v>2.3069166978830803E-4</v>
      </c>
      <c r="U256" s="9">
        <f t="shared" si="208"/>
        <v>2.3425256828974844E-4</v>
      </c>
      <c r="V256" s="9">
        <f t="shared" si="208"/>
        <v>2.3664572538602805E-4</v>
      </c>
      <c r="W256" s="9">
        <f t="shared" si="208"/>
        <v>2.3784809366607699E-4</v>
      </c>
      <c r="X256" s="9">
        <f t="shared" si="208"/>
        <v>2.3784809366607699E-4</v>
      </c>
      <c r="Y256" s="9">
        <f t="shared" si="208"/>
        <v>2.3664572538602805E-4</v>
      </c>
      <c r="Z256" s="9">
        <f t="shared" si="208"/>
        <v>2.3425256828974844E-4</v>
      </c>
      <c r="AA256" s="9">
        <f t="shared" si="208"/>
        <v>2.3069166978830803E-4</v>
      </c>
      <c r="AB256" s="9">
        <f t="shared" si="209"/>
        <v>2.2599732328086087E-4</v>
      </c>
      <c r="AC256" s="9">
        <f t="shared" si="209"/>
        <v>2.2021473789046446E-4</v>
      </c>
      <c r="AD256" s="9">
        <f t="shared" si="209"/>
        <v>2.1339960307551105E-4</v>
      </c>
      <c r="AE256" s="9">
        <f t="shared" si="209"/>
        <v>2.0561755230980033E-4</v>
      </c>
      <c r="AF256" s="9">
        <f t="shared" si="209"/>
        <v>1.9694353099630773E-4</v>
      </c>
      <c r="AG256" s="9">
        <f t="shared" si="209"/>
        <v>1.874610747019846E-4</v>
      </c>
      <c r="AH256" s="9">
        <f t="shared" si="209"/>
        <v>1.7726150466458314E-4</v>
      </c>
      <c r="AI256" s="9">
        <f t="shared" si="209"/>
        <v>1.6644304831921571E-4</v>
      </c>
      <c r="AJ256" s="9">
        <f t="shared" si="209"/>
        <v>1.5510989331445795E-4</v>
      </c>
      <c r="AK256" s="9">
        <f t="shared" si="209"/>
        <v>1.4337118412833841E-4</v>
      </c>
      <c r="AL256" s="9">
        <f t="shared" si="210"/>
        <v>1.3133997094735066E-4</v>
      </c>
      <c r="AM256" s="9">
        <f t="shared" si="210"/>
        <v>1.1913212093135768E-4</v>
      </c>
      <c r="AN256" s="7">
        <f t="shared" si="210"/>
        <v>1.0686520234950319E-4</v>
      </c>
      <c r="AO256" s="9">
        <f t="shared" si="210"/>
        <v>9.4657352333510212E-5</v>
      </c>
      <c r="AP256" s="9">
        <f t="shared" si="210"/>
        <v>8.262613915252245E-5</v>
      </c>
      <c r="AQ256" s="9">
        <f t="shared" si="210"/>
        <v>7.0887429966402923E-5</v>
      </c>
      <c r="AR256" s="9">
        <f t="shared" si="210"/>
        <v>5.9554274961645174E-5</v>
      </c>
      <c r="AS256" s="9">
        <f t="shared" si="210"/>
        <v>4.8735818616277724E-5</v>
      </c>
      <c r="AT256" s="9">
        <f t="shared" si="210"/>
        <v>3.8536248578876272E-5</v>
      </c>
      <c r="AU256" s="9">
        <f t="shared" si="210"/>
        <v>2.9053792284553144E-5</v>
      </c>
      <c r="AV256" s="9">
        <f t="shared" si="211"/>
        <v>2.0379770971060542E-5</v>
      </c>
      <c r="AW256" s="9">
        <f t="shared" si="211"/>
        <v>1.2597720205349827E-5</v>
      </c>
      <c r="AX256" s="9">
        <f t="shared" si="211"/>
        <v>5.7825853903964149E-6</v>
      </c>
      <c r="AY256" s="9">
        <f t="shared" si="211"/>
        <v>1.3552527156068805E-20</v>
      </c>
      <c r="AZ256" s="9">
        <f t="shared" si="211"/>
        <v>-4.6943465074471719E-6</v>
      </c>
      <c r="BA256" s="9">
        <f t="shared" si="211"/>
        <v>-8.2552450088875626E-6</v>
      </c>
      <c r="BB256" s="9">
        <f t="shared" si="211"/>
        <v>-1.064840210516718E-5</v>
      </c>
      <c r="BC256" s="9">
        <f t="shared" si="211"/>
        <v>-1.1850770385216113E-5</v>
      </c>
      <c r="BD256" s="9">
        <f t="shared" si="211"/>
        <v>-1.1850770385216113E-5</v>
      </c>
      <c r="BE256" s="9">
        <f t="shared" si="211"/>
        <v>-1.064840210516718E-5</v>
      </c>
      <c r="BF256" s="9">
        <f t="shared" si="212"/>
        <v>-8.2552450088875626E-6</v>
      </c>
      <c r="BG256" s="9">
        <f t="shared" si="212"/>
        <v>-4.6943465074471719E-6</v>
      </c>
      <c r="BH256" s="9">
        <f t="shared" si="212"/>
        <v>0</v>
      </c>
      <c r="BI256" s="9">
        <f t="shared" si="212"/>
        <v>5.7825853903964149E-6</v>
      </c>
      <c r="BJ256" s="9">
        <f t="shared" si="212"/>
        <v>1.2597720205349814E-5</v>
      </c>
      <c r="BK256" s="9">
        <f t="shared" si="212"/>
        <v>2.0379770971060555E-5</v>
      </c>
      <c r="BL256" s="9">
        <f t="shared" si="212"/>
        <v>2.9053792284553117E-5</v>
      </c>
      <c r="BM256" s="9">
        <f t="shared" si="212"/>
        <v>3.8536248578876258E-5</v>
      </c>
      <c r="BN256" s="9">
        <f t="shared" si="212"/>
        <v>4.8735818616277711E-5</v>
      </c>
      <c r="BO256" s="9">
        <f t="shared" si="212"/>
        <v>5.9554274961645181E-5</v>
      </c>
      <c r="BP256" s="9">
        <f t="shared" si="212"/>
        <v>7.0887429966402896E-5</v>
      </c>
      <c r="BQ256" s="9">
        <f t="shared" si="212"/>
        <v>8.2626139152522436E-5</v>
      </c>
      <c r="BR256" s="9">
        <f t="shared" si="212"/>
        <v>9.4657352333510212E-5</v>
      </c>
      <c r="BS256" s="9">
        <f t="shared" si="212"/>
        <v>1.0686520234950319E-4</v>
      </c>
      <c r="BT256" s="9">
        <f t="shared" si="212"/>
        <v>1.1913212093135766E-4</v>
      </c>
    </row>
    <row r="257" spans="7:72" x14ac:dyDescent="0.2">
      <c r="G257" s="6">
        <v>-1.0553787820653211</v>
      </c>
      <c r="H257" s="9">
        <f t="shared" si="207"/>
        <v>1.1334953554096127E-4</v>
      </c>
      <c r="I257" s="9">
        <f t="shared" si="207"/>
        <v>1.2555738555695425E-4</v>
      </c>
      <c r="J257" s="9">
        <f t="shared" si="207"/>
        <v>1.3758859873794202E-4</v>
      </c>
      <c r="K257" s="9">
        <f t="shared" si="207"/>
        <v>1.4932730792406156E-4</v>
      </c>
      <c r="L257" s="9">
        <f t="shared" si="207"/>
        <v>1.6066046292881927E-4</v>
      </c>
      <c r="M257" s="9">
        <f t="shared" si="207"/>
        <v>1.7147891927418675E-4</v>
      </c>
      <c r="N257" s="9">
        <f t="shared" si="207"/>
        <v>1.8167848931158821E-4</v>
      </c>
      <c r="O257" s="9">
        <f t="shared" si="207"/>
        <v>1.9116094560591134E-4</v>
      </c>
      <c r="P257" s="9">
        <f t="shared" si="207"/>
        <v>1.9983496691940389E-4</v>
      </c>
      <c r="Q257" s="9">
        <f t="shared" si="207"/>
        <v>2.0761701768511466E-4</v>
      </c>
      <c r="R257" s="9">
        <f t="shared" si="208"/>
        <v>2.1443215250006804E-4</v>
      </c>
      <c r="S257" s="9">
        <f t="shared" si="208"/>
        <v>2.2021473789046446E-4</v>
      </c>
      <c r="T257" s="9">
        <f t="shared" si="208"/>
        <v>2.2490908439791164E-4</v>
      </c>
      <c r="U257" s="9">
        <f t="shared" si="208"/>
        <v>2.2846998289935202E-4</v>
      </c>
      <c r="V257" s="9">
        <f t="shared" si="208"/>
        <v>2.3086313999563164E-4</v>
      </c>
      <c r="W257" s="9">
        <f t="shared" si="208"/>
        <v>2.3206550827568057E-4</v>
      </c>
      <c r="X257" s="9">
        <f t="shared" si="208"/>
        <v>2.3206550827568057E-4</v>
      </c>
      <c r="Y257" s="9">
        <f t="shared" si="208"/>
        <v>2.3086313999563164E-4</v>
      </c>
      <c r="Z257" s="9">
        <f t="shared" si="208"/>
        <v>2.2846998289935202E-4</v>
      </c>
      <c r="AA257" s="9">
        <f t="shared" si="208"/>
        <v>2.2490908439791164E-4</v>
      </c>
      <c r="AB257" s="9">
        <f t="shared" si="209"/>
        <v>2.2021473789046443E-4</v>
      </c>
      <c r="AC257" s="9">
        <f t="shared" si="209"/>
        <v>2.1443215250006804E-4</v>
      </c>
      <c r="AD257" s="9">
        <f t="shared" si="209"/>
        <v>2.0761701768511463E-4</v>
      </c>
      <c r="AE257" s="9">
        <f t="shared" si="209"/>
        <v>1.9983496691940392E-4</v>
      </c>
      <c r="AF257" s="9">
        <f t="shared" si="209"/>
        <v>1.9116094560591131E-4</v>
      </c>
      <c r="AG257" s="9">
        <f t="shared" si="209"/>
        <v>1.8167848931158819E-4</v>
      </c>
      <c r="AH257" s="9">
        <f t="shared" si="209"/>
        <v>1.7147891927418675E-4</v>
      </c>
      <c r="AI257" s="9">
        <f t="shared" si="209"/>
        <v>1.6066046292881927E-4</v>
      </c>
      <c r="AJ257" s="9">
        <f t="shared" si="209"/>
        <v>1.4932730792406154E-4</v>
      </c>
      <c r="AK257" s="9">
        <f t="shared" si="209"/>
        <v>1.37588598737942E-4</v>
      </c>
      <c r="AL257" s="9">
        <f t="shared" si="210"/>
        <v>1.2555738555695425E-4</v>
      </c>
      <c r="AM257" s="9">
        <f t="shared" si="210"/>
        <v>1.1334953554096127E-4</v>
      </c>
      <c r="AN257" s="7">
        <f t="shared" si="210"/>
        <v>1.0108261695910677E-4</v>
      </c>
      <c r="AO257" s="9">
        <f t="shared" si="210"/>
        <v>8.8874766943113797E-5</v>
      </c>
      <c r="AP257" s="9">
        <f t="shared" si="210"/>
        <v>7.6843553762126035E-5</v>
      </c>
      <c r="AQ257" s="9">
        <f t="shared" si="210"/>
        <v>6.5104844576006508E-5</v>
      </c>
      <c r="AR257" s="9">
        <f t="shared" si="210"/>
        <v>5.3771689571248759E-5</v>
      </c>
      <c r="AS257" s="9">
        <f t="shared" si="210"/>
        <v>4.2953233225881309E-5</v>
      </c>
      <c r="AT257" s="9">
        <f t="shared" si="210"/>
        <v>3.2753663188479857E-5</v>
      </c>
      <c r="AU257" s="9">
        <f t="shared" si="210"/>
        <v>2.3271206894156729E-5</v>
      </c>
      <c r="AV257" s="9">
        <f t="shared" si="211"/>
        <v>1.4597185580664127E-5</v>
      </c>
      <c r="AW257" s="9">
        <f t="shared" si="211"/>
        <v>6.8151348149534123E-6</v>
      </c>
      <c r="AX257" s="9">
        <f t="shared" si="211"/>
        <v>0</v>
      </c>
      <c r="AY257" s="9">
        <f t="shared" si="211"/>
        <v>-5.7825853903964013E-6</v>
      </c>
      <c r="AZ257" s="9">
        <f t="shared" si="211"/>
        <v>-1.0476931897843587E-5</v>
      </c>
      <c r="BA257" s="9">
        <f t="shared" si="211"/>
        <v>-1.4037830399283977E-5</v>
      </c>
      <c r="BB257" s="9">
        <f t="shared" si="211"/>
        <v>-1.6430987495563595E-5</v>
      </c>
      <c r="BC257" s="9">
        <f t="shared" si="211"/>
        <v>-1.7633355775612528E-5</v>
      </c>
      <c r="BD257" s="9">
        <f t="shared" si="211"/>
        <v>-1.7633355775612528E-5</v>
      </c>
      <c r="BE257" s="9">
        <f t="shared" si="211"/>
        <v>-1.6430987495563595E-5</v>
      </c>
      <c r="BF257" s="9">
        <f t="shared" si="212"/>
        <v>-1.4037830399283977E-5</v>
      </c>
      <c r="BG257" s="9">
        <f t="shared" si="212"/>
        <v>-1.0476931897843587E-5</v>
      </c>
      <c r="BH257" s="9">
        <f t="shared" si="212"/>
        <v>-5.7825853903964149E-6</v>
      </c>
      <c r="BI257" s="9">
        <f t="shared" si="212"/>
        <v>0</v>
      </c>
      <c r="BJ257" s="9">
        <f t="shared" si="212"/>
        <v>6.8151348149533987E-6</v>
      </c>
      <c r="BK257" s="9">
        <f t="shared" si="212"/>
        <v>1.459718558066414E-5</v>
      </c>
      <c r="BL257" s="9">
        <f t="shared" si="212"/>
        <v>2.3271206894156702E-5</v>
      </c>
      <c r="BM257" s="9">
        <f t="shared" si="212"/>
        <v>3.2753663188479844E-5</v>
      </c>
      <c r="BN257" s="9">
        <f t="shared" si="212"/>
        <v>4.2953233225881296E-5</v>
      </c>
      <c r="BO257" s="9">
        <f t="shared" si="212"/>
        <v>5.3771689571248766E-5</v>
      </c>
      <c r="BP257" s="9">
        <f t="shared" si="212"/>
        <v>6.5104844576006481E-5</v>
      </c>
      <c r="BQ257" s="9">
        <f t="shared" si="212"/>
        <v>7.6843553762126021E-5</v>
      </c>
      <c r="BR257" s="9">
        <f t="shared" si="212"/>
        <v>8.8874766943113797E-5</v>
      </c>
      <c r="BS257" s="9">
        <f t="shared" si="212"/>
        <v>1.0108261695910677E-4</v>
      </c>
      <c r="BT257" s="9">
        <f t="shared" si="212"/>
        <v>1.1334953554096124E-4</v>
      </c>
    </row>
    <row r="258" spans="7:72" x14ac:dyDescent="0.2">
      <c r="G258" s="6">
        <v>-1.1044661672776617</v>
      </c>
      <c r="H258" s="9">
        <f t="shared" si="207"/>
        <v>1.0653440072600787E-4</v>
      </c>
      <c r="I258" s="9">
        <f t="shared" si="207"/>
        <v>1.1874225074200085E-4</v>
      </c>
      <c r="J258" s="9">
        <f t="shared" si="207"/>
        <v>1.3077346392298864E-4</v>
      </c>
      <c r="K258" s="9">
        <f t="shared" si="207"/>
        <v>1.4251217310910818E-4</v>
      </c>
      <c r="L258" s="9">
        <f t="shared" si="207"/>
        <v>1.5384532811386589E-4</v>
      </c>
      <c r="M258" s="9">
        <f t="shared" si="207"/>
        <v>1.6466378445923336E-4</v>
      </c>
      <c r="N258" s="9">
        <f t="shared" si="207"/>
        <v>1.748633544966348E-4</v>
      </c>
      <c r="O258" s="9">
        <f t="shared" si="207"/>
        <v>1.8434581079095796E-4</v>
      </c>
      <c r="P258" s="9">
        <f t="shared" si="207"/>
        <v>1.930198321044505E-4</v>
      </c>
      <c r="Q258" s="9">
        <f t="shared" si="207"/>
        <v>2.0080188287016125E-4</v>
      </c>
      <c r="R258" s="9">
        <f t="shared" si="208"/>
        <v>2.0761701768511466E-4</v>
      </c>
      <c r="S258" s="9">
        <f t="shared" si="208"/>
        <v>2.1339960307551105E-4</v>
      </c>
      <c r="T258" s="9">
        <f t="shared" si="208"/>
        <v>2.1809394958295823E-4</v>
      </c>
      <c r="U258" s="9">
        <f t="shared" si="208"/>
        <v>2.2165484808439861E-4</v>
      </c>
      <c r="V258" s="9">
        <f t="shared" si="208"/>
        <v>2.2404800518067823E-4</v>
      </c>
      <c r="W258" s="9">
        <f t="shared" si="208"/>
        <v>2.2525037346072716E-4</v>
      </c>
      <c r="X258" s="9">
        <f t="shared" si="208"/>
        <v>2.2525037346072716E-4</v>
      </c>
      <c r="Y258" s="9">
        <f t="shared" si="208"/>
        <v>2.2404800518067823E-4</v>
      </c>
      <c r="Z258" s="9">
        <f t="shared" si="208"/>
        <v>2.2165484808439861E-4</v>
      </c>
      <c r="AA258" s="9">
        <f t="shared" si="208"/>
        <v>2.1809394958295823E-4</v>
      </c>
      <c r="AB258" s="9">
        <f t="shared" si="209"/>
        <v>2.1339960307551105E-4</v>
      </c>
      <c r="AC258" s="9">
        <f t="shared" si="209"/>
        <v>2.0761701768511466E-4</v>
      </c>
      <c r="AD258" s="9">
        <f t="shared" si="209"/>
        <v>2.0080188287016122E-4</v>
      </c>
      <c r="AE258" s="9">
        <f t="shared" si="209"/>
        <v>1.930198321044505E-4</v>
      </c>
      <c r="AF258" s="9">
        <f t="shared" si="209"/>
        <v>1.843458107909579E-4</v>
      </c>
      <c r="AG258" s="9">
        <f t="shared" si="209"/>
        <v>1.7486335449663477E-4</v>
      </c>
      <c r="AH258" s="9">
        <f t="shared" si="209"/>
        <v>1.6466378445923334E-4</v>
      </c>
      <c r="AI258" s="9">
        <f t="shared" si="209"/>
        <v>1.5384532811386589E-4</v>
      </c>
      <c r="AJ258" s="9">
        <f t="shared" si="209"/>
        <v>1.4251217310910812E-4</v>
      </c>
      <c r="AK258" s="9">
        <f t="shared" si="209"/>
        <v>1.3077346392298861E-4</v>
      </c>
      <c r="AL258" s="9">
        <f t="shared" si="210"/>
        <v>1.1874225074200083E-4</v>
      </c>
      <c r="AM258" s="9">
        <f t="shared" si="210"/>
        <v>1.0653440072600787E-4</v>
      </c>
      <c r="AN258" s="7">
        <f t="shared" si="210"/>
        <v>9.4267482144153375E-5</v>
      </c>
      <c r="AO258" s="9">
        <f t="shared" si="210"/>
        <v>8.2059632128160412E-5</v>
      </c>
      <c r="AP258" s="9">
        <f t="shared" si="210"/>
        <v>7.0028418947172636E-5</v>
      </c>
      <c r="AQ258" s="9">
        <f t="shared" si="210"/>
        <v>5.8289709761053116E-5</v>
      </c>
      <c r="AR258" s="9">
        <f t="shared" si="210"/>
        <v>4.695655475629536E-5</v>
      </c>
      <c r="AS258" s="9">
        <f t="shared" si="210"/>
        <v>3.6138098410927911E-5</v>
      </c>
      <c r="AT258" s="9">
        <f t="shared" si="210"/>
        <v>2.5938528373526458E-5</v>
      </c>
      <c r="AU258" s="9">
        <f t="shared" si="210"/>
        <v>1.645607207920333E-5</v>
      </c>
      <c r="AV258" s="9">
        <f t="shared" si="211"/>
        <v>7.782050765710728E-6</v>
      </c>
      <c r="AW258" s="9">
        <f t="shared" si="211"/>
        <v>1.3552527156068805E-20</v>
      </c>
      <c r="AX258" s="9">
        <f t="shared" si="211"/>
        <v>-6.8151348149533987E-6</v>
      </c>
      <c r="AY258" s="9">
        <f t="shared" si="211"/>
        <v>-1.25977202053498E-5</v>
      </c>
      <c r="AZ258" s="9">
        <f t="shared" si="211"/>
        <v>-1.7292066712796986E-5</v>
      </c>
      <c r="BA258" s="9">
        <f t="shared" si="211"/>
        <v>-2.0852965214237376E-5</v>
      </c>
      <c r="BB258" s="9">
        <f t="shared" si="211"/>
        <v>-2.3246122310516994E-5</v>
      </c>
      <c r="BC258" s="9">
        <f t="shared" si="211"/>
        <v>-2.4448490590565927E-5</v>
      </c>
      <c r="BD258" s="9">
        <f t="shared" si="211"/>
        <v>-2.4448490590565927E-5</v>
      </c>
      <c r="BE258" s="9">
        <f t="shared" si="211"/>
        <v>-2.3246122310516994E-5</v>
      </c>
      <c r="BF258" s="9">
        <f t="shared" si="212"/>
        <v>-2.0852965214237376E-5</v>
      </c>
      <c r="BG258" s="9">
        <f t="shared" si="212"/>
        <v>-1.7292066712796986E-5</v>
      </c>
      <c r="BH258" s="9">
        <f t="shared" si="212"/>
        <v>-1.2597720205349814E-5</v>
      </c>
      <c r="BI258" s="9">
        <f t="shared" si="212"/>
        <v>-6.8151348149533987E-6</v>
      </c>
      <c r="BJ258" s="9">
        <f t="shared" si="212"/>
        <v>0</v>
      </c>
      <c r="BK258" s="9">
        <f t="shared" si="212"/>
        <v>7.7820507657107415E-6</v>
      </c>
      <c r="BL258" s="9">
        <f t="shared" si="212"/>
        <v>1.6456072079203303E-5</v>
      </c>
      <c r="BM258" s="9">
        <f t="shared" si="212"/>
        <v>2.5938528373526445E-5</v>
      </c>
      <c r="BN258" s="9">
        <f t="shared" si="212"/>
        <v>3.6138098410927897E-5</v>
      </c>
      <c r="BO258" s="9">
        <f t="shared" si="212"/>
        <v>4.6956554756295367E-5</v>
      </c>
      <c r="BP258" s="9">
        <f t="shared" si="212"/>
        <v>5.8289709761053082E-5</v>
      </c>
      <c r="BQ258" s="9">
        <f t="shared" si="212"/>
        <v>7.0028418947172609E-5</v>
      </c>
      <c r="BR258" s="9">
        <f t="shared" si="212"/>
        <v>8.2059632128160398E-5</v>
      </c>
      <c r="BS258" s="9">
        <f t="shared" si="212"/>
        <v>9.4267482144153375E-5</v>
      </c>
      <c r="BT258" s="9">
        <f t="shared" si="212"/>
        <v>1.0653440072600784E-4</v>
      </c>
    </row>
    <row r="259" spans="7:72" x14ac:dyDescent="0.2">
      <c r="G259" s="6">
        <v>-1.1535535524900022</v>
      </c>
      <c r="H259" s="9">
        <f t="shared" si="207"/>
        <v>9.875234996029713E-5</v>
      </c>
      <c r="I259" s="9">
        <f t="shared" si="207"/>
        <v>1.1096019997629011E-4</v>
      </c>
      <c r="J259" s="9">
        <f t="shared" si="207"/>
        <v>1.229914131572779E-4</v>
      </c>
      <c r="K259" s="9">
        <f t="shared" si="207"/>
        <v>1.3473012234339741E-4</v>
      </c>
      <c r="L259" s="9">
        <f t="shared" si="207"/>
        <v>1.4606327734815514E-4</v>
      </c>
      <c r="M259" s="9">
        <f t="shared" si="207"/>
        <v>1.5688173369352259E-4</v>
      </c>
      <c r="N259" s="9">
        <f t="shared" si="207"/>
        <v>1.6708130373092406E-4</v>
      </c>
      <c r="O259" s="9">
        <f t="shared" si="207"/>
        <v>1.7656376002524719E-4</v>
      </c>
      <c r="P259" s="9">
        <f t="shared" si="207"/>
        <v>1.8523778133873976E-4</v>
      </c>
      <c r="Q259" s="9">
        <f t="shared" si="207"/>
        <v>1.930198321044505E-4</v>
      </c>
      <c r="R259" s="9">
        <f t="shared" si="208"/>
        <v>1.9983496691940389E-4</v>
      </c>
      <c r="S259" s="9">
        <f t="shared" si="208"/>
        <v>2.0561755230980033E-4</v>
      </c>
      <c r="T259" s="9">
        <f t="shared" si="208"/>
        <v>2.1031189881724749E-4</v>
      </c>
      <c r="U259" s="9">
        <f t="shared" si="208"/>
        <v>2.1387279731868789E-4</v>
      </c>
      <c r="V259" s="9">
        <f t="shared" si="208"/>
        <v>2.1626595441496751E-4</v>
      </c>
      <c r="W259" s="9">
        <f t="shared" si="208"/>
        <v>2.1746832269501645E-4</v>
      </c>
      <c r="X259" s="9">
        <f t="shared" si="208"/>
        <v>2.1746832269501645E-4</v>
      </c>
      <c r="Y259" s="9">
        <f t="shared" si="208"/>
        <v>2.1626595441496751E-4</v>
      </c>
      <c r="Z259" s="9">
        <f t="shared" si="208"/>
        <v>2.1387279731868789E-4</v>
      </c>
      <c r="AA259" s="9">
        <f t="shared" si="208"/>
        <v>2.1031189881724749E-4</v>
      </c>
      <c r="AB259" s="9">
        <f t="shared" si="209"/>
        <v>2.056175523098003E-4</v>
      </c>
      <c r="AC259" s="9">
        <f t="shared" si="209"/>
        <v>1.9983496691940389E-4</v>
      </c>
      <c r="AD259" s="9">
        <f t="shared" si="209"/>
        <v>1.930198321044505E-4</v>
      </c>
      <c r="AE259" s="9">
        <f t="shared" si="209"/>
        <v>1.8523778133873979E-4</v>
      </c>
      <c r="AF259" s="9">
        <f t="shared" si="209"/>
        <v>1.7656376002524719E-4</v>
      </c>
      <c r="AG259" s="9">
        <f t="shared" si="209"/>
        <v>1.6708130373092406E-4</v>
      </c>
      <c r="AH259" s="9">
        <f t="shared" si="209"/>
        <v>1.5688173369352259E-4</v>
      </c>
      <c r="AI259" s="9">
        <f t="shared" si="209"/>
        <v>1.4606327734815514E-4</v>
      </c>
      <c r="AJ259" s="9">
        <f t="shared" si="209"/>
        <v>1.3473012234339738E-4</v>
      </c>
      <c r="AK259" s="9">
        <f t="shared" si="209"/>
        <v>1.2299141315727787E-4</v>
      </c>
      <c r="AL259" s="9">
        <f t="shared" si="210"/>
        <v>1.1096019997629009E-4</v>
      </c>
      <c r="AM259" s="9">
        <f t="shared" si="210"/>
        <v>9.875234996029713E-5</v>
      </c>
      <c r="AN259" s="7">
        <f t="shared" si="210"/>
        <v>8.6485431378442634E-5</v>
      </c>
      <c r="AO259" s="9">
        <f t="shared" si="210"/>
        <v>7.427758136244967E-5</v>
      </c>
      <c r="AP259" s="9">
        <f t="shared" si="210"/>
        <v>6.2246368181461894E-5</v>
      </c>
      <c r="AQ259" s="9">
        <f t="shared" si="210"/>
        <v>5.0507658995342375E-5</v>
      </c>
      <c r="AR259" s="9">
        <f t="shared" si="210"/>
        <v>3.9174503990584619E-5</v>
      </c>
      <c r="AS259" s="9">
        <f t="shared" si="210"/>
        <v>2.8356047645217169E-5</v>
      </c>
      <c r="AT259" s="9">
        <f t="shared" si="210"/>
        <v>1.8156477607815717E-5</v>
      </c>
      <c r="AU259" s="9">
        <f t="shared" si="210"/>
        <v>8.6740213134925886E-6</v>
      </c>
      <c r="AV259" s="9">
        <f t="shared" si="211"/>
        <v>-1.3552527156068805E-20</v>
      </c>
      <c r="AW259" s="9">
        <f t="shared" si="211"/>
        <v>-7.782050765710728E-6</v>
      </c>
      <c r="AX259" s="9">
        <f t="shared" si="211"/>
        <v>-1.459718558066414E-5</v>
      </c>
      <c r="AY259" s="9">
        <f t="shared" si="211"/>
        <v>-2.0379770971060542E-5</v>
      </c>
      <c r="AZ259" s="9">
        <f t="shared" si="211"/>
        <v>-2.5074117478507727E-5</v>
      </c>
      <c r="BA259" s="9">
        <f t="shared" si="211"/>
        <v>-2.8635015979948118E-5</v>
      </c>
      <c r="BB259" s="9">
        <f t="shared" si="211"/>
        <v>-3.1028173076227736E-5</v>
      </c>
      <c r="BC259" s="9">
        <f t="shared" si="211"/>
        <v>-3.2230541356276669E-5</v>
      </c>
      <c r="BD259" s="9">
        <f t="shared" si="211"/>
        <v>-3.2230541356276669E-5</v>
      </c>
      <c r="BE259" s="9">
        <f t="shared" si="211"/>
        <v>-3.1028173076227736E-5</v>
      </c>
      <c r="BF259" s="9">
        <f t="shared" si="212"/>
        <v>-2.8635015979948118E-5</v>
      </c>
      <c r="BG259" s="9">
        <f t="shared" si="212"/>
        <v>-2.5074117478507727E-5</v>
      </c>
      <c r="BH259" s="9">
        <f t="shared" si="212"/>
        <v>-2.0379770971060555E-5</v>
      </c>
      <c r="BI259" s="9">
        <f t="shared" si="212"/>
        <v>-1.459718558066414E-5</v>
      </c>
      <c r="BJ259" s="9">
        <f t="shared" si="212"/>
        <v>-7.7820507657107415E-6</v>
      </c>
      <c r="BK259" s="9">
        <f t="shared" si="212"/>
        <v>0</v>
      </c>
      <c r="BL259" s="9">
        <f t="shared" si="212"/>
        <v>8.6740213134925615E-6</v>
      </c>
      <c r="BM259" s="9">
        <f t="shared" si="212"/>
        <v>1.8156477607815703E-5</v>
      </c>
      <c r="BN259" s="9">
        <f t="shared" si="212"/>
        <v>2.8356047645217156E-5</v>
      </c>
      <c r="BO259" s="9">
        <f t="shared" si="212"/>
        <v>3.9174503990584626E-5</v>
      </c>
      <c r="BP259" s="9">
        <f t="shared" si="212"/>
        <v>5.0507658995342341E-5</v>
      </c>
      <c r="BQ259" s="9">
        <f t="shared" si="212"/>
        <v>6.2246368181461867E-5</v>
      </c>
      <c r="BR259" s="9">
        <f t="shared" si="212"/>
        <v>7.4277581362449657E-5</v>
      </c>
      <c r="BS259" s="9">
        <f t="shared" si="212"/>
        <v>8.6485431378442634E-5</v>
      </c>
      <c r="BT259" s="9">
        <f t="shared" si="212"/>
        <v>9.8752349960297102E-5</v>
      </c>
    </row>
    <row r="260" spans="7:72" x14ac:dyDescent="0.2">
      <c r="G260" s="6">
        <v>-1.2026409377023426</v>
      </c>
      <c r="H260" s="9">
        <f t="shared" si="207"/>
        <v>9.0078328646804568E-5</v>
      </c>
      <c r="I260" s="9">
        <f t="shared" si="207"/>
        <v>1.0228617866279754E-4</v>
      </c>
      <c r="J260" s="9">
        <f t="shared" si="207"/>
        <v>1.1431739184378532E-4</v>
      </c>
      <c r="K260" s="9">
        <f t="shared" si="207"/>
        <v>1.2605610102990486E-4</v>
      </c>
      <c r="L260" s="9">
        <f t="shared" si="207"/>
        <v>1.3738925603466257E-4</v>
      </c>
      <c r="M260" s="9">
        <f t="shared" si="207"/>
        <v>1.4820771238003005E-4</v>
      </c>
      <c r="N260" s="9">
        <f t="shared" si="207"/>
        <v>1.5840728241743151E-4</v>
      </c>
      <c r="O260" s="9">
        <f t="shared" si="207"/>
        <v>1.6788973871175464E-4</v>
      </c>
      <c r="P260" s="9">
        <f t="shared" si="207"/>
        <v>1.7656376002524719E-4</v>
      </c>
      <c r="Q260" s="9">
        <f t="shared" si="207"/>
        <v>1.8434581079095796E-4</v>
      </c>
      <c r="R260" s="9">
        <f t="shared" si="208"/>
        <v>1.9116094560591134E-4</v>
      </c>
      <c r="S260" s="9">
        <f t="shared" si="208"/>
        <v>1.9694353099630776E-4</v>
      </c>
      <c r="T260" s="9">
        <f t="shared" si="208"/>
        <v>2.0163787750375494E-4</v>
      </c>
      <c r="U260" s="9">
        <f t="shared" si="208"/>
        <v>2.0519877600519532E-4</v>
      </c>
      <c r="V260" s="9">
        <f t="shared" si="208"/>
        <v>2.0759193310147494E-4</v>
      </c>
      <c r="W260" s="9">
        <f t="shared" si="208"/>
        <v>2.0879430138152387E-4</v>
      </c>
      <c r="X260" s="9">
        <f t="shared" si="208"/>
        <v>2.0879430138152387E-4</v>
      </c>
      <c r="Y260" s="9">
        <f t="shared" si="208"/>
        <v>2.0759193310147494E-4</v>
      </c>
      <c r="Z260" s="9">
        <f t="shared" si="208"/>
        <v>2.0519877600519532E-4</v>
      </c>
      <c r="AA260" s="9">
        <f t="shared" si="208"/>
        <v>2.0163787750375494E-4</v>
      </c>
      <c r="AB260" s="9">
        <f t="shared" si="209"/>
        <v>1.9694353099630773E-4</v>
      </c>
      <c r="AC260" s="9">
        <f t="shared" si="209"/>
        <v>1.9116094560591134E-4</v>
      </c>
      <c r="AD260" s="9">
        <f t="shared" si="209"/>
        <v>1.8434581079095793E-4</v>
      </c>
      <c r="AE260" s="9">
        <f t="shared" si="209"/>
        <v>1.7656376002524722E-4</v>
      </c>
      <c r="AF260" s="9">
        <f t="shared" si="209"/>
        <v>1.6788973871175461E-4</v>
      </c>
      <c r="AG260" s="9">
        <f t="shared" si="209"/>
        <v>1.5840728241743148E-4</v>
      </c>
      <c r="AH260" s="9">
        <f t="shared" si="209"/>
        <v>1.4820771238003005E-4</v>
      </c>
      <c r="AI260" s="9">
        <f t="shared" si="209"/>
        <v>1.3738925603466257E-4</v>
      </c>
      <c r="AJ260" s="9">
        <f t="shared" si="209"/>
        <v>1.2605610102990483E-4</v>
      </c>
      <c r="AK260" s="9">
        <f t="shared" si="209"/>
        <v>1.1431739184378531E-4</v>
      </c>
      <c r="AL260" s="9">
        <f t="shared" si="210"/>
        <v>1.0228617866279754E-4</v>
      </c>
      <c r="AM260" s="9">
        <f t="shared" si="210"/>
        <v>9.0078328646804568E-5</v>
      </c>
      <c r="AN260" s="7">
        <f t="shared" si="210"/>
        <v>7.7811410064950072E-5</v>
      </c>
      <c r="AO260" s="9">
        <f t="shared" si="210"/>
        <v>6.5603560048957095E-5</v>
      </c>
      <c r="AP260" s="9">
        <f t="shared" si="210"/>
        <v>5.3572346867969333E-5</v>
      </c>
      <c r="AQ260" s="9">
        <f t="shared" si="210"/>
        <v>4.1833637681849813E-5</v>
      </c>
      <c r="AR260" s="9">
        <f t="shared" si="210"/>
        <v>3.0500482677092057E-5</v>
      </c>
      <c r="AS260" s="9">
        <f t="shared" si="210"/>
        <v>1.9682026331724608E-5</v>
      </c>
      <c r="AT260" s="9">
        <f t="shared" si="210"/>
        <v>9.4824562943231553E-6</v>
      </c>
      <c r="AU260" s="9">
        <f t="shared" si="210"/>
        <v>2.7105054312137611E-20</v>
      </c>
      <c r="AV260" s="9">
        <f t="shared" si="211"/>
        <v>-8.6740213134925751E-6</v>
      </c>
      <c r="AW260" s="9">
        <f t="shared" si="211"/>
        <v>-1.645607207920329E-5</v>
      </c>
      <c r="AX260" s="9">
        <f t="shared" si="211"/>
        <v>-2.3271206894156702E-5</v>
      </c>
      <c r="AY260" s="9">
        <f t="shared" si="211"/>
        <v>-2.9053792284553103E-5</v>
      </c>
      <c r="AZ260" s="9">
        <f t="shared" si="211"/>
        <v>-3.3748138792000289E-5</v>
      </c>
      <c r="BA260" s="9">
        <f t="shared" si="211"/>
        <v>-3.7309037293440679E-5</v>
      </c>
      <c r="BB260" s="9">
        <f t="shared" si="211"/>
        <v>-3.9702194389720297E-5</v>
      </c>
      <c r="BC260" s="9">
        <f t="shared" si="211"/>
        <v>-4.090456266976923E-5</v>
      </c>
      <c r="BD260" s="9">
        <f t="shared" si="211"/>
        <v>-4.090456266976923E-5</v>
      </c>
      <c r="BE260" s="9">
        <f t="shared" si="211"/>
        <v>-3.9702194389720297E-5</v>
      </c>
      <c r="BF260" s="9">
        <f t="shared" si="212"/>
        <v>-3.7309037293440679E-5</v>
      </c>
      <c r="BG260" s="9">
        <f t="shared" si="212"/>
        <v>-3.3748138792000289E-5</v>
      </c>
      <c r="BH260" s="9">
        <f t="shared" si="212"/>
        <v>-2.9053792284553117E-5</v>
      </c>
      <c r="BI260" s="9">
        <f t="shared" si="212"/>
        <v>-2.3271206894156702E-5</v>
      </c>
      <c r="BJ260" s="9">
        <f t="shared" si="212"/>
        <v>-1.6456072079203303E-5</v>
      </c>
      <c r="BK260" s="9">
        <f t="shared" si="212"/>
        <v>-8.6740213134925615E-6</v>
      </c>
      <c r="BL260" s="9">
        <f t="shared" si="212"/>
        <v>0</v>
      </c>
      <c r="BM260" s="9">
        <f t="shared" si="212"/>
        <v>9.4824562943231417E-6</v>
      </c>
      <c r="BN260" s="9">
        <f t="shared" si="212"/>
        <v>1.9682026331724594E-5</v>
      </c>
      <c r="BO260" s="9">
        <f t="shared" si="212"/>
        <v>3.0500482677092064E-5</v>
      </c>
      <c r="BP260" s="9">
        <f t="shared" si="212"/>
        <v>4.1833637681849779E-5</v>
      </c>
      <c r="BQ260" s="9">
        <f t="shared" si="212"/>
        <v>5.3572346867969313E-5</v>
      </c>
      <c r="BR260" s="9">
        <f t="shared" si="212"/>
        <v>6.5603560048957095E-5</v>
      </c>
      <c r="BS260" s="9">
        <f t="shared" si="212"/>
        <v>7.7811410064950072E-5</v>
      </c>
      <c r="BT260" s="9">
        <f t="shared" si="212"/>
        <v>9.0078328646804541E-5</v>
      </c>
    </row>
    <row r="261" spans="7:72" x14ac:dyDescent="0.2">
      <c r="G261" s="6">
        <v>-1.2517283229146832</v>
      </c>
      <c r="H261" s="9">
        <f t="shared" si="207"/>
        <v>8.0595872352481426E-5</v>
      </c>
      <c r="I261" s="9">
        <f t="shared" si="207"/>
        <v>9.2803722368474403E-5</v>
      </c>
      <c r="J261" s="9">
        <f t="shared" si="207"/>
        <v>1.0483493554946219E-4</v>
      </c>
      <c r="K261" s="9">
        <f t="shared" si="207"/>
        <v>1.1657364473558172E-4</v>
      </c>
      <c r="L261" s="9">
        <f t="shared" si="207"/>
        <v>1.2790679974033944E-4</v>
      </c>
      <c r="M261" s="9">
        <f t="shared" si="207"/>
        <v>1.3872525608570692E-4</v>
      </c>
      <c r="N261" s="9">
        <f t="shared" si="207"/>
        <v>1.4892482612310836E-4</v>
      </c>
      <c r="O261" s="9">
        <f t="shared" si="207"/>
        <v>1.5840728241743151E-4</v>
      </c>
      <c r="P261" s="9">
        <f t="shared" si="207"/>
        <v>1.6708130373092406E-4</v>
      </c>
      <c r="Q261" s="9">
        <f t="shared" si="207"/>
        <v>1.748633544966348E-4</v>
      </c>
      <c r="R261" s="9">
        <f t="shared" si="208"/>
        <v>1.8167848931158821E-4</v>
      </c>
      <c r="S261" s="9">
        <f t="shared" si="208"/>
        <v>1.874610747019846E-4</v>
      </c>
      <c r="T261" s="9">
        <f t="shared" si="208"/>
        <v>1.9215542120943179E-4</v>
      </c>
      <c r="U261" s="9">
        <f t="shared" si="208"/>
        <v>1.9571631971087216E-4</v>
      </c>
      <c r="V261" s="9">
        <f t="shared" si="208"/>
        <v>1.9810947680715178E-4</v>
      </c>
      <c r="W261" s="9">
        <f t="shared" si="208"/>
        <v>1.9931184508720072E-4</v>
      </c>
      <c r="X261" s="9">
        <f t="shared" si="208"/>
        <v>1.9931184508720072E-4</v>
      </c>
      <c r="Y261" s="9">
        <f t="shared" si="208"/>
        <v>1.9810947680715178E-4</v>
      </c>
      <c r="Z261" s="9">
        <f t="shared" si="208"/>
        <v>1.9571631971087216E-4</v>
      </c>
      <c r="AA261" s="9">
        <f t="shared" si="208"/>
        <v>1.9215542120943179E-4</v>
      </c>
      <c r="AB261" s="9">
        <f t="shared" si="209"/>
        <v>1.874610747019846E-4</v>
      </c>
      <c r="AC261" s="9">
        <f t="shared" si="209"/>
        <v>1.8167848931158821E-4</v>
      </c>
      <c r="AD261" s="9">
        <f t="shared" si="209"/>
        <v>1.7486335449663477E-4</v>
      </c>
      <c r="AE261" s="9">
        <f t="shared" si="209"/>
        <v>1.6708130373092406E-4</v>
      </c>
      <c r="AF261" s="9">
        <f t="shared" si="209"/>
        <v>1.5840728241743146E-4</v>
      </c>
      <c r="AG261" s="9">
        <f t="shared" si="209"/>
        <v>1.4892482612310833E-4</v>
      </c>
      <c r="AH261" s="9">
        <f t="shared" si="209"/>
        <v>1.3872525608570689E-4</v>
      </c>
      <c r="AI261" s="9">
        <f t="shared" si="209"/>
        <v>1.2790679974033944E-4</v>
      </c>
      <c r="AJ261" s="9">
        <f t="shared" si="209"/>
        <v>1.1657364473558168E-4</v>
      </c>
      <c r="AK261" s="9">
        <f t="shared" si="209"/>
        <v>1.0483493554946217E-4</v>
      </c>
      <c r="AL261" s="9">
        <f t="shared" si="210"/>
        <v>9.280372236847439E-5</v>
      </c>
      <c r="AM261" s="9">
        <f t="shared" si="210"/>
        <v>8.0595872352481426E-5</v>
      </c>
      <c r="AN261" s="7">
        <f t="shared" si="210"/>
        <v>6.832895377062693E-5</v>
      </c>
      <c r="AO261" s="9">
        <f t="shared" si="210"/>
        <v>5.612110375463396E-5</v>
      </c>
      <c r="AP261" s="9">
        <f t="shared" si="210"/>
        <v>4.4089890573646191E-5</v>
      </c>
      <c r="AQ261" s="9">
        <f t="shared" si="210"/>
        <v>3.2351181387526671E-5</v>
      </c>
      <c r="AR261" s="9">
        <f t="shared" si="210"/>
        <v>2.1018026382768916E-5</v>
      </c>
      <c r="AS261" s="9">
        <f t="shared" si="210"/>
        <v>1.0199570037401466E-5</v>
      </c>
      <c r="AT261" s="9">
        <f t="shared" si="210"/>
        <v>1.3552527156068805E-20</v>
      </c>
      <c r="AU261" s="9">
        <f t="shared" si="210"/>
        <v>-9.4824562943231146E-6</v>
      </c>
      <c r="AV261" s="9">
        <f t="shared" si="211"/>
        <v>-1.8156477607815717E-5</v>
      </c>
      <c r="AW261" s="9">
        <f t="shared" si="211"/>
        <v>-2.5938528373526431E-5</v>
      </c>
      <c r="AX261" s="9">
        <f t="shared" si="211"/>
        <v>-3.2753663188479844E-5</v>
      </c>
      <c r="AY261" s="9">
        <f t="shared" si="211"/>
        <v>-3.8536248578876245E-5</v>
      </c>
      <c r="AZ261" s="9">
        <f t="shared" si="211"/>
        <v>-4.323059508632343E-5</v>
      </c>
      <c r="BA261" s="9">
        <f t="shared" si="211"/>
        <v>-4.6791493587763821E-5</v>
      </c>
      <c r="BB261" s="9">
        <f t="shared" si="211"/>
        <v>-4.9184650684043439E-5</v>
      </c>
      <c r="BC261" s="9">
        <f t="shared" si="211"/>
        <v>-5.0387018964092372E-5</v>
      </c>
      <c r="BD261" s="9">
        <f t="shared" si="211"/>
        <v>-5.0387018964092372E-5</v>
      </c>
      <c r="BE261" s="9">
        <f t="shared" si="211"/>
        <v>-4.9184650684043439E-5</v>
      </c>
      <c r="BF261" s="9">
        <f t="shared" si="212"/>
        <v>-4.6791493587763821E-5</v>
      </c>
      <c r="BG261" s="9">
        <f t="shared" si="212"/>
        <v>-4.323059508632343E-5</v>
      </c>
      <c r="BH261" s="9">
        <f t="shared" si="212"/>
        <v>-3.8536248578876258E-5</v>
      </c>
      <c r="BI261" s="9">
        <f t="shared" si="212"/>
        <v>-3.2753663188479844E-5</v>
      </c>
      <c r="BJ261" s="9">
        <f t="shared" si="212"/>
        <v>-2.5938528373526445E-5</v>
      </c>
      <c r="BK261" s="9">
        <f t="shared" si="212"/>
        <v>-1.8156477607815703E-5</v>
      </c>
      <c r="BL261" s="9">
        <f t="shared" si="212"/>
        <v>-9.4824562943231417E-6</v>
      </c>
      <c r="BM261" s="9">
        <f t="shared" si="212"/>
        <v>0</v>
      </c>
      <c r="BN261" s="9">
        <f t="shared" si="212"/>
        <v>1.0199570037401452E-5</v>
      </c>
      <c r="BO261" s="9">
        <f t="shared" si="212"/>
        <v>2.1018026382768922E-5</v>
      </c>
      <c r="BP261" s="9">
        <f t="shared" si="212"/>
        <v>3.2351181387526638E-5</v>
      </c>
      <c r="BQ261" s="9">
        <f t="shared" si="212"/>
        <v>4.4089890573646171E-5</v>
      </c>
      <c r="BR261" s="9">
        <f t="shared" si="212"/>
        <v>5.6121103754633954E-5</v>
      </c>
      <c r="BS261" s="9">
        <f t="shared" si="212"/>
        <v>6.832895377062693E-5</v>
      </c>
      <c r="BT261" s="9">
        <f t="shared" si="212"/>
        <v>8.0595872352481399E-5</v>
      </c>
    </row>
    <row r="262" spans="7:72" x14ac:dyDescent="0.2">
      <c r="G262" s="6">
        <v>-1.3008157081270237</v>
      </c>
      <c r="H262" s="9">
        <f t="shared" si="207"/>
        <v>7.0396302315079974E-5</v>
      </c>
      <c r="I262" s="9">
        <f t="shared" si="207"/>
        <v>8.2604152331072951E-5</v>
      </c>
      <c r="J262" s="9">
        <f t="shared" si="207"/>
        <v>9.4635365512060727E-5</v>
      </c>
      <c r="K262" s="9">
        <f t="shared" si="207"/>
        <v>1.0637407469818027E-4</v>
      </c>
      <c r="L262" s="9">
        <f t="shared" si="207"/>
        <v>1.1770722970293798E-4</v>
      </c>
      <c r="M262" s="9">
        <f t="shared" si="207"/>
        <v>1.2852568604830545E-4</v>
      </c>
      <c r="N262" s="9">
        <f t="shared" si="207"/>
        <v>1.3872525608570692E-4</v>
      </c>
      <c r="O262" s="9">
        <f t="shared" si="207"/>
        <v>1.4820771238003005E-4</v>
      </c>
      <c r="P262" s="9">
        <f t="shared" si="207"/>
        <v>1.5688173369352259E-4</v>
      </c>
      <c r="Q262" s="9">
        <f t="shared" si="207"/>
        <v>1.6466378445923336E-4</v>
      </c>
      <c r="R262" s="9">
        <f t="shared" si="208"/>
        <v>1.7147891927418675E-4</v>
      </c>
      <c r="S262" s="9">
        <f t="shared" si="208"/>
        <v>1.7726150466458316E-4</v>
      </c>
      <c r="T262" s="9">
        <f t="shared" si="208"/>
        <v>1.8195585117203035E-4</v>
      </c>
      <c r="U262" s="9">
        <f t="shared" si="208"/>
        <v>1.8551674967347073E-4</v>
      </c>
      <c r="V262" s="9">
        <f t="shared" si="208"/>
        <v>1.8790990676975034E-4</v>
      </c>
      <c r="W262" s="9">
        <f t="shared" si="208"/>
        <v>1.8911227504979928E-4</v>
      </c>
      <c r="X262" s="9">
        <f t="shared" si="208"/>
        <v>1.8911227504979928E-4</v>
      </c>
      <c r="Y262" s="9">
        <f t="shared" si="208"/>
        <v>1.8790990676975034E-4</v>
      </c>
      <c r="Z262" s="9">
        <f t="shared" si="208"/>
        <v>1.8551674967347073E-4</v>
      </c>
      <c r="AA262" s="9">
        <f t="shared" si="208"/>
        <v>1.8195585117203035E-4</v>
      </c>
      <c r="AB262" s="9">
        <f t="shared" si="209"/>
        <v>1.7726150466458314E-4</v>
      </c>
      <c r="AC262" s="9">
        <f t="shared" si="209"/>
        <v>1.7147891927418675E-4</v>
      </c>
      <c r="AD262" s="9">
        <f t="shared" si="209"/>
        <v>1.6466378445923334E-4</v>
      </c>
      <c r="AE262" s="9">
        <f t="shared" si="209"/>
        <v>1.5688173369352262E-4</v>
      </c>
      <c r="AF262" s="9">
        <f t="shared" si="209"/>
        <v>1.4820771238003002E-4</v>
      </c>
      <c r="AG262" s="9">
        <f t="shared" si="209"/>
        <v>1.3872525608570689E-4</v>
      </c>
      <c r="AH262" s="9">
        <f t="shared" si="209"/>
        <v>1.2852568604830545E-4</v>
      </c>
      <c r="AI262" s="9">
        <f t="shared" si="209"/>
        <v>1.1770722970293799E-4</v>
      </c>
      <c r="AJ262" s="9">
        <f t="shared" si="209"/>
        <v>1.0637407469818024E-4</v>
      </c>
      <c r="AK262" s="9">
        <f t="shared" si="209"/>
        <v>9.4635365512060713E-5</v>
      </c>
      <c r="AL262" s="9">
        <f t="shared" si="210"/>
        <v>8.2604152331072951E-5</v>
      </c>
      <c r="AM262" s="9">
        <f t="shared" si="210"/>
        <v>7.0396302315079974E-5</v>
      </c>
      <c r="AN262" s="7">
        <f t="shared" si="210"/>
        <v>5.8129383733225471E-5</v>
      </c>
      <c r="AO262" s="9">
        <f t="shared" si="210"/>
        <v>4.5921533717232508E-5</v>
      </c>
      <c r="AP262" s="9">
        <f t="shared" si="210"/>
        <v>3.3890320536244739E-5</v>
      </c>
      <c r="AQ262" s="9">
        <f t="shared" si="210"/>
        <v>2.2151611350125219E-5</v>
      </c>
      <c r="AR262" s="9">
        <f t="shared" si="210"/>
        <v>1.0818456345367463E-5</v>
      </c>
      <c r="AS262" s="9">
        <f t="shared" si="210"/>
        <v>1.3552527156068805E-20</v>
      </c>
      <c r="AT262" s="9">
        <f t="shared" si="210"/>
        <v>-1.0199570037401439E-5</v>
      </c>
      <c r="AU262" s="9">
        <f t="shared" si="210"/>
        <v>-1.9682026331724567E-5</v>
      </c>
      <c r="AV262" s="9">
        <f t="shared" si="211"/>
        <v>-2.8356047645217169E-5</v>
      </c>
      <c r="AW262" s="9">
        <f t="shared" si="211"/>
        <v>-3.6138098410927884E-5</v>
      </c>
      <c r="AX262" s="9">
        <f t="shared" si="211"/>
        <v>-4.2953233225881296E-5</v>
      </c>
      <c r="AY262" s="9">
        <f t="shared" si="211"/>
        <v>-4.8735818616277697E-5</v>
      </c>
      <c r="AZ262" s="9">
        <f t="shared" si="211"/>
        <v>-5.3430165123724883E-5</v>
      </c>
      <c r="BA262" s="9">
        <f t="shared" si="211"/>
        <v>-5.6991063625165273E-5</v>
      </c>
      <c r="BB262" s="9">
        <f t="shared" si="211"/>
        <v>-5.9384220721444891E-5</v>
      </c>
      <c r="BC262" s="9">
        <f t="shared" si="211"/>
        <v>-6.0586589001493824E-5</v>
      </c>
      <c r="BD262" s="9">
        <f t="shared" si="211"/>
        <v>-6.0586589001493824E-5</v>
      </c>
      <c r="BE262" s="9">
        <f t="shared" si="211"/>
        <v>-5.9384220721444891E-5</v>
      </c>
      <c r="BF262" s="9">
        <f t="shared" si="212"/>
        <v>-5.6991063625165273E-5</v>
      </c>
      <c r="BG262" s="9">
        <f t="shared" si="212"/>
        <v>-5.3430165123724883E-5</v>
      </c>
      <c r="BH262" s="9">
        <f t="shared" si="212"/>
        <v>-4.8735818616277711E-5</v>
      </c>
      <c r="BI262" s="9">
        <f t="shared" si="212"/>
        <v>-4.2953233225881296E-5</v>
      </c>
      <c r="BJ262" s="9">
        <f t="shared" si="212"/>
        <v>-3.6138098410927897E-5</v>
      </c>
      <c r="BK262" s="9">
        <f t="shared" si="212"/>
        <v>-2.8356047645217156E-5</v>
      </c>
      <c r="BL262" s="9">
        <f t="shared" si="212"/>
        <v>-1.9682026331724594E-5</v>
      </c>
      <c r="BM262" s="9">
        <f t="shared" si="212"/>
        <v>-1.0199570037401452E-5</v>
      </c>
      <c r="BN262" s="9">
        <f t="shared" si="212"/>
        <v>0</v>
      </c>
      <c r="BO262" s="9">
        <f t="shared" si="212"/>
        <v>1.081845634536747E-5</v>
      </c>
      <c r="BP262" s="9">
        <f t="shared" si="212"/>
        <v>2.2151611350125185E-5</v>
      </c>
      <c r="BQ262" s="9">
        <f t="shared" si="212"/>
        <v>3.3890320536244719E-5</v>
      </c>
      <c r="BR262" s="9">
        <f t="shared" si="212"/>
        <v>4.5921533717232501E-5</v>
      </c>
      <c r="BS262" s="9">
        <f t="shared" si="212"/>
        <v>5.8129383733225478E-5</v>
      </c>
      <c r="BT262" s="9">
        <f t="shared" si="212"/>
        <v>7.0396302315079947E-5</v>
      </c>
    </row>
    <row r="263" spans="7:72" x14ac:dyDescent="0.2">
      <c r="G263" s="6">
        <v>-1.3499030933393643</v>
      </c>
      <c r="H263" s="9">
        <f t="shared" si="207"/>
        <v>5.9577845969712504E-5</v>
      </c>
      <c r="I263" s="9">
        <f t="shared" si="207"/>
        <v>7.1785695985705474E-5</v>
      </c>
      <c r="J263" s="9">
        <f t="shared" si="207"/>
        <v>8.3816909166693263E-5</v>
      </c>
      <c r="K263" s="9">
        <f t="shared" si="207"/>
        <v>9.555561835281279E-5</v>
      </c>
      <c r="L263" s="9">
        <f t="shared" si="207"/>
        <v>1.0688877335757051E-4</v>
      </c>
      <c r="M263" s="9">
        <f t="shared" si="207"/>
        <v>1.1770722970293798E-4</v>
      </c>
      <c r="N263" s="9">
        <f t="shared" si="207"/>
        <v>1.2790679974033944E-4</v>
      </c>
      <c r="O263" s="9">
        <f t="shared" si="207"/>
        <v>1.3738925603466257E-4</v>
      </c>
      <c r="P263" s="9">
        <f t="shared" si="207"/>
        <v>1.4606327734815514E-4</v>
      </c>
      <c r="Q263" s="9">
        <f t="shared" si="207"/>
        <v>1.5384532811386589E-4</v>
      </c>
      <c r="R263" s="9">
        <f t="shared" si="208"/>
        <v>1.6066046292881927E-4</v>
      </c>
      <c r="S263" s="9">
        <f t="shared" si="208"/>
        <v>1.6644304831921569E-4</v>
      </c>
      <c r="T263" s="9">
        <f t="shared" si="208"/>
        <v>1.7113739482666287E-4</v>
      </c>
      <c r="U263" s="9">
        <f t="shared" si="208"/>
        <v>1.7469829332810325E-4</v>
      </c>
      <c r="V263" s="9">
        <f t="shared" si="208"/>
        <v>1.7709145042438287E-4</v>
      </c>
      <c r="W263" s="9">
        <f t="shared" si="208"/>
        <v>1.782938187044318E-4</v>
      </c>
      <c r="X263" s="9">
        <f t="shared" si="208"/>
        <v>1.782938187044318E-4</v>
      </c>
      <c r="Y263" s="9">
        <f t="shared" si="208"/>
        <v>1.7709145042438287E-4</v>
      </c>
      <c r="Z263" s="9">
        <f t="shared" si="208"/>
        <v>1.7469829332810325E-4</v>
      </c>
      <c r="AA263" s="9">
        <f t="shared" si="208"/>
        <v>1.7113739482666287E-4</v>
      </c>
      <c r="AB263" s="9">
        <f t="shared" si="209"/>
        <v>1.6644304831921569E-4</v>
      </c>
      <c r="AC263" s="9">
        <f t="shared" si="209"/>
        <v>1.6066046292881927E-4</v>
      </c>
      <c r="AD263" s="9">
        <f t="shared" si="209"/>
        <v>1.5384532811386586E-4</v>
      </c>
      <c r="AE263" s="9">
        <f t="shared" si="209"/>
        <v>1.4606327734815514E-4</v>
      </c>
      <c r="AF263" s="9">
        <f t="shared" si="209"/>
        <v>1.3738925603466254E-4</v>
      </c>
      <c r="AG263" s="9">
        <f t="shared" si="209"/>
        <v>1.2790679974033941E-4</v>
      </c>
      <c r="AH263" s="9">
        <f t="shared" si="209"/>
        <v>1.1770722970293798E-4</v>
      </c>
      <c r="AI263" s="9">
        <f t="shared" si="209"/>
        <v>1.0688877335757053E-4</v>
      </c>
      <c r="AJ263" s="9">
        <f t="shared" si="209"/>
        <v>9.5555618352812763E-5</v>
      </c>
      <c r="AK263" s="9">
        <f t="shared" si="209"/>
        <v>8.3816909166693236E-5</v>
      </c>
      <c r="AL263" s="9">
        <f t="shared" si="210"/>
        <v>7.1785695985705474E-5</v>
      </c>
      <c r="AM263" s="9">
        <f t="shared" si="210"/>
        <v>5.9577845969712511E-5</v>
      </c>
      <c r="AN263" s="7">
        <f t="shared" si="210"/>
        <v>4.7310927387858001E-5</v>
      </c>
      <c r="AO263" s="9">
        <f t="shared" si="210"/>
        <v>3.5103077371865038E-5</v>
      </c>
      <c r="AP263" s="9">
        <f t="shared" si="210"/>
        <v>2.3071864190877272E-5</v>
      </c>
      <c r="AQ263" s="9">
        <f t="shared" si="210"/>
        <v>1.1333155004757749E-5</v>
      </c>
      <c r="AR263" s="9">
        <f t="shared" si="210"/>
        <v>-6.7762635780344027E-21</v>
      </c>
      <c r="AS263" s="9">
        <f t="shared" si="210"/>
        <v>-1.0818456345367457E-5</v>
      </c>
      <c r="AT263" s="9">
        <f t="shared" si="210"/>
        <v>-2.1018026382768909E-5</v>
      </c>
      <c r="AU263" s="9">
        <f t="shared" si="210"/>
        <v>-3.0500482677092037E-5</v>
      </c>
      <c r="AV263" s="9">
        <f t="shared" si="211"/>
        <v>-3.9174503990584639E-5</v>
      </c>
      <c r="AW263" s="9">
        <f t="shared" si="211"/>
        <v>-4.6956554756295354E-5</v>
      </c>
      <c r="AX263" s="9">
        <f t="shared" si="211"/>
        <v>-5.3771689571248766E-5</v>
      </c>
      <c r="AY263" s="9">
        <f t="shared" si="211"/>
        <v>-5.9554274961645167E-5</v>
      </c>
      <c r="AZ263" s="9">
        <f t="shared" si="211"/>
        <v>-6.4248621469092346E-5</v>
      </c>
      <c r="BA263" s="9">
        <f t="shared" si="211"/>
        <v>-6.780951997053275E-5</v>
      </c>
      <c r="BB263" s="9">
        <f t="shared" si="211"/>
        <v>-7.0202677066812368E-5</v>
      </c>
      <c r="BC263" s="9">
        <f t="shared" si="211"/>
        <v>-7.1405045346861301E-5</v>
      </c>
      <c r="BD263" s="9">
        <f t="shared" si="211"/>
        <v>-7.1405045346861301E-5</v>
      </c>
      <c r="BE263" s="9">
        <f t="shared" si="211"/>
        <v>-7.0202677066812368E-5</v>
      </c>
      <c r="BF263" s="9">
        <f t="shared" si="212"/>
        <v>-6.780951997053275E-5</v>
      </c>
      <c r="BG263" s="9">
        <f t="shared" si="212"/>
        <v>-6.4248621469092346E-5</v>
      </c>
      <c r="BH263" s="9">
        <f t="shared" si="212"/>
        <v>-5.9554274961645181E-5</v>
      </c>
      <c r="BI263" s="9">
        <f t="shared" si="212"/>
        <v>-5.3771689571248766E-5</v>
      </c>
      <c r="BJ263" s="9">
        <f t="shared" si="212"/>
        <v>-4.6956554756295367E-5</v>
      </c>
      <c r="BK263" s="9">
        <f t="shared" si="212"/>
        <v>-3.9174503990584626E-5</v>
      </c>
      <c r="BL263" s="9">
        <f t="shared" si="212"/>
        <v>-3.0500482677092064E-5</v>
      </c>
      <c r="BM263" s="9">
        <f t="shared" si="212"/>
        <v>-2.1018026382768922E-5</v>
      </c>
      <c r="BN263" s="9">
        <f t="shared" si="212"/>
        <v>-1.081845634536747E-5</v>
      </c>
      <c r="BO263" s="9">
        <f t="shared" si="212"/>
        <v>0</v>
      </c>
      <c r="BP263" s="9">
        <f t="shared" si="212"/>
        <v>1.1333155004757715E-5</v>
      </c>
      <c r="BQ263" s="9">
        <f t="shared" si="212"/>
        <v>2.3071864190877248E-5</v>
      </c>
      <c r="BR263" s="9">
        <f t="shared" si="212"/>
        <v>3.5103077371865031E-5</v>
      </c>
      <c r="BS263" s="9">
        <f t="shared" si="212"/>
        <v>4.7310927387858008E-5</v>
      </c>
      <c r="BT263" s="9">
        <f t="shared" si="212"/>
        <v>5.957784596971247E-5</v>
      </c>
    </row>
    <row r="264" spans="7:72" x14ac:dyDescent="0.2">
      <c r="G264" s="6">
        <v>-1.3989904785517047</v>
      </c>
      <c r="H264" s="9">
        <f t="shared" si="207"/>
        <v>4.8244690964954789E-5</v>
      </c>
      <c r="I264" s="9">
        <f t="shared" si="207"/>
        <v>6.0452540980947766E-5</v>
      </c>
      <c r="J264" s="9">
        <f t="shared" si="207"/>
        <v>7.2483754161935542E-5</v>
      </c>
      <c r="K264" s="9">
        <f t="shared" si="207"/>
        <v>8.4222463348055082E-5</v>
      </c>
      <c r="L264" s="9">
        <f t="shared" si="207"/>
        <v>9.555561835281279E-5</v>
      </c>
      <c r="M264" s="9">
        <f t="shared" si="207"/>
        <v>1.0637407469818027E-4</v>
      </c>
      <c r="N264" s="9">
        <f t="shared" si="207"/>
        <v>1.1657364473558172E-4</v>
      </c>
      <c r="O264" s="9">
        <f t="shared" si="207"/>
        <v>1.2605610102990486E-4</v>
      </c>
      <c r="P264" s="9">
        <f t="shared" si="207"/>
        <v>1.3473012234339741E-4</v>
      </c>
      <c r="Q264" s="9">
        <f t="shared" si="207"/>
        <v>1.4251217310910818E-4</v>
      </c>
      <c r="R264" s="9">
        <f t="shared" si="208"/>
        <v>1.4932730792406156E-4</v>
      </c>
      <c r="S264" s="9">
        <f t="shared" si="208"/>
        <v>1.5510989331445798E-4</v>
      </c>
      <c r="T264" s="9">
        <f t="shared" si="208"/>
        <v>1.5980423982190516E-4</v>
      </c>
      <c r="U264" s="9">
        <f t="shared" si="208"/>
        <v>1.6336513832334554E-4</v>
      </c>
      <c r="V264" s="9">
        <f t="shared" si="208"/>
        <v>1.6575829541962516E-4</v>
      </c>
      <c r="W264" s="9">
        <f t="shared" si="208"/>
        <v>1.6696066369967409E-4</v>
      </c>
      <c r="X264" s="9">
        <f t="shared" si="208"/>
        <v>1.6696066369967409E-4</v>
      </c>
      <c r="Y264" s="9">
        <f t="shared" si="208"/>
        <v>1.6575829541962516E-4</v>
      </c>
      <c r="Z264" s="9">
        <f t="shared" si="208"/>
        <v>1.6336513832334554E-4</v>
      </c>
      <c r="AA264" s="9">
        <f t="shared" si="208"/>
        <v>1.5980423982190516E-4</v>
      </c>
      <c r="AB264" s="9">
        <f t="shared" si="209"/>
        <v>1.5510989331445795E-4</v>
      </c>
      <c r="AC264" s="9">
        <f t="shared" si="209"/>
        <v>1.4932730792406156E-4</v>
      </c>
      <c r="AD264" s="9">
        <f t="shared" si="209"/>
        <v>1.4251217310910815E-4</v>
      </c>
      <c r="AE264" s="9">
        <f t="shared" si="209"/>
        <v>1.3473012234339744E-4</v>
      </c>
      <c r="AF264" s="9">
        <f t="shared" si="209"/>
        <v>1.2605610102990483E-4</v>
      </c>
      <c r="AG264" s="9">
        <f t="shared" si="209"/>
        <v>1.1657364473558171E-4</v>
      </c>
      <c r="AH264" s="9">
        <f t="shared" si="209"/>
        <v>1.0637407469818025E-4</v>
      </c>
      <c r="AI264" s="9">
        <f t="shared" si="209"/>
        <v>9.5555618352812804E-5</v>
      </c>
      <c r="AJ264" s="9">
        <f t="shared" si="209"/>
        <v>8.4222463348055055E-5</v>
      </c>
      <c r="AK264" s="9">
        <f t="shared" si="209"/>
        <v>7.2483754161935528E-5</v>
      </c>
      <c r="AL264" s="9">
        <f t="shared" si="210"/>
        <v>6.0452540980947759E-5</v>
      </c>
      <c r="AM264" s="9">
        <f t="shared" si="210"/>
        <v>4.8244690964954796E-5</v>
      </c>
      <c r="AN264" s="7">
        <f t="shared" si="210"/>
        <v>3.5977772383100286E-5</v>
      </c>
      <c r="AO264" s="9">
        <f t="shared" si="210"/>
        <v>2.3769922367107323E-5</v>
      </c>
      <c r="AP264" s="9">
        <f t="shared" si="210"/>
        <v>1.1738709186119557E-5</v>
      </c>
      <c r="AQ264" s="9">
        <f t="shared" si="210"/>
        <v>3.3881317890172014E-20</v>
      </c>
      <c r="AR264" s="9">
        <f t="shared" si="210"/>
        <v>-1.1333155004757722E-5</v>
      </c>
      <c r="AS264" s="9">
        <f t="shared" si="210"/>
        <v>-2.2151611350125172E-5</v>
      </c>
      <c r="AT264" s="9">
        <f t="shared" si="210"/>
        <v>-3.2351181387526624E-5</v>
      </c>
      <c r="AU264" s="9">
        <f t="shared" si="210"/>
        <v>-4.1833637681849752E-5</v>
      </c>
      <c r="AV264" s="9">
        <f t="shared" si="211"/>
        <v>-5.0507658995342354E-5</v>
      </c>
      <c r="AW264" s="9">
        <f t="shared" si="211"/>
        <v>-5.8289709761053069E-5</v>
      </c>
      <c r="AX264" s="9">
        <f t="shared" si="211"/>
        <v>-6.5104844576006481E-5</v>
      </c>
      <c r="AY264" s="9">
        <f t="shared" si="211"/>
        <v>-7.0887429966402882E-5</v>
      </c>
      <c r="AZ264" s="9">
        <f t="shared" si="211"/>
        <v>-7.5581776473850068E-5</v>
      </c>
      <c r="BA264" s="9">
        <f t="shared" si="211"/>
        <v>-7.9142674975290459E-5</v>
      </c>
      <c r="BB264" s="9">
        <f t="shared" si="211"/>
        <v>-8.1535832071570076E-5</v>
      </c>
      <c r="BC264" s="9">
        <f t="shared" si="211"/>
        <v>-8.2738200351619009E-5</v>
      </c>
      <c r="BD264" s="9">
        <f t="shared" si="211"/>
        <v>-8.2738200351619009E-5</v>
      </c>
      <c r="BE264" s="9">
        <f t="shared" si="211"/>
        <v>-8.1535832071570076E-5</v>
      </c>
      <c r="BF264" s="9">
        <f t="shared" si="212"/>
        <v>-7.9142674975290459E-5</v>
      </c>
      <c r="BG264" s="9">
        <f t="shared" si="212"/>
        <v>-7.5581776473850068E-5</v>
      </c>
      <c r="BH264" s="9">
        <f t="shared" si="212"/>
        <v>-7.0887429966402896E-5</v>
      </c>
      <c r="BI264" s="9">
        <f t="shared" si="212"/>
        <v>-6.5104844576006481E-5</v>
      </c>
      <c r="BJ264" s="9">
        <f t="shared" si="212"/>
        <v>-5.8289709761053082E-5</v>
      </c>
      <c r="BK264" s="9">
        <f t="shared" si="212"/>
        <v>-5.0507658995342341E-5</v>
      </c>
      <c r="BL264" s="9">
        <f t="shared" si="212"/>
        <v>-4.1833637681849779E-5</v>
      </c>
      <c r="BM264" s="9">
        <f t="shared" si="212"/>
        <v>-3.2351181387526638E-5</v>
      </c>
      <c r="BN264" s="9">
        <f t="shared" si="212"/>
        <v>-2.2151611350125185E-5</v>
      </c>
      <c r="BO264" s="9">
        <f t="shared" si="212"/>
        <v>-1.1333155004757715E-5</v>
      </c>
      <c r="BP264" s="9">
        <f t="shared" si="212"/>
        <v>0</v>
      </c>
      <c r="BQ264" s="9">
        <f t="shared" si="212"/>
        <v>1.1738709186119533E-5</v>
      </c>
      <c r="BR264" s="9">
        <f t="shared" si="212"/>
        <v>2.3769922367107316E-5</v>
      </c>
      <c r="BS264" s="9">
        <f t="shared" si="212"/>
        <v>3.5977772383100293E-5</v>
      </c>
      <c r="BT264" s="9">
        <f t="shared" si="212"/>
        <v>4.8244690964954755E-5</v>
      </c>
    </row>
    <row r="265" spans="7:72" x14ac:dyDescent="0.2">
      <c r="G265" s="6">
        <v>-1.4480778637640452</v>
      </c>
      <c r="H265" s="9">
        <f t="shared" si="207"/>
        <v>3.6505981778835256E-5</v>
      </c>
      <c r="I265" s="9">
        <f t="shared" si="207"/>
        <v>4.8713831794828232E-5</v>
      </c>
      <c r="J265" s="9">
        <f t="shared" si="207"/>
        <v>6.0745044975816015E-5</v>
      </c>
      <c r="K265" s="9">
        <f t="shared" si="207"/>
        <v>7.2483754161935542E-5</v>
      </c>
      <c r="L265" s="9">
        <f t="shared" si="207"/>
        <v>8.3816909166693263E-5</v>
      </c>
      <c r="M265" s="9">
        <f t="shared" si="207"/>
        <v>9.4635365512060727E-5</v>
      </c>
      <c r="N265" s="9">
        <f t="shared" si="207"/>
        <v>1.0483493554946219E-4</v>
      </c>
      <c r="O265" s="9">
        <f t="shared" si="207"/>
        <v>1.1431739184378532E-4</v>
      </c>
      <c r="P265" s="9">
        <f t="shared" si="207"/>
        <v>1.229914131572779E-4</v>
      </c>
      <c r="Q265" s="9">
        <f t="shared" si="207"/>
        <v>1.3077346392298864E-4</v>
      </c>
      <c r="R265" s="9">
        <f t="shared" si="208"/>
        <v>1.3758859873794202E-4</v>
      </c>
      <c r="S265" s="9">
        <f t="shared" si="208"/>
        <v>1.4337118412833844E-4</v>
      </c>
      <c r="T265" s="9">
        <f t="shared" si="208"/>
        <v>1.4806553063578562E-4</v>
      </c>
      <c r="U265" s="9">
        <f t="shared" si="208"/>
        <v>1.51626429137226E-4</v>
      </c>
      <c r="V265" s="9">
        <f t="shared" si="208"/>
        <v>1.5401958623350562E-4</v>
      </c>
      <c r="W265" s="9">
        <f t="shared" si="208"/>
        <v>1.5522195451355455E-4</v>
      </c>
      <c r="X265" s="9">
        <f t="shared" si="208"/>
        <v>1.5522195451355455E-4</v>
      </c>
      <c r="Y265" s="9">
        <f t="shared" si="208"/>
        <v>1.5401958623350562E-4</v>
      </c>
      <c r="Z265" s="9">
        <f t="shared" si="208"/>
        <v>1.51626429137226E-4</v>
      </c>
      <c r="AA265" s="9">
        <f t="shared" si="208"/>
        <v>1.4806553063578562E-4</v>
      </c>
      <c r="AB265" s="9">
        <f t="shared" si="209"/>
        <v>1.4337118412833844E-4</v>
      </c>
      <c r="AC265" s="9">
        <f t="shared" si="209"/>
        <v>1.3758859873794202E-4</v>
      </c>
      <c r="AD265" s="9">
        <f t="shared" si="209"/>
        <v>1.3077346392298861E-4</v>
      </c>
      <c r="AE265" s="9">
        <f t="shared" si="209"/>
        <v>1.229914131572779E-4</v>
      </c>
      <c r="AF265" s="9">
        <f t="shared" si="209"/>
        <v>1.1431739184378529E-4</v>
      </c>
      <c r="AG265" s="9">
        <f t="shared" si="209"/>
        <v>1.0483493554946217E-4</v>
      </c>
      <c r="AH265" s="9">
        <f t="shared" si="209"/>
        <v>9.4635365512060727E-5</v>
      </c>
      <c r="AI265" s="9">
        <f t="shared" si="209"/>
        <v>8.3816909166693277E-5</v>
      </c>
      <c r="AJ265" s="9">
        <f t="shared" si="209"/>
        <v>7.2483754161935515E-5</v>
      </c>
      <c r="AK265" s="9">
        <f t="shared" si="209"/>
        <v>6.0745044975815988E-5</v>
      </c>
      <c r="AL265" s="9">
        <f t="shared" si="210"/>
        <v>4.8713831794828226E-5</v>
      </c>
      <c r="AM265" s="9">
        <f t="shared" si="210"/>
        <v>3.6505981778835262E-5</v>
      </c>
      <c r="AN265" s="7">
        <f t="shared" si="210"/>
        <v>2.4239063196980756E-5</v>
      </c>
      <c r="AO265" s="9">
        <f t="shared" si="210"/>
        <v>1.203121318098779E-5</v>
      </c>
      <c r="AP265" s="9">
        <f t="shared" si="210"/>
        <v>2.3716922523120409E-20</v>
      </c>
      <c r="AQ265" s="9">
        <f t="shared" si="210"/>
        <v>-1.1738709186119499E-5</v>
      </c>
      <c r="AR265" s="9">
        <f t="shared" si="210"/>
        <v>-2.3071864190877255E-5</v>
      </c>
      <c r="AS265" s="9">
        <f t="shared" si="210"/>
        <v>-3.3890320536244705E-5</v>
      </c>
      <c r="AT265" s="9">
        <f t="shared" si="210"/>
        <v>-4.4089890573646157E-5</v>
      </c>
      <c r="AU265" s="9">
        <f t="shared" si="210"/>
        <v>-5.3572346867969285E-5</v>
      </c>
      <c r="AV265" s="9">
        <f t="shared" si="211"/>
        <v>-6.2246368181461894E-5</v>
      </c>
      <c r="AW265" s="9">
        <f t="shared" si="211"/>
        <v>-7.0028418947172609E-5</v>
      </c>
      <c r="AX265" s="9">
        <f t="shared" si="211"/>
        <v>-7.6843553762126021E-5</v>
      </c>
      <c r="AY265" s="9">
        <f t="shared" si="211"/>
        <v>-8.2626139152522409E-5</v>
      </c>
      <c r="AZ265" s="9">
        <f t="shared" si="211"/>
        <v>-8.7320485659969594E-5</v>
      </c>
      <c r="BA265" s="9">
        <f t="shared" si="211"/>
        <v>-9.0881384161409999E-5</v>
      </c>
      <c r="BB265" s="9">
        <f t="shared" si="211"/>
        <v>-9.3274541257689616E-5</v>
      </c>
      <c r="BC265" s="9">
        <f t="shared" si="211"/>
        <v>-9.4476909537738549E-5</v>
      </c>
      <c r="BD265" s="9">
        <f t="shared" si="211"/>
        <v>-9.4476909537738549E-5</v>
      </c>
      <c r="BE265" s="9">
        <f t="shared" si="211"/>
        <v>-9.3274541257689616E-5</v>
      </c>
      <c r="BF265" s="9">
        <f t="shared" si="212"/>
        <v>-9.0881384161409999E-5</v>
      </c>
      <c r="BG265" s="9">
        <f t="shared" si="212"/>
        <v>-8.7320485659969594E-5</v>
      </c>
      <c r="BH265" s="9">
        <f t="shared" si="212"/>
        <v>-8.2626139152522436E-5</v>
      </c>
      <c r="BI265" s="9">
        <f t="shared" si="212"/>
        <v>-7.6843553762126021E-5</v>
      </c>
      <c r="BJ265" s="9">
        <f t="shared" si="212"/>
        <v>-7.0028418947172609E-5</v>
      </c>
      <c r="BK265" s="9">
        <f t="shared" si="212"/>
        <v>-6.2246368181461867E-5</v>
      </c>
      <c r="BL265" s="9">
        <f t="shared" si="212"/>
        <v>-5.3572346867969313E-5</v>
      </c>
      <c r="BM265" s="9">
        <f t="shared" si="212"/>
        <v>-4.4089890573646171E-5</v>
      </c>
      <c r="BN265" s="9">
        <f t="shared" si="212"/>
        <v>-3.3890320536244719E-5</v>
      </c>
      <c r="BO265" s="9">
        <f t="shared" si="212"/>
        <v>-2.3071864190877248E-5</v>
      </c>
      <c r="BP265" s="9">
        <f t="shared" si="212"/>
        <v>-1.1738709186119533E-5</v>
      </c>
      <c r="BQ265" s="9">
        <f t="shared" si="212"/>
        <v>0</v>
      </c>
      <c r="BR265" s="9">
        <f t="shared" si="212"/>
        <v>1.2031213180987783E-5</v>
      </c>
      <c r="BS265" s="9">
        <f t="shared" si="212"/>
        <v>2.423906319698076E-5</v>
      </c>
      <c r="BT265" s="9">
        <f t="shared" si="212"/>
        <v>3.6505981778835222E-5</v>
      </c>
    </row>
    <row r="266" spans="7:72" x14ac:dyDescent="0.2">
      <c r="G266" s="6">
        <v>-1.4971652489763858</v>
      </c>
      <c r="H266" s="9">
        <f t="shared" si="207"/>
        <v>2.4474768597847473E-5</v>
      </c>
      <c r="I266" s="9">
        <f t="shared" si="207"/>
        <v>3.668261861384045E-5</v>
      </c>
      <c r="J266" s="9">
        <f t="shared" si="207"/>
        <v>4.8713831794828232E-5</v>
      </c>
      <c r="K266" s="9">
        <f t="shared" si="207"/>
        <v>6.0452540980947766E-5</v>
      </c>
      <c r="L266" s="9">
        <f t="shared" si="207"/>
        <v>7.1785695985705474E-5</v>
      </c>
      <c r="M266" s="9">
        <f t="shared" si="207"/>
        <v>8.2604152331072951E-5</v>
      </c>
      <c r="N266" s="9">
        <f t="shared" si="207"/>
        <v>9.2803722368474403E-5</v>
      </c>
      <c r="O266" s="9">
        <f t="shared" si="207"/>
        <v>1.0228617866279754E-4</v>
      </c>
      <c r="P266" s="9">
        <f t="shared" si="207"/>
        <v>1.1096019997629011E-4</v>
      </c>
      <c r="Q266" s="9">
        <f t="shared" si="207"/>
        <v>1.1874225074200085E-4</v>
      </c>
      <c r="R266" s="9">
        <f t="shared" si="208"/>
        <v>1.2555738555695425E-4</v>
      </c>
      <c r="S266" s="9">
        <f t="shared" si="208"/>
        <v>1.3133997094735066E-4</v>
      </c>
      <c r="T266" s="9">
        <f t="shared" si="208"/>
        <v>1.3603431745479785E-4</v>
      </c>
      <c r="U266" s="9">
        <f t="shared" si="208"/>
        <v>1.3959521595623822E-4</v>
      </c>
      <c r="V266" s="9">
        <f t="shared" si="208"/>
        <v>1.4198837305251784E-4</v>
      </c>
      <c r="W266" s="9">
        <f t="shared" si="208"/>
        <v>1.4319074133256677E-4</v>
      </c>
      <c r="X266" s="9">
        <f t="shared" si="208"/>
        <v>1.4319074133256677E-4</v>
      </c>
      <c r="Y266" s="9">
        <f t="shared" si="208"/>
        <v>1.4198837305251784E-4</v>
      </c>
      <c r="Z266" s="9">
        <f t="shared" si="208"/>
        <v>1.3959521595623822E-4</v>
      </c>
      <c r="AA266" s="9">
        <f t="shared" si="208"/>
        <v>1.3603431745479785E-4</v>
      </c>
      <c r="AB266" s="9">
        <f t="shared" si="209"/>
        <v>1.3133997094735063E-4</v>
      </c>
      <c r="AC266" s="9">
        <f t="shared" si="209"/>
        <v>1.2555738555695425E-4</v>
      </c>
      <c r="AD266" s="9">
        <f t="shared" si="209"/>
        <v>1.1874225074200083E-4</v>
      </c>
      <c r="AE266" s="9">
        <f t="shared" si="209"/>
        <v>1.1096019997629012E-4</v>
      </c>
      <c r="AF266" s="9">
        <f t="shared" si="209"/>
        <v>1.0228617866279752E-4</v>
      </c>
      <c r="AG266" s="9">
        <f t="shared" si="209"/>
        <v>9.280372236847439E-5</v>
      </c>
      <c r="AH266" s="9">
        <f t="shared" si="209"/>
        <v>8.2604152331072937E-5</v>
      </c>
      <c r="AI266" s="9">
        <f t="shared" si="209"/>
        <v>7.1785695985705487E-5</v>
      </c>
      <c r="AJ266" s="9">
        <f t="shared" si="209"/>
        <v>6.0452540980947732E-5</v>
      </c>
      <c r="AK266" s="9">
        <f t="shared" si="209"/>
        <v>4.8713831794828212E-5</v>
      </c>
      <c r="AL266" s="9">
        <f t="shared" si="210"/>
        <v>3.6682618613840443E-5</v>
      </c>
      <c r="AM266" s="9">
        <f t="shared" si="210"/>
        <v>2.4474768597847476E-5</v>
      </c>
      <c r="AN266" s="7">
        <f t="shared" si="210"/>
        <v>1.2207850015992973E-5</v>
      </c>
      <c r="AO266" s="9">
        <f t="shared" si="210"/>
        <v>6.7762635780344027E-21</v>
      </c>
      <c r="AP266" s="9">
        <f t="shared" si="210"/>
        <v>-1.2031213180987759E-5</v>
      </c>
      <c r="AQ266" s="9">
        <f t="shared" si="210"/>
        <v>-2.3769922367107282E-5</v>
      </c>
      <c r="AR266" s="9">
        <f t="shared" si="210"/>
        <v>-3.5103077371865038E-5</v>
      </c>
      <c r="AS266" s="9">
        <f t="shared" si="210"/>
        <v>-4.5921533717232488E-5</v>
      </c>
      <c r="AT266" s="9">
        <f t="shared" si="210"/>
        <v>-5.612110375463394E-5</v>
      </c>
      <c r="AU266" s="9">
        <f t="shared" si="210"/>
        <v>-6.5603560048957068E-5</v>
      </c>
      <c r="AV266" s="9">
        <f t="shared" si="211"/>
        <v>-7.427758136244967E-5</v>
      </c>
      <c r="AW266" s="9">
        <f t="shared" si="211"/>
        <v>-8.2059632128160385E-5</v>
      </c>
      <c r="AX266" s="9">
        <f t="shared" si="211"/>
        <v>-8.8874766943113797E-5</v>
      </c>
      <c r="AY266" s="9">
        <f t="shared" si="211"/>
        <v>-9.4657352333510198E-5</v>
      </c>
      <c r="AZ266" s="9">
        <f t="shared" si="211"/>
        <v>-9.9351698840957384E-5</v>
      </c>
      <c r="BA266" s="9">
        <f t="shared" si="211"/>
        <v>-1.0291259734239777E-4</v>
      </c>
      <c r="BB266" s="9">
        <f t="shared" si="211"/>
        <v>-1.0530575443867739E-4</v>
      </c>
      <c r="BC266" s="9">
        <f t="shared" si="211"/>
        <v>-1.0650812271872633E-4</v>
      </c>
      <c r="BD266" s="9">
        <f t="shared" si="211"/>
        <v>-1.0650812271872633E-4</v>
      </c>
      <c r="BE266" s="9">
        <f t="shared" si="211"/>
        <v>-1.0530575443867739E-4</v>
      </c>
      <c r="BF266" s="9">
        <f t="shared" si="212"/>
        <v>-1.0291259734239777E-4</v>
      </c>
      <c r="BG266" s="9">
        <f t="shared" si="212"/>
        <v>-9.9351698840957384E-5</v>
      </c>
      <c r="BH266" s="9">
        <f t="shared" si="212"/>
        <v>-9.4657352333510212E-5</v>
      </c>
      <c r="BI266" s="9">
        <f t="shared" si="212"/>
        <v>-8.8874766943113797E-5</v>
      </c>
      <c r="BJ266" s="9">
        <f t="shared" si="212"/>
        <v>-8.2059632128160398E-5</v>
      </c>
      <c r="BK266" s="9">
        <f t="shared" si="212"/>
        <v>-7.4277581362449657E-5</v>
      </c>
      <c r="BL266" s="9">
        <f t="shared" si="212"/>
        <v>-6.5603560048957095E-5</v>
      </c>
      <c r="BM266" s="9">
        <f t="shared" si="212"/>
        <v>-5.6121103754633954E-5</v>
      </c>
      <c r="BN266" s="9">
        <f t="shared" si="212"/>
        <v>-4.5921533717232501E-5</v>
      </c>
      <c r="BO266" s="9">
        <f t="shared" si="212"/>
        <v>-3.5103077371865031E-5</v>
      </c>
      <c r="BP266" s="9">
        <f t="shared" si="212"/>
        <v>-2.3769922367107316E-5</v>
      </c>
      <c r="BQ266" s="9">
        <f t="shared" si="212"/>
        <v>-1.2031213180987783E-5</v>
      </c>
      <c r="BR266" s="9">
        <f t="shared" si="212"/>
        <v>0</v>
      </c>
      <c r="BS266" s="9">
        <f t="shared" si="212"/>
        <v>1.2207850015992979E-5</v>
      </c>
      <c r="BT266" s="9">
        <f t="shared" si="212"/>
        <v>2.4474768597847439E-5</v>
      </c>
    </row>
    <row r="267" spans="7:72" x14ac:dyDescent="0.2">
      <c r="G267" s="6">
        <v>-1.5462526341887264</v>
      </c>
      <c r="H267" s="9">
        <f t="shared" si="207"/>
        <v>1.2266918581854493E-5</v>
      </c>
      <c r="I267" s="9">
        <f t="shared" si="207"/>
        <v>2.4474768597847473E-5</v>
      </c>
      <c r="J267" s="9">
        <f t="shared" si="207"/>
        <v>3.6505981778835256E-5</v>
      </c>
      <c r="K267" s="9">
        <f t="shared" si="207"/>
        <v>4.8244690964954789E-5</v>
      </c>
      <c r="L267" s="9">
        <f t="shared" si="207"/>
        <v>5.9577845969712504E-5</v>
      </c>
      <c r="M267" s="9">
        <f t="shared" si="207"/>
        <v>7.0396302315079974E-5</v>
      </c>
      <c r="N267" s="9">
        <f t="shared" si="207"/>
        <v>8.0595872352481426E-5</v>
      </c>
      <c r="O267" s="9">
        <f t="shared" si="207"/>
        <v>9.0078328646804568E-5</v>
      </c>
      <c r="P267" s="9">
        <f t="shared" si="207"/>
        <v>9.875234996029713E-5</v>
      </c>
      <c r="Q267" s="9">
        <f t="shared" si="207"/>
        <v>1.0653440072600787E-4</v>
      </c>
      <c r="R267" s="9">
        <f t="shared" si="208"/>
        <v>1.1334953554096127E-4</v>
      </c>
      <c r="S267" s="9">
        <f t="shared" si="208"/>
        <v>1.1913212093135768E-4</v>
      </c>
      <c r="T267" s="9">
        <f t="shared" si="208"/>
        <v>1.2382646743880484E-4</v>
      </c>
      <c r="U267" s="9">
        <f t="shared" si="208"/>
        <v>1.2738736594024525E-4</v>
      </c>
      <c r="V267" s="9">
        <f t="shared" si="208"/>
        <v>1.2978052303652487E-4</v>
      </c>
      <c r="W267" s="9">
        <f t="shared" si="208"/>
        <v>1.309828913165738E-4</v>
      </c>
      <c r="X267" s="9">
        <f t="shared" si="208"/>
        <v>1.309828913165738E-4</v>
      </c>
      <c r="Y267" s="9">
        <f t="shared" si="208"/>
        <v>1.2978052303652487E-4</v>
      </c>
      <c r="Z267" s="9">
        <f t="shared" si="208"/>
        <v>1.2738736594024525E-4</v>
      </c>
      <c r="AA267" s="9">
        <f t="shared" si="208"/>
        <v>1.2382646743880484E-4</v>
      </c>
      <c r="AB267" s="9">
        <f t="shared" si="209"/>
        <v>1.1913212093135767E-4</v>
      </c>
      <c r="AC267" s="9">
        <f t="shared" si="209"/>
        <v>1.1334953554096127E-4</v>
      </c>
      <c r="AD267" s="9">
        <f t="shared" si="209"/>
        <v>1.0653440072600786E-4</v>
      </c>
      <c r="AE267" s="9">
        <f t="shared" si="209"/>
        <v>9.8752349960297143E-5</v>
      </c>
      <c r="AF267" s="9">
        <f t="shared" si="209"/>
        <v>9.0078328646804541E-5</v>
      </c>
      <c r="AG267" s="9">
        <f t="shared" si="209"/>
        <v>8.0595872352481413E-5</v>
      </c>
      <c r="AH267" s="9">
        <f t="shared" si="209"/>
        <v>7.0396302315079961E-5</v>
      </c>
      <c r="AI267" s="9">
        <f t="shared" si="209"/>
        <v>5.9577845969712511E-5</v>
      </c>
      <c r="AJ267" s="9">
        <f t="shared" si="209"/>
        <v>4.8244690964954755E-5</v>
      </c>
      <c r="AK267" s="9">
        <f t="shared" si="209"/>
        <v>3.6505981778835228E-5</v>
      </c>
      <c r="AL267" s="9">
        <f t="shared" si="210"/>
        <v>2.4474768597847466E-5</v>
      </c>
      <c r="AM267" s="9">
        <f t="shared" si="210"/>
        <v>1.2266918581854499E-5</v>
      </c>
      <c r="AN267" s="7">
        <f t="shared" si="210"/>
        <v>-5.9292306307801024E-21</v>
      </c>
      <c r="AO267" s="9">
        <f t="shared" si="210"/>
        <v>-1.2207850015992972E-5</v>
      </c>
      <c r="AP267" s="9">
        <f t="shared" si="210"/>
        <v>-2.4239063196980739E-5</v>
      </c>
      <c r="AQ267" s="9">
        <f t="shared" si="210"/>
        <v>-3.5977772383100259E-5</v>
      </c>
      <c r="AR267" s="9">
        <f t="shared" si="210"/>
        <v>-4.7310927387858015E-5</v>
      </c>
      <c r="AS267" s="9">
        <f t="shared" si="210"/>
        <v>-5.8129383733225465E-5</v>
      </c>
      <c r="AT267" s="9">
        <f t="shared" si="210"/>
        <v>-6.8328953770626917E-5</v>
      </c>
      <c r="AU267" s="9">
        <f t="shared" si="210"/>
        <v>-7.7811410064950045E-5</v>
      </c>
      <c r="AV267" s="9">
        <f t="shared" si="211"/>
        <v>-8.6485431378442647E-5</v>
      </c>
      <c r="AW267" s="9">
        <f t="shared" si="211"/>
        <v>-9.4267482144153362E-5</v>
      </c>
      <c r="AX267" s="9">
        <f t="shared" si="211"/>
        <v>-1.0108261695910677E-4</v>
      </c>
      <c r="AY267" s="9">
        <f t="shared" si="211"/>
        <v>-1.0686520234950318E-4</v>
      </c>
      <c r="AZ267" s="9">
        <f t="shared" si="211"/>
        <v>-1.1155954885695036E-4</v>
      </c>
      <c r="BA267" s="9">
        <f t="shared" si="211"/>
        <v>-1.1512044735839075E-4</v>
      </c>
      <c r="BB267" s="9">
        <f t="shared" si="211"/>
        <v>-1.1751360445467037E-4</v>
      </c>
      <c r="BC267" s="9">
        <f t="shared" si="211"/>
        <v>-1.187159727347193E-4</v>
      </c>
      <c r="BD267" s="9">
        <f t="shared" si="211"/>
        <v>-1.187159727347193E-4</v>
      </c>
      <c r="BE267" s="9">
        <f t="shared" si="211"/>
        <v>-1.1751360445467037E-4</v>
      </c>
      <c r="BF267" s="9">
        <f t="shared" si="212"/>
        <v>-1.1512044735839075E-4</v>
      </c>
      <c r="BG267" s="9">
        <f t="shared" si="212"/>
        <v>-1.1155954885695036E-4</v>
      </c>
      <c r="BH267" s="9">
        <f t="shared" si="212"/>
        <v>-1.0686520234950319E-4</v>
      </c>
      <c r="BI267" s="9">
        <f t="shared" si="212"/>
        <v>-1.0108261695910677E-4</v>
      </c>
      <c r="BJ267" s="9">
        <f t="shared" si="212"/>
        <v>-9.4267482144153375E-5</v>
      </c>
      <c r="BK267" s="9">
        <f t="shared" si="212"/>
        <v>-8.6485431378442634E-5</v>
      </c>
      <c r="BL267" s="9">
        <f t="shared" si="212"/>
        <v>-7.7811410064950072E-5</v>
      </c>
      <c r="BM267" s="9">
        <f t="shared" si="212"/>
        <v>-6.832895377062693E-5</v>
      </c>
      <c r="BN267" s="9">
        <f t="shared" si="212"/>
        <v>-5.8129383733225478E-5</v>
      </c>
      <c r="BO267" s="9">
        <f t="shared" si="212"/>
        <v>-4.7310927387858008E-5</v>
      </c>
      <c r="BP267" s="9">
        <f t="shared" si="212"/>
        <v>-3.5977772383100293E-5</v>
      </c>
      <c r="BQ267" s="9">
        <f t="shared" si="212"/>
        <v>-2.423906319698076E-5</v>
      </c>
      <c r="BR267" s="9">
        <f t="shared" si="212"/>
        <v>-1.2207850015992979E-5</v>
      </c>
      <c r="BS267" s="9">
        <f t="shared" si="212"/>
        <v>0</v>
      </c>
      <c r="BT267" s="9">
        <f t="shared" si="212"/>
        <v>1.2266918581854462E-5</v>
      </c>
    </row>
    <row r="268" spans="7:72" x14ac:dyDescent="0.2">
      <c r="H268" s="6">
        <v>-1.5462526341887264</v>
      </c>
      <c r="I268" s="6">
        <v>-1.4971652489763858</v>
      </c>
      <c r="J268" s="6">
        <v>-1.4480778637640452</v>
      </c>
      <c r="K268" s="6">
        <v>-1.3989904785517047</v>
      </c>
      <c r="L268" s="6">
        <v>-1.3499030933393643</v>
      </c>
      <c r="M268" s="6">
        <v>-1.3008157081270237</v>
      </c>
      <c r="N268" s="6">
        <v>-1.2517283229146832</v>
      </c>
      <c r="O268" s="6">
        <v>-1.2026409377023426</v>
      </c>
      <c r="P268" s="6">
        <v>-1.1535535524900022</v>
      </c>
      <c r="Q268" s="6">
        <v>-1.1044661672776617</v>
      </c>
      <c r="R268" s="6">
        <v>-1.0553787820653211</v>
      </c>
      <c r="S268" s="6">
        <v>-1.0062913968529805</v>
      </c>
      <c r="T268" s="6">
        <v>-0.95720401164064006</v>
      </c>
      <c r="U268" s="6">
        <v>-0.9081166264282996</v>
      </c>
      <c r="V268" s="6">
        <v>-0.85902924121595903</v>
      </c>
      <c r="W268" s="6">
        <v>-0.80994185600361857</v>
      </c>
      <c r="X268" s="6">
        <v>-0.76085447079127799</v>
      </c>
      <c r="Y268" s="6">
        <v>-0.71176708557893753</v>
      </c>
      <c r="Z268" s="6">
        <v>-0.66267970036659696</v>
      </c>
      <c r="AA268" s="6">
        <v>-0.6135923151542565</v>
      </c>
      <c r="AB268" s="6">
        <v>-0.56450492994191592</v>
      </c>
      <c r="AC268" s="6">
        <v>-0.51541754472957546</v>
      </c>
      <c r="AD268" s="6">
        <v>-0.46633015951723489</v>
      </c>
      <c r="AE268" s="6">
        <v>-0.41724277430489443</v>
      </c>
      <c r="AF268" s="6">
        <v>-0.36815538909255385</v>
      </c>
      <c r="AG268" s="6">
        <v>-0.31906800388021339</v>
      </c>
      <c r="AH268" s="6">
        <v>-0.26998061866787282</v>
      </c>
      <c r="AI268" s="6">
        <v>-0.22089323345553233</v>
      </c>
      <c r="AJ268" s="6">
        <v>-0.17180584824319181</v>
      </c>
      <c r="AK268" s="6">
        <v>-0.12271846303085129</v>
      </c>
      <c r="AL268" s="6">
        <v>-7.3631077818510776E-2</v>
      </c>
      <c r="AM268" s="6">
        <v>-2.4543692606170259E-2</v>
      </c>
      <c r="AN268" s="6">
        <v>2.4543692606170259E-2</v>
      </c>
      <c r="AO268" s="6">
        <v>7.3631077818510776E-2</v>
      </c>
      <c r="AP268" s="6">
        <v>0.12271846303085129</v>
      </c>
      <c r="AQ268" s="6">
        <v>0.17180584824319181</v>
      </c>
      <c r="AR268" s="6">
        <v>0.22089323345553233</v>
      </c>
      <c r="AS268" s="6">
        <v>0.26998061866787282</v>
      </c>
      <c r="AT268" s="6">
        <v>0.31906800388021339</v>
      </c>
      <c r="AU268" s="6">
        <v>0.36815538909255385</v>
      </c>
      <c r="AV268" s="6">
        <v>0.41724277430489443</v>
      </c>
      <c r="AW268" s="6">
        <v>0.46633015951723489</v>
      </c>
      <c r="AX268" s="6">
        <v>0.51541754472957546</v>
      </c>
      <c r="AY268" s="6">
        <v>0.56450492994191592</v>
      </c>
      <c r="AZ268" s="6">
        <v>0.6135923151542565</v>
      </c>
      <c r="BA268" s="6">
        <v>0.66267970036659696</v>
      </c>
      <c r="BB268" s="6">
        <v>0.71176708557893753</v>
      </c>
      <c r="BC268" s="6">
        <v>0.76085447079127799</v>
      </c>
      <c r="BD268" s="6">
        <v>0.80994185600361857</v>
      </c>
      <c r="BE268" s="6">
        <v>0.85902924121595903</v>
      </c>
      <c r="BF268" s="6">
        <v>0.9081166264282996</v>
      </c>
      <c r="BG268" s="6">
        <v>0.95720401164064006</v>
      </c>
      <c r="BH268" s="6">
        <v>1.0062913968529805</v>
      </c>
      <c r="BI268" s="6">
        <v>1.0553787820653211</v>
      </c>
      <c r="BJ268" s="6">
        <v>1.1044661672776617</v>
      </c>
      <c r="BK268" s="6">
        <v>1.1535535524900022</v>
      </c>
      <c r="BL268" s="6">
        <v>1.2026409377023426</v>
      </c>
      <c r="BM268" s="6">
        <v>1.2517283229146832</v>
      </c>
      <c r="BN268" s="6">
        <v>1.3008157081270237</v>
      </c>
      <c r="BO268" s="6">
        <v>1.3499030933393643</v>
      </c>
      <c r="BP268" s="6">
        <v>1.3989904785517047</v>
      </c>
      <c r="BQ268" s="6">
        <v>1.4480778637640452</v>
      </c>
      <c r="BR268" s="6">
        <v>1.4971652489763858</v>
      </c>
      <c r="BS268" s="6">
        <v>1.5462526341887264</v>
      </c>
      <c r="BT268" s="6">
        <v>1.5953400194010667</v>
      </c>
    </row>
    <row r="269" spans="7:72" x14ac:dyDescent="0.2">
      <c r="G269" s="2" t="s">
        <v>51</v>
      </c>
    </row>
    <row r="270" spans="7:72" x14ac:dyDescent="0.2">
      <c r="G270" s="6">
        <v>1.5953400194010667</v>
      </c>
      <c r="H270" s="9">
        <f t="shared" ref="H270:Q279" si="213">EXP(-2*$B$5*($B$1^2+$B$2^2)*$B$6)*-0.5*$B$1*$B$3*SIN(2*$B$1*H$67)</f>
        <v>6.1334592909272463E-6</v>
      </c>
      <c r="I270" s="9">
        <f t="shared" si="213"/>
        <v>1.8341309306920225E-5</v>
      </c>
      <c r="J270" s="9">
        <f t="shared" si="213"/>
        <v>3.0372522487908008E-5</v>
      </c>
      <c r="K270" s="9">
        <f t="shared" si="213"/>
        <v>4.2111231674027541E-5</v>
      </c>
      <c r="L270" s="9">
        <f t="shared" si="213"/>
        <v>5.3444386678785256E-5</v>
      </c>
      <c r="M270" s="9">
        <f t="shared" si="213"/>
        <v>6.4262843024152726E-5</v>
      </c>
      <c r="N270" s="9">
        <f t="shared" si="213"/>
        <v>7.4462413061554178E-5</v>
      </c>
      <c r="O270" s="9">
        <f t="shared" si="213"/>
        <v>8.394486935587732E-5</v>
      </c>
      <c r="P270" s="9">
        <f t="shared" si="213"/>
        <v>9.2618890669369882E-5</v>
      </c>
      <c r="Q270" s="9">
        <f t="shared" si="213"/>
        <v>1.0040094143508062E-4</v>
      </c>
      <c r="R270" s="9">
        <f t="shared" ref="R270:AA279" si="214">EXP(-2*$B$5*($B$1^2+$B$2^2)*$B$6)*-0.5*$B$1*$B$3*SIN(2*$B$1*R$67)</f>
        <v>1.0721607625003402E-4</v>
      </c>
      <c r="S270" s="9">
        <f t="shared" si="214"/>
        <v>1.1299866164043044E-4</v>
      </c>
      <c r="T270" s="9">
        <f t="shared" si="214"/>
        <v>1.1769300814787761E-4</v>
      </c>
      <c r="U270" s="9">
        <f t="shared" si="214"/>
        <v>1.21253906649318E-4</v>
      </c>
      <c r="V270" s="9">
        <f t="shared" si="214"/>
        <v>1.2364706374559762E-4</v>
      </c>
      <c r="W270" s="9">
        <f t="shared" si="214"/>
        <v>1.2484943202564655E-4</v>
      </c>
      <c r="X270" s="9">
        <f t="shared" si="214"/>
        <v>1.2484943202564655E-4</v>
      </c>
      <c r="Y270" s="9">
        <f t="shared" si="214"/>
        <v>1.2364706374559762E-4</v>
      </c>
      <c r="Z270" s="9">
        <f t="shared" si="214"/>
        <v>1.21253906649318E-4</v>
      </c>
      <c r="AA270" s="9">
        <f t="shared" si="214"/>
        <v>1.1769300814787761E-4</v>
      </c>
      <c r="AB270" s="9">
        <f t="shared" ref="AB270:AK279" si="215">EXP(-2*$B$5*($B$1^2+$B$2^2)*$B$6)*-0.5*$B$1*$B$3*SIN(2*$B$1*AB$67)</f>
        <v>1.1299866164043042E-4</v>
      </c>
      <c r="AC270" s="9">
        <f t="shared" si="215"/>
        <v>1.0721607625003402E-4</v>
      </c>
      <c r="AD270" s="9">
        <f t="shared" si="215"/>
        <v>1.0040094143508061E-4</v>
      </c>
      <c r="AE270" s="9">
        <f t="shared" si="215"/>
        <v>9.2618890669369895E-5</v>
      </c>
      <c r="AF270" s="9">
        <f t="shared" si="215"/>
        <v>8.3944869355877293E-5</v>
      </c>
      <c r="AG270" s="9">
        <f t="shared" si="215"/>
        <v>7.4462413061554165E-5</v>
      </c>
      <c r="AH270" s="9">
        <f t="shared" si="215"/>
        <v>6.4262843024152713E-5</v>
      </c>
      <c r="AI270" s="9">
        <f t="shared" si="215"/>
        <v>5.3444386678785263E-5</v>
      </c>
      <c r="AJ270" s="9">
        <f t="shared" si="215"/>
        <v>4.2111231674027507E-5</v>
      </c>
      <c r="AK270" s="9">
        <f t="shared" si="215"/>
        <v>3.0372522487907984E-5</v>
      </c>
      <c r="AL270" s="9">
        <f t="shared" ref="AL270:AU279" si="216">EXP(-2*$B$5*($B$1^2+$B$2^2)*$B$6)*-0.5*$B$1*$B$3*SIN(2*$B$1*AL$67)</f>
        <v>1.8341309306920218E-5</v>
      </c>
      <c r="AM270" s="9">
        <f t="shared" si="216"/>
        <v>6.1334592909272522E-6</v>
      </c>
      <c r="AN270" s="7">
        <f t="shared" si="216"/>
        <v>-6.1334592909272522E-6</v>
      </c>
      <c r="AO270" s="9">
        <f t="shared" si="216"/>
        <v>-1.8341309306920218E-5</v>
      </c>
      <c r="AP270" s="9">
        <f t="shared" si="216"/>
        <v>-3.0372522487907984E-5</v>
      </c>
      <c r="AQ270" s="9">
        <f t="shared" si="216"/>
        <v>-4.2111231674027507E-5</v>
      </c>
      <c r="AR270" s="9">
        <f t="shared" si="216"/>
        <v>-5.3444386678785263E-5</v>
      </c>
      <c r="AS270" s="9">
        <f t="shared" si="216"/>
        <v>-6.4262843024152713E-5</v>
      </c>
      <c r="AT270" s="9">
        <f t="shared" si="216"/>
        <v>-7.4462413061554165E-5</v>
      </c>
      <c r="AU270" s="9">
        <f t="shared" si="216"/>
        <v>-8.3944869355877293E-5</v>
      </c>
      <c r="AV270" s="9">
        <f t="shared" ref="AV270:BE279" si="217">EXP(-2*$B$5*($B$1^2+$B$2^2)*$B$6)*-0.5*$B$1*$B$3*SIN(2*$B$1*AV$67)</f>
        <v>-9.2618890669369895E-5</v>
      </c>
      <c r="AW270" s="9">
        <f t="shared" si="217"/>
        <v>-1.0040094143508061E-4</v>
      </c>
      <c r="AX270" s="9">
        <f t="shared" si="217"/>
        <v>-1.0721607625003402E-4</v>
      </c>
      <c r="AY270" s="9">
        <f t="shared" si="217"/>
        <v>-1.1299866164043042E-4</v>
      </c>
      <c r="AZ270" s="9">
        <f t="shared" si="217"/>
        <v>-1.1769300814787761E-4</v>
      </c>
      <c r="BA270" s="9">
        <f t="shared" si="217"/>
        <v>-1.21253906649318E-4</v>
      </c>
      <c r="BB270" s="9">
        <f t="shared" si="217"/>
        <v>-1.2364706374559762E-4</v>
      </c>
      <c r="BC270" s="9">
        <f t="shared" si="217"/>
        <v>-1.2484943202564655E-4</v>
      </c>
      <c r="BD270" s="9">
        <f t="shared" si="217"/>
        <v>-1.2484943202564655E-4</v>
      </c>
      <c r="BE270" s="9">
        <f t="shared" si="217"/>
        <v>-1.2364706374559762E-4</v>
      </c>
      <c r="BF270" s="9">
        <f t="shared" ref="BF270:BT279" si="218">EXP(-2*$B$5*($B$1^2+$B$2^2)*$B$6)*-0.5*$B$1*$B$3*SIN(2*$B$1*BF$67)</f>
        <v>-1.21253906649318E-4</v>
      </c>
      <c r="BG270" s="9">
        <f t="shared" si="218"/>
        <v>-1.1769300814787761E-4</v>
      </c>
      <c r="BH270" s="9">
        <f t="shared" si="218"/>
        <v>-1.1299866164043044E-4</v>
      </c>
      <c r="BI270" s="9">
        <f t="shared" si="218"/>
        <v>-1.0721607625003402E-4</v>
      </c>
      <c r="BJ270" s="9">
        <f t="shared" si="218"/>
        <v>-1.0040094143508062E-4</v>
      </c>
      <c r="BK270" s="9">
        <f t="shared" si="218"/>
        <v>-9.2618890669369882E-5</v>
      </c>
      <c r="BL270" s="9">
        <f t="shared" si="218"/>
        <v>-8.394486935587732E-5</v>
      </c>
      <c r="BM270" s="9">
        <f t="shared" si="218"/>
        <v>-7.4462413061554178E-5</v>
      </c>
      <c r="BN270" s="9">
        <f t="shared" si="218"/>
        <v>-6.4262843024152726E-5</v>
      </c>
      <c r="BO270" s="9">
        <f t="shared" si="218"/>
        <v>-5.3444386678785256E-5</v>
      </c>
      <c r="BP270" s="9">
        <f t="shared" si="218"/>
        <v>-4.2111231674027541E-5</v>
      </c>
      <c r="BQ270" s="9">
        <f t="shared" si="218"/>
        <v>-3.0372522487908008E-5</v>
      </c>
      <c r="BR270" s="9">
        <f t="shared" si="218"/>
        <v>-1.8341309306920225E-5</v>
      </c>
      <c r="BS270" s="9">
        <f t="shared" si="218"/>
        <v>-6.1334592909272463E-6</v>
      </c>
      <c r="BT270" s="9">
        <f t="shared" si="218"/>
        <v>6.1334592909272158E-6</v>
      </c>
    </row>
    <row r="271" spans="7:72" x14ac:dyDescent="0.2">
      <c r="G271" s="6">
        <v>1.5462526341887264</v>
      </c>
      <c r="H271" s="9">
        <f t="shared" si="213"/>
        <v>6.1334592909272463E-6</v>
      </c>
      <c r="I271" s="9">
        <f t="shared" si="213"/>
        <v>1.8341309306920225E-5</v>
      </c>
      <c r="J271" s="9">
        <f t="shared" si="213"/>
        <v>3.0372522487908008E-5</v>
      </c>
      <c r="K271" s="9">
        <f t="shared" si="213"/>
        <v>4.2111231674027541E-5</v>
      </c>
      <c r="L271" s="9">
        <f t="shared" si="213"/>
        <v>5.3444386678785256E-5</v>
      </c>
      <c r="M271" s="9">
        <f t="shared" si="213"/>
        <v>6.4262843024152726E-5</v>
      </c>
      <c r="N271" s="9">
        <f t="shared" si="213"/>
        <v>7.4462413061554178E-5</v>
      </c>
      <c r="O271" s="9">
        <f t="shared" si="213"/>
        <v>8.394486935587732E-5</v>
      </c>
      <c r="P271" s="9">
        <f t="shared" si="213"/>
        <v>9.2618890669369882E-5</v>
      </c>
      <c r="Q271" s="9">
        <f t="shared" si="213"/>
        <v>1.0040094143508062E-4</v>
      </c>
      <c r="R271" s="9">
        <f t="shared" si="214"/>
        <v>1.0721607625003402E-4</v>
      </c>
      <c r="S271" s="9">
        <f t="shared" si="214"/>
        <v>1.1299866164043044E-4</v>
      </c>
      <c r="T271" s="9">
        <f t="shared" si="214"/>
        <v>1.1769300814787761E-4</v>
      </c>
      <c r="U271" s="9">
        <f t="shared" si="214"/>
        <v>1.21253906649318E-4</v>
      </c>
      <c r="V271" s="9">
        <f t="shared" si="214"/>
        <v>1.2364706374559762E-4</v>
      </c>
      <c r="W271" s="9">
        <f t="shared" si="214"/>
        <v>1.2484943202564655E-4</v>
      </c>
      <c r="X271" s="9">
        <f t="shared" si="214"/>
        <v>1.2484943202564655E-4</v>
      </c>
      <c r="Y271" s="9">
        <f t="shared" si="214"/>
        <v>1.2364706374559762E-4</v>
      </c>
      <c r="Z271" s="9">
        <f t="shared" si="214"/>
        <v>1.21253906649318E-4</v>
      </c>
      <c r="AA271" s="9">
        <f t="shared" si="214"/>
        <v>1.1769300814787761E-4</v>
      </c>
      <c r="AB271" s="9">
        <f t="shared" si="215"/>
        <v>1.1299866164043042E-4</v>
      </c>
      <c r="AC271" s="9">
        <f t="shared" si="215"/>
        <v>1.0721607625003402E-4</v>
      </c>
      <c r="AD271" s="9">
        <f t="shared" si="215"/>
        <v>1.0040094143508061E-4</v>
      </c>
      <c r="AE271" s="9">
        <f t="shared" si="215"/>
        <v>9.2618890669369895E-5</v>
      </c>
      <c r="AF271" s="9">
        <f t="shared" si="215"/>
        <v>8.3944869355877293E-5</v>
      </c>
      <c r="AG271" s="9">
        <f t="shared" si="215"/>
        <v>7.4462413061554165E-5</v>
      </c>
      <c r="AH271" s="9">
        <f t="shared" si="215"/>
        <v>6.4262843024152713E-5</v>
      </c>
      <c r="AI271" s="9">
        <f t="shared" si="215"/>
        <v>5.3444386678785263E-5</v>
      </c>
      <c r="AJ271" s="9">
        <f t="shared" si="215"/>
        <v>4.2111231674027507E-5</v>
      </c>
      <c r="AK271" s="9">
        <f t="shared" si="215"/>
        <v>3.0372522487907984E-5</v>
      </c>
      <c r="AL271" s="9">
        <f t="shared" si="216"/>
        <v>1.8341309306920218E-5</v>
      </c>
      <c r="AM271" s="9">
        <f t="shared" si="216"/>
        <v>6.1334592909272522E-6</v>
      </c>
      <c r="AN271" s="7">
        <f t="shared" si="216"/>
        <v>-6.1334592909272522E-6</v>
      </c>
      <c r="AO271" s="9">
        <f t="shared" si="216"/>
        <v>-1.8341309306920218E-5</v>
      </c>
      <c r="AP271" s="9">
        <f t="shared" si="216"/>
        <v>-3.0372522487907984E-5</v>
      </c>
      <c r="AQ271" s="9">
        <f t="shared" si="216"/>
        <v>-4.2111231674027507E-5</v>
      </c>
      <c r="AR271" s="9">
        <f t="shared" si="216"/>
        <v>-5.3444386678785263E-5</v>
      </c>
      <c r="AS271" s="9">
        <f t="shared" si="216"/>
        <v>-6.4262843024152713E-5</v>
      </c>
      <c r="AT271" s="9">
        <f t="shared" si="216"/>
        <v>-7.4462413061554165E-5</v>
      </c>
      <c r="AU271" s="9">
        <f t="shared" si="216"/>
        <v>-8.3944869355877293E-5</v>
      </c>
      <c r="AV271" s="9">
        <f t="shared" si="217"/>
        <v>-9.2618890669369895E-5</v>
      </c>
      <c r="AW271" s="9">
        <f t="shared" si="217"/>
        <v>-1.0040094143508061E-4</v>
      </c>
      <c r="AX271" s="9">
        <f t="shared" si="217"/>
        <v>-1.0721607625003402E-4</v>
      </c>
      <c r="AY271" s="9">
        <f t="shared" si="217"/>
        <v>-1.1299866164043042E-4</v>
      </c>
      <c r="AZ271" s="9">
        <f t="shared" si="217"/>
        <v>-1.1769300814787761E-4</v>
      </c>
      <c r="BA271" s="9">
        <f t="shared" si="217"/>
        <v>-1.21253906649318E-4</v>
      </c>
      <c r="BB271" s="9">
        <f t="shared" si="217"/>
        <v>-1.2364706374559762E-4</v>
      </c>
      <c r="BC271" s="9">
        <f t="shared" si="217"/>
        <v>-1.2484943202564655E-4</v>
      </c>
      <c r="BD271" s="9">
        <f t="shared" si="217"/>
        <v>-1.2484943202564655E-4</v>
      </c>
      <c r="BE271" s="9">
        <f t="shared" si="217"/>
        <v>-1.2364706374559762E-4</v>
      </c>
      <c r="BF271" s="9">
        <f t="shared" si="218"/>
        <v>-1.21253906649318E-4</v>
      </c>
      <c r="BG271" s="9">
        <f t="shared" si="218"/>
        <v>-1.1769300814787761E-4</v>
      </c>
      <c r="BH271" s="9">
        <f t="shared" si="218"/>
        <v>-1.1299866164043044E-4</v>
      </c>
      <c r="BI271" s="9">
        <f t="shared" si="218"/>
        <v>-1.0721607625003402E-4</v>
      </c>
      <c r="BJ271" s="9">
        <f t="shared" si="218"/>
        <v>-1.0040094143508062E-4</v>
      </c>
      <c r="BK271" s="9">
        <f t="shared" si="218"/>
        <v>-9.2618890669369882E-5</v>
      </c>
      <c r="BL271" s="9">
        <f t="shared" si="218"/>
        <v>-8.394486935587732E-5</v>
      </c>
      <c r="BM271" s="9">
        <f t="shared" si="218"/>
        <v>-7.4462413061554178E-5</v>
      </c>
      <c r="BN271" s="9">
        <f t="shared" si="218"/>
        <v>-6.4262843024152726E-5</v>
      </c>
      <c r="BO271" s="9">
        <f t="shared" si="218"/>
        <v>-5.3444386678785256E-5</v>
      </c>
      <c r="BP271" s="9">
        <f t="shared" si="218"/>
        <v>-4.2111231674027541E-5</v>
      </c>
      <c r="BQ271" s="9">
        <f t="shared" si="218"/>
        <v>-3.0372522487908008E-5</v>
      </c>
      <c r="BR271" s="9">
        <f t="shared" si="218"/>
        <v>-1.8341309306920225E-5</v>
      </c>
      <c r="BS271" s="9">
        <f t="shared" si="218"/>
        <v>-6.1334592909272463E-6</v>
      </c>
      <c r="BT271" s="9">
        <f t="shared" si="218"/>
        <v>6.1334592909272158E-6</v>
      </c>
    </row>
    <row r="272" spans="7:72" x14ac:dyDescent="0.2">
      <c r="G272" s="6">
        <v>1.4971652489763858</v>
      </c>
      <c r="H272" s="9">
        <f t="shared" si="213"/>
        <v>6.1334592909272463E-6</v>
      </c>
      <c r="I272" s="9">
        <f t="shared" si="213"/>
        <v>1.8341309306920225E-5</v>
      </c>
      <c r="J272" s="9">
        <f t="shared" si="213"/>
        <v>3.0372522487908008E-5</v>
      </c>
      <c r="K272" s="9">
        <f t="shared" si="213"/>
        <v>4.2111231674027541E-5</v>
      </c>
      <c r="L272" s="9">
        <f t="shared" si="213"/>
        <v>5.3444386678785256E-5</v>
      </c>
      <c r="M272" s="9">
        <f t="shared" si="213"/>
        <v>6.4262843024152726E-5</v>
      </c>
      <c r="N272" s="9">
        <f t="shared" si="213"/>
        <v>7.4462413061554178E-5</v>
      </c>
      <c r="O272" s="9">
        <f t="shared" si="213"/>
        <v>8.394486935587732E-5</v>
      </c>
      <c r="P272" s="9">
        <f t="shared" si="213"/>
        <v>9.2618890669369882E-5</v>
      </c>
      <c r="Q272" s="9">
        <f t="shared" si="213"/>
        <v>1.0040094143508062E-4</v>
      </c>
      <c r="R272" s="9">
        <f t="shared" si="214"/>
        <v>1.0721607625003402E-4</v>
      </c>
      <c r="S272" s="9">
        <f t="shared" si="214"/>
        <v>1.1299866164043044E-4</v>
      </c>
      <c r="T272" s="9">
        <f t="shared" si="214"/>
        <v>1.1769300814787761E-4</v>
      </c>
      <c r="U272" s="9">
        <f t="shared" si="214"/>
        <v>1.21253906649318E-4</v>
      </c>
      <c r="V272" s="9">
        <f t="shared" si="214"/>
        <v>1.2364706374559762E-4</v>
      </c>
      <c r="W272" s="9">
        <f t="shared" si="214"/>
        <v>1.2484943202564655E-4</v>
      </c>
      <c r="X272" s="9">
        <f t="shared" si="214"/>
        <v>1.2484943202564655E-4</v>
      </c>
      <c r="Y272" s="9">
        <f t="shared" si="214"/>
        <v>1.2364706374559762E-4</v>
      </c>
      <c r="Z272" s="9">
        <f t="shared" si="214"/>
        <v>1.21253906649318E-4</v>
      </c>
      <c r="AA272" s="9">
        <f t="shared" si="214"/>
        <v>1.1769300814787761E-4</v>
      </c>
      <c r="AB272" s="9">
        <f t="shared" si="215"/>
        <v>1.1299866164043042E-4</v>
      </c>
      <c r="AC272" s="9">
        <f t="shared" si="215"/>
        <v>1.0721607625003402E-4</v>
      </c>
      <c r="AD272" s="9">
        <f t="shared" si="215"/>
        <v>1.0040094143508061E-4</v>
      </c>
      <c r="AE272" s="9">
        <f t="shared" si="215"/>
        <v>9.2618890669369895E-5</v>
      </c>
      <c r="AF272" s="9">
        <f t="shared" si="215"/>
        <v>8.3944869355877293E-5</v>
      </c>
      <c r="AG272" s="9">
        <f t="shared" si="215"/>
        <v>7.4462413061554165E-5</v>
      </c>
      <c r="AH272" s="9">
        <f t="shared" si="215"/>
        <v>6.4262843024152713E-5</v>
      </c>
      <c r="AI272" s="9">
        <f t="shared" si="215"/>
        <v>5.3444386678785263E-5</v>
      </c>
      <c r="AJ272" s="9">
        <f t="shared" si="215"/>
        <v>4.2111231674027507E-5</v>
      </c>
      <c r="AK272" s="9">
        <f t="shared" si="215"/>
        <v>3.0372522487907984E-5</v>
      </c>
      <c r="AL272" s="9">
        <f t="shared" si="216"/>
        <v>1.8341309306920218E-5</v>
      </c>
      <c r="AM272" s="9">
        <f t="shared" si="216"/>
        <v>6.1334592909272522E-6</v>
      </c>
      <c r="AN272" s="7">
        <f t="shared" si="216"/>
        <v>-6.1334592909272522E-6</v>
      </c>
      <c r="AO272" s="9">
        <f t="shared" si="216"/>
        <v>-1.8341309306920218E-5</v>
      </c>
      <c r="AP272" s="9">
        <f t="shared" si="216"/>
        <v>-3.0372522487907984E-5</v>
      </c>
      <c r="AQ272" s="9">
        <f t="shared" si="216"/>
        <v>-4.2111231674027507E-5</v>
      </c>
      <c r="AR272" s="9">
        <f t="shared" si="216"/>
        <v>-5.3444386678785263E-5</v>
      </c>
      <c r="AS272" s="9">
        <f t="shared" si="216"/>
        <v>-6.4262843024152713E-5</v>
      </c>
      <c r="AT272" s="9">
        <f t="shared" si="216"/>
        <v>-7.4462413061554165E-5</v>
      </c>
      <c r="AU272" s="9">
        <f t="shared" si="216"/>
        <v>-8.3944869355877293E-5</v>
      </c>
      <c r="AV272" s="9">
        <f t="shared" si="217"/>
        <v>-9.2618890669369895E-5</v>
      </c>
      <c r="AW272" s="9">
        <f t="shared" si="217"/>
        <v>-1.0040094143508061E-4</v>
      </c>
      <c r="AX272" s="9">
        <f t="shared" si="217"/>
        <v>-1.0721607625003402E-4</v>
      </c>
      <c r="AY272" s="9">
        <f t="shared" si="217"/>
        <v>-1.1299866164043042E-4</v>
      </c>
      <c r="AZ272" s="9">
        <f t="shared" si="217"/>
        <v>-1.1769300814787761E-4</v>
      </c>
      <c r="BA272" s="9">
        <f t="shared" si="217"/>
        <v>-1.21253906649318E-4</v>
      </c>
      <c r="BB272" s="9">
        <f t="shared" si="217"/>
        <v>-1.2364706374559762E-4</v>
      </c>
      <c r="BC272" s="9">
        <f t="shared" si="217"/>
        <v>-1.2484943202564655E-4</v>
      </c>
      <c r="BD272" s="9">
        <f t="shared" si="217"/>
        <v>-1.2484943202564655E-4</v>
      </c>
      <c r="BE272" s="9">
        <f t="shared" si="217"/>
        <v>-1.2364706374559762E-4</v>
      </c>
      <c r="BF272" s="9">
        <f t="shared" si="218"/>
        <v>-1.21253906649318E-4</v>
      </c>
      <c r="BG272" s="9">
        <f t="shared" si="218"/>
        <v>-1.1769300814787761E-4</v>
      </c>
      <c r="BH272" s="9">
        <f t="shared" si="218"/>
        <v>-1.1299866164043044E-4</v>
      </c>
      <c r="BI272" s="9">
        <f t="shared" si="218"/>
        <v>-1.0721607625003402E-4</v>
      </c>
      <c r="BJ272" s="9">
        <f t="shared" si="218"/>
        <v>-1.0040094143508062E-4</v>
      </c>
      <c r="BK272" s="9">
        <f t="shared" si="218"/>
        <v>-9.2618890669369882E-5</v>
      </c>
      <c r="BL272" s="9">
        <f t="shared" si="218"/>
        <v>-8.394486935587732E-5</v>
      </c>
      <c r="BM272" s="9">
        <f t="shared" si="218"/>
        <v>-7.4462413061554178E-5</v>
      </c>
      <c r="BN272" s="9">
        <f t="shared" si="218"/>
        <v>-6.4262843024152726E-5</v>
      </c>
      <c r="BO272" s="9">
        <f t="shared" si="218"/>
        <v>-5.3444386678785256E-5</v>
      </c>
      <c r="BP272" s="9">
        <f t="shared" si="218"/>
        <v>-4.2111231674027541E-5</v>
      </c>
      <c r="BQ272" s="9">
        <f t="shared" si="218"/>
        <v>-3.0372522487908008E-5</v>
      </c>
      <c r="BR272" s="9">
        <f t="shared" si="218"/>
        <v>-1.8341309306920225E-5</v>
      </c>
      <c r="BS272" s="9">
        <f t="shared" si="218"/>
        <v>-6.1334592909272463E-6</v>
      </c>
      <c r="BT272" s="9">
        <f t="shared" si="218"/>
        <v>6.1334592909272158E-6</v>
      </c>
    </row>
    <row r="273" spans="7:72" x14ac:dyDescent="0.2">
      <c r="G273" s="6">
        <v>1.4480778637640452</v>
      </c>
      <c r="H273" s="9">
        <f t="shared" si="213"/>
        <v>6.1334592909272463E-6</v>
      </c>
      <c r="I273" s="9">
        <f t="shared" si="213"/>
        <v>1.8341309306920225E-5</v>
      </c>
      <c r="J273" s="9">
        <f t="shared" si="213"/>
        <v>3.0372522487908008E-5</v>
      </c>
      <c r="K273" s="9">
        <f t="shared" si="213"/>
        <v>4.2111231674027541E-5</v>
      </c>
      <c r="L273" s="9">
        <f t="shared" si="213"/>
        <v>5.3444386678785256E-5</v>
      </c>
      <c r="M273" s="9">
        <f t="shared" si="213"/>
        <v>6.4262843024152726E-5</v>
      </c>
      <c r="N273" s="9">
        <f t="shared" si="213"/>
        <v>7.4462413061554178E-5</v>
      </c>
      <c r="O273" s="9">
        <f t="shared" si="213"/>
        <v>8.394486935587732E-5</v>
      </c>
      <c r="P273" s="9">
        <f t="shared" si="213"/>
        <v>9.2618890669369882E-5</v>
      </c>
      <c r="Q273" s="9">
        <f t="shared" si="213"/>
        <v>1.0040094143508062E-4</v>
      </c>
      <c r="R273" s="9">
        <f t="shared" si="214"/>
        <v>1.0721607625003402E-4</v>
      </c>
      <c r="S273" s="9">
        <f t="shared" si="214"/>
        <v>1.1299866164043044E-4</v>
      </c>
      <c r="T273" s="9">
        <f t="shared" si="214"/>
        <v>1.1769300814787761E-4</v>
      </c>
      <c r="U273" s="9">
        <f t="shared" si="214"/>
        <v>1.21253906649318E-4</v>
      </c>
      <c r="V273" s="9">
        <f t="shared" si="214"/>
        <v>1.2364706374559762E-4</v>
      </c>
      <c r="W273" s="9">
        <f t="shared" si="214"/>
        <v>1.2484943202564655E-4</v>
      </c>
      <c r="X273" s="9">
        <f t="shared" si="214"/>
        <v>1.2484943202564655E-4</v>
      </c>
      <c r="Y273" s="9">
        <f t="shared" si="214"/>
        <v>1.2364706374559762E-4</v>
      </c>
      <c r="Z273" s="9">
        <f t="shared" si="214"/>
        <v>1.21253906649318E-4</v>
      </c>
      <c r="AA273" s="9">
        <f t="shared" si="214"/>
        <v>1.1769300814787761E-4</v>
      </c>
      <c r="AB273" s="9">
        <f t="shared" si="215"/>
        <v>1.1299866164043042E-4</v>
      </c>
      <c r="AC273" s="9">
        <f t="shared" si="215"/>
        <v>1.0721607625003402E-4</v>
      </c>
      <c r="AD273" s="9">
        <f t="shared" si="215"/>
        <v>1.0040094143508061E-4</v>
      </c>
      <c r="AE273" s="9">
        <f t="shared" si="215"/>
        <v>9.2618890669369895E-5</v>
      </c>
      <c r="AF273" s="9">
        <f t="shared" si="215"/>
        <v>8.3944869355877293E-5</v>
      </c>
      <c r="AG273" s="9">
        <f t="shared" si="215"/>
        <v>7.4462413061554165E-5</v>
      </c>
      <c r="AH273" s="9">
        <f t="shared" si="215"/>
        <v>6.4262843024152713E-5</v>
      </c>
      <c r="AI273" s="9">
        <f t="shared" si="215"/>
        <v>5.3444386678785263E-5</v>
      </c>
      <c r="AJ273" s="9">
        <f t="shared" si="215"/>
        <v>4.2111231674027507E-5</v>
      </c>
      <c r="AK273" s="9">
        <f t="shared" si="215"/>
        <v>3.0372522487907984E-5</v>
      </c>
      <c r="AL273" s="9">
        <f t="shared" si="216"/>
        <v>1.8341309306920218E-5</v>
      </c>
      <c r="AM273" s="9">
        <f t="shared" si="216"/>
        <v>6.1334592909272522E-6</v>
      </c>
      <c r="AN273" s="7">
        <f t="shared" si="216"/>
        <v>-6.1334592909272522E-6</v>
      </c>
      <c r="AO273" s="9">
        <f t="shared" si="216"/>
        <v>-1.8341309306920218E-5</v>
      </c>
      <c r="AP273" s="9">
        <f t="shared" si="216"/>
        <v>-3.0372522487907984E-5</v>
      </c>
      <c r="AQ273" s="9">
        <f t="shared" si="216"/>
        <v>-4.2111231674027507E-5</v>
      </c>
      <c r="AR273" s="9">
        <f t="shared" si="216"/>
        <v>-5.3444386678785263E-5</v>
      </c>
      <c r="AS273" s="9">
        <f t="shared" si="216"/>
        <v>-6.4262843024152713E-5</v>
      </c>
      <c r="AT273" s="9">
        <f t="shared" si="216"/>
        <v>-7.4462413061554165E-5</v>
      </c>
      <c r="AU273" s="9">
        <f t="shared" si="216"/>
        <v>-8.3944869355877293E-5</v>
      </c>
      <c r="AV273" s="9">
        <f t="shared" si="217"/>
        <v>-9.2618890669369895E-5</v>
      </c>
      <c r="AW273" s="9">
        <f t="shared" si="217"/>
        <v>-1.0040094143508061E-4</v>
      </c>
      <c r="AX273" s="9">
        <f t="shared" si="217"/>
        <v>-1.0721607625003402E-4</v>
      </c>
      <c r="AY273" s="9">
        <f t="shared" si="217"/>
        <v>-1.1299866164043042E-4</v>
      </c>
      <c r="AZ273" s="9">
        <f t="shared" si="217"/>
        <v>-1.1769300814787761E-4</v>
      </c>
      <c r="BA273" s="9">
        <f t="shared" si="217"/>
        <v>-1.21253906649318E-4</v>
      </c>
      <c r="BB273" s="9">
        <f t="shared" si="217"/>
        <v>-1.2364706374559762E-4</v>
      </c>
      <c r="BC273" s="9">
        <f t="shared" si="217"/>
        <v>-1.2484943202564655E-4</v>
      </c>
      <c r="BD273" s="9">
        <f t="shared" si="217"/>
        <v>-1.2484943202564655E-4</v>
      </c>
      <c r="BE273" s="9">
        <f t="shared" si="217"/>
        <v>-1.2364706374559762E-4</v>
      </c>
      <c r="BF273" s="9">
        <f t="shared" si="218"/>
        <v>-1.21253906649318E-4</v>
      </c>
      <c r="BG273" s="9">
        <f t="shared" si="218"/>
        <v>-1.1769300814787761E-4</v>
      </c>
      <c r="BH273" s="9">
        <f t="shared" si="218"/>
        <v>-1.1299866164043044E-4</v>
      </c>
      <c r="BI273" s="9">
        <f t="shared" si="218"/>
        <v>-1.0721607625003402E-4</v>
      </c>
      <c r="BJ273" s="9">
        <f t="shared" si="218"/>
        <v>-1.0040094143508062E-4</v>
      </c>
      <c r="BK273" s="9">
        <f t="shared" si="218"/>
        <v>-9.2618890669369882E-5</v>
      </c>
      <c r="BL273" s="9">
        <f t="shared" si="218"/>
        <v>-8.394486935587732E-5</v>
      </c>
      <c r="BM273" s="9">
        <f t="shared" si="218"/>
        <v>-7.4462413061554178E-5</v>
      </c>
      <c r="BN273" s="9">
        <f t="shared" si="218"/>
        <v>-6.4262843024152726E-5</v>
      </c>
      <c r="BO273" s="9">
        <f t="shared" si="218"/>
        <v>-5.3444386678785256E-5</v>
      </c>
      <c r="BP273" s="9">
        <f t="shared" si="218"/>
        <v>-4.2111231674027541E-5</v>
      </c>
      <c r="BQ273" s="9">
        <f t="shared" si="218"/>
        <v>-3.0372522487908008E-5</v>
      </c>
      <c r="BR273" s="9">
        <f t="shared" si="218"/>
        <v>-1.8341309306920225E-5</v>
      </c>
      <c r="BS273" s="9">
        <f t="shared" si="218"/>
        <v>-6.1334592909272463E-6</v>
      </c>
      <c r="BT273" s="9">
        <f t="shared" si="218"/>
        <v>6.1334592909272158E-6</v>
      </c>
    </row>
    <row r="274" spans="7:72" x14ac:dyDescent="0.2">
      <c r="G274" s="6">
        <v>1.3989904785517047</v>
      </c>
      <c r="H274" s="9">
        <f t="shared" si="213"/>
        <v>6.1334592909272463E-6</v>
      </c>
      <c r="I274" s="9">
        <f t="shared" si="213"/>
        <v>1.8341309306920225E-5</v>
      </c>
      <c r="J274" s="9">
        <f t="shared" si="213"/>
        <v>3.0372522487908008E-5</v>
      </c>
      <c r="K274" s="9">
        <f t="shared" si="213"/>
        <v>4.2111231674027541E-5</v>
      </c>
      <c r="L274" s="9">
        <f t="shared" si="213"/>
        <v>5.3444386678785256E-5</v>
      </c>
      <c r="M274" s="9">
        <f t="shared" si="213"/>
        <v>6.4262843024152726E-5</v>
      </c>
      <c r="N274" s="9">
        <f t="shared" si="213"/>
        <v>7.4462413061554178E-5</v>
      </c>
      <c r="O274" s="9">
        <f t="shared" si="213"/>
        <v>8.394486935587732E-5</v>
      </c>
      <c r="P274" s="9">
        <f t="shared" si="213"/>
        <v>9.2618890669369882E-5</v>
      </c>
      <c r="Q274" s="9">
        <f t="shared" si="213"/>
        <v>1.0040094143508062E-4</v>
      </c>
      <c r="R274" s="9">
        <f t="shared" si="214"/>
        <v>1.0721607625003402E-4</v>
      </c>
      <c r="S274" s="9">
        <f t="shared" si="214"/>
        <v>1.1299866164043044E-4</v>
      </c>
      <c r="T274" s="9">
        <f t="shared" si="214"/>
        <v>1.1769300814787761E-4</v>
      </c>
      <c r="U274" s="9">
        <f t="shared" si="214"/>
        <v>1.21253906649318E-4</v>
      </c>
      <c r="V274" s="9">
        <f t="shared" si="214"/>
        <v>1.2364706374559762E-4</v>
      </c>
      <c r="W274" s="9">
        <f t="shared" si="214"/>
        <v>1.2484943202564655E-4</v>
      </c>
      <c r="X274" s="9">
        <f t="shared" si="214"/>
        <v>1.2484943202564655E-4</v>
      </c>
      <c r="Y274" s="9">
        <f t="shared" si="214"/>
        <v>1.2364706374559762E-4</v>
      </c>
      <c r="Z274" s="9">
        <f t="shared" si="214"/>
        <v>1.21253906649318E-4</v>
      </c>
      <c r="AA274" s="9">
        <f t="shared" si="214"/>
        <v>1.1769300814787761E-4</v>
      </c>
      <c r="AB274" s="9">
        <f t="shared" si="215"/>
        <v>1.1299866164043042E-4</v>
      </c>
      <c r="AC274" s="9">
        <f t="shared" si="215"/>
        <v>1.0721607625003402E-4</v>
      </c>
      <c r="AD274" s="9">
        <f t="shared" si="215"/>
        <v>1.0040094143508061E-4</v>
      </c>
      <c r="AE274" s="9">
        <f t="shared" si="215"/>
        <v>9.2618890669369895E-5</v>
      </c>
      <c r="AF274" s="9">
        <f t="shared" si="215"/>
        <v>8.3944869355877293E-5</v>
      </c>
      <c r="AG274" s="9">
        <f t="shared" si="215"/>
        <v>7.4462413061554165E-5</v>
      </c>
      <c r="AH274" s="9">
        <f t="shared" si="215"/>
        <v>6.4262843024152713E-5</v>
      </c>
      <c r="AI274" s="9">
        <f t="shared" si="215"/>
        <v>5.3444386678785263E-5</v>
      </c>
      <c r="AJ274" s="9">
        <f t="shared" si="215"/>
        <v>4.2111231674027507E-5</v>
      </c>
      <c r="AK274" s="9">
        <f t="shared" si="215"/>
        <v>3.0372522487907984E-5</v>
      </c>
      <c r="AL274" s="9">
        <f t="shared" si="216"/>
        <v>1.8341309306920218E-5</v>
      </c>
      <c r="AM274" s="9">
        <f t="shared" si="216"/>
        <v>6.1334592909272522E-6</v>
      </c>
      <c r="AN274" s="7">
        <f t="shared" si="216"/>
        <v>-6.1334592909272522E-6</v>
      </c>
      <c r="AO274" s="9">
        <f t="shared" si="216"/>
        <v>-1.8341309306920218E-5</v>
      </c>
      <c r="AP274" s="9">
        <f t="shared" si="216"/>
        <v>-3.0372522487907984E-5</v>
      </c>
      <c r="AQ274" s="9">
        <f t="shared" si="216"/>
        <v>-4.2111231674027507E-5</v>
      </c>
      <c r="AR274" s="9">
        <f t="shared" si="216"/>
        <v>-5.3444386678785263E-5</v>
      </c>
      <c r="AS274" s="9">
        <f t="shared" si="216"/>
        <v>-6.4262843024152713E-5</v>
      </c>
      <c r="AT274" s="9">
        <f t="shared" si="216"/>
        <v>-7.4462413061554165E-5</v>
      </c>
      <c r="AU274" s="9">
        <f t="shared" si="216"/>
        <v>-8.3944869355877293E-5</v>
      </c>
      <c r="AV274" s="9">
        <f t="shared" si="217"/>
        <v>-9.2618890669369895E-5</v>
      </c>
      <c r="AW274" s="9">
        <f t="shared" si="217"/>
        <v>-1.0040094143508061E-4</v>
      </c>
      <c r="AX274" s="9">
        <f t="shared" si="217"/>
        <v>-1.0721607625003402E-4</v>
      </c>
      <c r="AY274" s="9">
        <f t="shared" si="217"/>
        <v>-1.1299866164043042E-4</v>
      </c>
      <c r="AZ274" s="9">
        <f t="shared" si="217"/>
        <v>-1.1769300814787761E-4</v>
      </c>
      <c r="BA274" s="9">
        <f t="shared" si="217"/>
        <v>-1.21253906649318E-4</v>
      </c>
      <c r="BB274" s="9">
        <f t="shared" si="217"/>
        <v>-1.2364706374559762E-4</v>
      </c>
      <c r="BC274" s="9">
        <f t="shared" si="217"/>
        <v>-1.2484943202564655E-4</v>
      </c>
      <c r="BD274" s="9">
        <f t="shared" si="217"/>
        <v>-1.2484943202564655E-4</v>
      </c>
      <c r="BE274" s="9">
        <f t="shared" si="217"/>
        <v>-1.2364706374559762E-4</v>
      </c>
      <c r="BF274" s="9">
        <f t="shared" si="218"/>
        <v>-1.21253906649318E-4</v>
      </c>
      <c r="BG274" s="9">
        <f t="shared" si="218"/>
        <v>-1.1769300814787761E-4</v>
      </c>
      <c r="BH274" s="9">
        <f t="shared" si="218"/>
        <v>-1.1299866164043044E-4</v>
      </c>
      <c r="BI274" s="9">
        <f t="shared" si="218"/>
        <v>-1.0721607625003402E-4</v>
      </c>
      <c r="BJ274" s="9">
        <f t="shared" si="218"/>
        <v>-1.0040094143508062E-4</v>
      </c>
      <c r="BK274" s="9">
        <f t="shared" si="218"/>
        <v>-9.2618890669369882E-5</v>
      </c>
      <c r="BL274" s="9">
        <f t="shared" si="218"/>
        <v>-8.394486935587732E-5</v>
      </c>
      <c r="BM274" s="9">
        <f t="shared" si="218"/>
        <v>-7.4462413061554178E-5</v>
      </c>
      <c r="BN274" s="9">
        <f t="shared" si="218"/>
        <v>-6.4262843024152726E-5</v>
      </c>
      <c r="BO274" s="9">
        <f t="shared" si="218"/>
        <v>-5.3444386678785256E-5</v>
      </c>
      <c r="BP274" s="9">
        <f t="shared" si="218"/>
        <v>-4.2111231674027541E-5</v>
      </c>
      <c r="BQ274" s="9">
        <f t="shared" si="218"/>
        <v>-3.0372522487908008E-5</v>
      </c>
      <c r="BR274" s="9">
        <f t="shared" si="218"/>
        <v>-1.8341309306920225E-5</v>
      </c>
      <c r="BS274" s="9">
        <f t="shared" si="218"/>
        <v>-6.1334592909272463E-6</v>
      </c>
      <c r="BT274" s="9">
        <f t="shared" si="218"/>
        <v>6.1334592909272158E-6</v>
      </c>
    </row>
    <row r="275" spans="7:72" x14ac:dyDescent="0.2">
      <c r="G275" s="6">
        <v>1.3499030933393643</v>
      </c>
      <c r="H275" s="9">
        <f t="shared" si="213"/>
        <v>6.1334592909272463E-6</v>
      </c>
      <c r="I275" s="9">
        <f t="shared" si="213"/>
        <v>1.8341309306920225E-5</v>
      </c>
      <c r="J275" s="9">
        <f t="shared" si="213"/>
        <v>3.0372522487908008E-5</v>
      </c>
      <c r="K275" s="9">
        <f t="shared" si="213"/>
        <v>4.2111231674027541E-5</v>
      </c>
      <c r="L275" s="9">
        <f t="shared" si="213"/>
        <v>5.3444386678785256E-5</v>
      </c>
      <c r="M275" s="9">
        <f t="shared" si="213"/>
        <v>6.4262843024152726E-5</v>
      </c>
      <c r="N275" s="9">
        <f t="shared" si="213"/>
        <v>7.4462413061554178E-5</v>
      </c>
      <c r="O275" s="9">
        <f t="shared" si="213"/>
        <v>8.394486935587732E-5</v>
      </c>
      <c r="P275" s="9">
        <f t="shared" si="213"/>
        <v>9.2618890669369882E-5</v>
      </c>
      <c r="Q275" s="9">
        <f t="shared" si="213"/>
        <v>1.0040094143508062E-4</v>
      </c>
      <c r="R275" s="9">
        <f t="shared" si="214"/>
        <v>1.0721607625003402E-4</v>
      </c>
      <c r="S275" s="9">
        <f t="shared" si="214"/>
        <v>1.1299866164043044E-4</v>
      </c>
      <c r="T275" s="9">
        <f t="shared" si="214"/>
        <v>1.1769300814787761E-4</v>
      </c>
      <c r="U275" s="9">
        <f t="shared" si="214"/>
        <v>1.21253906649318E-4</v>
      </c>
      <c r="V275" s="9">
        <f t="shared" si="214"/>
        <v>1.2364706374559762E-4</v>
      </c>
      <c r="W275" s="9">
        <f t="shared" si="214"/>
        <v>1.2484943202564655E-4</v>
      </c>
      <c r="X275" s="9">
        <f t="shared" si="214"/>
        <v>1.2484943202564655E-4</v>
      </c>
      <c r="Y275" s="9">
        <f t="shared" si="214"/>
        <v>1.2364706374559762E-4</v>
      </c>
      <c r="Z275" s="9">
        <f t="shared" si="214"/>
        <v>1.21253906649318E-4</v>
      </c>
      <c r="AA275" s="9">
        <f t="shared" si="214"/>
        <v>1.1769300814787761E-4</v>
      </c>
      <c r="AB275" s="9">
        <f t="shared" si="215"/>
        <v>1.1299866164043042E-4</v>
      </c>
      <c r="AC275" s="9">
        <f t="shared" si="215"/>
        <v>1.0721607625003402E-4</v>
      </c>
      <c r="AD275" s="9">
        <f t="shared" si="215"/>
        <v>1.0040094143508061E-4</v>
      </c>
      <c r="AE275" s="9">
        <f t="shared" si="215"/>
        <v>9.2618890669369895E-5</v>
      </c>
      <c r="AF275" s="9">
        <f t="shared" si="215"/>
        <v>8.3944869355877293E-5</v>
      </c>
      <c r="AG275" s="9">
        <f t="shared" si="215"/>
        <v>7.4462413061554165E-5</v>
      </c>
      <c r="AH275" s="9">
        <f t="shared" si="215"/>
        <v>6.4262843024152713E-5</v>
      </c>
      <c r="AI275" s="9">
        <f t="shared" si="215"/>
        <v>5.3444386678785263E-5</v>
      </c>
      <c r="AJ275" s="9">
        <f t="shared" si="215"/>
        <v>4.2111231674027507E-5</v>
      </c>
      <c r="AK275" s="9">
        <f t="shared" si="215"/>
        <v>3.0372522487907984E-5</v>
      </c>
      <c r="AL275" s="9">
        <f t="shared" si="216"/>
        <v>1.8341309306920218E-5</v>
      </c>
      <c r="AM275" s="9">
        <f t="shared" si="216"/>
        <v>6.1334592909272522E-6</v>
      </c>
      <c r="AN275" s="7">
        <f t="shared" si="216"/>
        <v>-6.1334592909272522E-6</v>
      </c>
      <c r="AO275" s="9">
        <f t="shared" si="216"/>
        <v>-1.8341309306920218E-5</v>
      </c>
      <c r="AP275" s="9">
        <f t="shared" si="216"/>
        <v>-3.0372522487907984E-5</v>
      </c>
      <c r="AQ275" s="9">
        <f t="shared" si="216"/>
        <v>-4.2111231674027507E-5</v>
      </c>
      <c r="AR275" s="9">
        <f t="shared" si="216"/>
        <v>-5.3444386678785263E-5</v>
      </c>
      <c r="AS275" s="9">
        <f t="shared" si="216"/>
        <v>-6.4262843024152713E-5</v>
      </c>
      <c r="AT275" s="9">
        <f t="shared" si="216"/>
        <v>-7.4462413061554165E-5</v>
      </c>
      <c r="AU275" s="9">
        <f t="shared" si="216"/>
        <v>-8.3944869355877293E-5</v>
      </c>
      <c r="AV275" s="9">
        <f t="shared" si="217"/>
        <v>-9.2618890669369895E-5</v>
      </c>
      <c r="AW275" s="9">
        <f t="shared" si="217"/>
        <v>-1.0040094143508061E-4</v>
      </c>
      <c r="AX275" s="9">
        <f t="shared" si="217"/>
        <v>-1.0721607625003402E-4</v>
      </c>
      <c r="AY275" s="9">
        <f t="shared" si="217"/>
        <v>-1.1299866164043042E-4</v>
      </c>
      <c r="AZ275" s="9">
        <f t="shared" si="217"/>
        <v>-1.1769300814787761E-4</v>
      </c>
      <c r="BA275" s="9">
        <f t="shared" si="217"/>
        <v>-1.21253906649318E-4</v>
      </c>
      <c r="BB275" s="9">
        <f t="shared" si="217"/>
        <v>-1.2364706374559762E-4</v>
      </c>
      <c r="BC275" s="9">
        <f t="shared" si="217"/>
        <v>-1.2484943202564655E-4</v>
      </c>
      <c r="BD275" s="9">
        <f t="shared" si="217"/>
        <v>-1.2484943202564655E-4</v>
      </c>
      <c r="BE275" s="9">
        <f t="shared" si="217"/>
        <v>-1.2364706374559762E-4</v>
      </c>
      <c r="BF275" s="9">
        <f t="shared" si="218"/>
        <v>-1.21253906649318E-4</v>
      </c>
      <c r="BG275" s="9">
        <f t="shared" si="218"/>
        <v>-1.1769300814787761E-4</v>
      </c>
      <c r="BH275" s="9">
        <f t="shared" si="218"/>
        <v>-1.1299866164043044E-4</v>
      </c>
      <c r="BI275" s="9">
        <f t="shared" si="218"/>
        <v>-1.0721607625003402E-4</v>
      </c>
      <c r="BJ275" s="9">
        <f t="shared" si="218"/>
        <v>-1.0040094143508062E-4</v>
      </c>
      <c r="BK275" s="9">
        <f t="shared" si="218"/>
        <v>-9.2618890669369882E-5</v>
      </c>
      <c r="BL275" s="9">
        <f t="shared" si="218"/>
        <v>-8.394486935587732E-5</v>
      </c>
      <c r="BM275" s="9">
        <f t="shared" si="218"/>
        <v>-7.4462413061554178E-5</v>
      </c>
      <c r="BN275" s="9">
        <f t="shared" si="218"/>
        <v>-6.4262843024152726E-5</v>
      </c>
      <c r="BO275" s="9">
        <f t="shared" si="218"/>
        <v>-5.3444386678785256E-5</v>
      </c>
      <c r="BP275" s="9">
        <f t="shared" si="218"/>
        <v>-4.2111231674027541E-5</v>
      </c>
      <c r="BQ275" s="9">
        <f t="shared" si="218"/>
        <v>-3.0372522487908008E-5</v>
      </c>
      <c r="BR275" s="9">
        <f t="shared" si="218"/>
        <v>-1.8341309306920225E-5</v>
      </c>
      <c r="BS275" s="9">
        <f t="shared" si="218"/>
        <v>-6.1334592909272463E-6</v>
      </c>
      <c r="BT275" s="9">
        <f t="shared" si="218"/>
        <v>6.1334592909272158E-6</v>
      </c>
    </row>
    <row r="276" spans="7:72" x14ac:dyDescent="0.2">
      <c r="G276" s="6">
        <v>1.3008157081270237</v>
      </c>
      <c r="H276" s="9">
        <f t="shared" si="213"/>
        <v>6.1334592909272463E-6</v>
      </c>
      <c r="I276" s="9">
        <f t="shared" si="213"/>
        <v>1.8341309306920225E-5</v>
      </c>
      <c r="J276" s="9">
        <f t="shared" si="213"/>
        <v>3.0372522487908008E-5</v>
      </c>
      <c r="K276" s="9">
        <f t="shared" si="213"/>
        <v>4.2111231674027541E-5</v>
      </c>
      <c r="L276" s="9">
        <f t="shared" si="213"/>
        <v>5.3444386678785256E-5</v>
      </c>
      <c r="M276" s="9">
        <f t="shared" si="213"/>
        <v>6.4262843024152726E-5</v>
      </c>
      <c r="N276" s="9">
        <f t="shared" si="213"/>
        <v>7.4462413061554178E-5</v>
      </c>
      <c r="O276" s="9">
        <f t="shared" si="213"/>
        <v>8.394486935587732E-5</v>
      </c>
      <c r="P276" s="9">
        <f t="shared" si="213"/>
        <v>9.2618890669369882E-5</v>
      </c>
      <c r="Q276" s="9">
        <f t="shared" si="213"/>
        <v>1.0040094143508062E-4</v>
      </c>
      <c r="R276" s="9">
        <f t="shared" si="214"/>
        <v>1.0721607625003402E-4</v>
      </c>
      <c r="S276" s="9">
        <f t="shared" si="214"/>
        <v>1.1299866164043044E-4</v>
      </c>
      <c r="T276" s="9">
        <f t="shared" si="214"/>
        <v>1.1769300814787761E-4</v>
      </c>
      <c r="U276" s="9">
        <f t="shared" si="214"/>
        <v>1.21253906649318E-4</v>
      </c>
      <c r="V276" s="9">
        <f t="shared" si="214"/>
        <v>1.2364706374559762E-4</v>
      </c>
      <c r="W276" s="9">
        <f t="shared" si="214"/>
        <v>1.2484943202564655E-4</v>
      </c>
      <c r="X276" s="9">
        <f t="shared" si="214"/>
        <v>1.2484943202564655E-4</v>
      </c>
      <c r="Y276" s="9">
        <f t="shared" si="214"/>
        <v>1.2364706374559762E-4</v>
      </c>
      <c r="Z276" s="9">
        <f t="shared" si="214"/>
        <v>1.21253906649318E-4</v>
      </c>
      <c r="AA276" s="9">
        <f t="shared" si="214"/>
        <v>1.1769300814787761E-4</v>
      </c>
      <c r="AB276" s="9">
        <f t="shared" si="215"/>
        <v>1.1299866164043042E-4</v>
      </c>
      <c r="AC276" s="9">
        <f t="shared" si="215"/>
        <v>1.0721607625003402E-4</v>
      </c>
      <c r="AD276" s="9">
        <f t="shared" si="215"/>
        <v>1.0040094143508061E-4</v>
      </c>
      <c r="AE276" s="9">
        <f t="shared" si="215"/>
        <v>9.2618890669369895E-5</v>
      </c>
      <c r="AF276" s="9">
        <f t="shared" si="215"/>
        <v>8.3944869355877293E-5</v>
      </c>
      <c r="AG276" s="9">
        <f t="shared" si="215"/>
        <v>7.4462413061554165E-5</v>
      </c>
      <c r="AH276" s="9">
        <f t="shared" si="215"/>
        <v>6.4262843024152713E-5</v>
      </c>
      <c r="AI276" s="9">
        <f t="shared" si="215"/>
        <v>5.3444386678785263E-5</v>
      </c>
      <c r="AJ276" s="9">
        <f t="shared" si="215"/>
        <v>4.2111231674027507E-5</v>
      </c>
      <c r="AK276" s="9">
        <f t="shared" si="215"/>
        <v>3.0372522487907984E-5</v>
      </c>
      <c r="AL276" s="9">
        <f t="shared" si="216"/>
        <v>1.8341309306920218E-5</v>
      </c>
      <c r="AM276" s="9">
        <f t="shared" si="216"/>
        <v>6.1334592909272522E-6</v>
      </c>
      <c r="AN276" s="7">
        <f t="shared" si="216"/>
        <v>-6.1334592909272522E-6</v>
      </c>
      <c r="AO276" s="9">
        <f t="shared" si="216"/>
        <v>-1.8341309306920218E-5</v>
      </c>
      <c r="AP276" s="9">
        <f t="shared" si="216"/>
        <v>-3.0372522487907984E-5</v>
      </c>
      <c r="AQ276" s="9">
        <f t="shared" si="216"/>
        <v>-4.2111231674027507E-5</v>
      </c>
      <c r="AR276" s="9">
        <f t="shared" si="216"/>
        <v>-5.3444386678785263E-5</v>
      </c>
      <c r="AS276" s="9">
        <f t="shared" si="216"/>
        <v>-6.4262843024152713E-5</v>
      </c>
      <c r="AT276" s="9">
        <f t="shared" si="216"/>
        <v>-7.4462413061554165E-5</v>
      </c>
      <c r="AU276" s="9">
        <f t="shared" si="216"/>
        <v>-8.3944869355877293E-5</v>
      </c>
      <c r="AV276" s="9">
        <f t="shared" si="217"/>
        <v>-9.2618890669369895E-5</v>
      </c>
      <c r="AW276" s="9">
        <f t="shared" si="217"/>
        <v>-1.0040094143508061E-4</v>
      </c>
      <c r="AX276" s="9">
        <f t="shared" si="217"/>
        <v>-1.0721607625003402E-4</v>
      </c>
      <c r="AY276" s="9">
        <f t="shared" si="217"/>
        <v>-1.1299866164043042E-4</v>
      </c>
      <c r="AZ276" s="9">
        <f t="shared" si="217"/>
        <v>-1.1769300814787761E-4</v>
      </c>
      <c r="BA276" s="9">
        <f t="shared" si="217"/>
        <v>-1.21253906649318E-4</v>
      </c>
      <c r="BB276" s="9">
        <f t="shared" si="217"/>
        <v>-1.2364706374559762E-4</v>
      </c>
      <c r="BC276" s="9">
        <f t="shared" si="217"/>
        <v>-1.2484943202564655E-4</v>
      </c>
      <c r="BD276" s="9">
        <f t="shared" si="217"/>
        <v>-1.2484943202564655E-4</v>
      </c>
      <c r="BE276" s="9">
        <f t="shared" si="217"/>
        <v>-1.2364706374559762E-4</v>
      </c>
      <c r="BF276" s="9">
        <f t="shared" si="218"/>
        <v>-1.21253906649318E-4</v>
      </c>
      <c r="BG276" s="9">
        <f t="shared" si="218"/>
        <v>-1.1769300814787761E-4</v>
      </c>
      <c r="BH276" s="9">
        <f t="shared" si="218"/>
        <v>-1.1299866164043044E-4</v>
      </c>
      <c r="BI276" s="9">
        <f t="shared" si="218"/>
        <v>-1.0721607625003402E-4</v>
      </c>
      <c r="BJ276" s="9">
        <f t="shared" si="218"/>
        <v>-1.0040094143508062E-4</v>
      </c>
      <c r="BK276" s="9">
        <f t="shared" si="218"/>
        <v>-9.2618890669369882E-5</v>
      </c>
      <c r="BL276" s="9">
        <f t="shared" si="218"/>
        <v>-8.394486935587732E-5</v>
      </c>
      <c r="BM276" s="9">
        <f t="shared" si="218"/>
        <v>-7.4462413061554178E-5</v>
      </c>
      <c r="BN276" s="9">
        <f t="shared" si="218"/>
        <v>-6.4262843024152726E-5</v>
      </c>
      <c r="BO276" s="9">
        <f t="shared" si="218"/>
        <v>-5.3444386678785256E-5</v>
      </c>
      <c r="BP276" s="9">
        <f t="shared" si="218"/>
        <v>-4.2111231674027541E-5</v>
      </c>
      <c r="BQ276" s="9">
        <f t="shared" si="218"/>
        <v>-3.0372522487908008E-5</v>
      </c>
      <c r="BR276" s="9">
        <f t="shared" si="218"/>
        <v>-1.8341309306920225E-5</v>
      </c>
      <c r="BS276" s="9">
        <f t="shared" si="218"/>
        <v>-6.1334592909272463E-6</v>
      </c>
      <c r="BT276" s="9">
        <f t="shared" si="218"/>
        <v>6.1334592909272158E-6</v>
      </c>
    </row>
    <row r="277" spans="7:72" x14ac:dyDescent="0.2">
      <c r="G277" s="6">
        <v>1.2517283229146832</v>
      </c>
      <c r="H277" s="9">
        <f t="shared" si="213"/>
        <v>6.1334592909272463E-6</v>
      </c>
      <c r="I277" s="9">
        <f t="shared" si="213"/>
        <v>1.8341309306920225E-5</v>
      </c>
      <c r="J277" s="9">
        <f t="shared" si="213"/>
        <v>3.0372522487908008E-5</v>
      </c>
      <c r="K277" s="9">
        <f t="shared" si="213"/>
        <v>4.2111231674027541E-5</v>
      </c>
      <c r="L277" s="9">
        <f t="shared" si="213"/>
        <v>5.3444386678785256E-5</v>
      </c>
      <c r="M277" s="9">
        <f t="shared" si="213"/>
        <v>6.4262843024152726E-5</v>
      </c>
      <c r="N277" s="9">
        <f t="shared" si="213"/>
        <v>7.4462413061554178E-5</v>
      </c>
      <c r="O277" s="9">
        <f t="shared" si="213"/>
        <v>8.394486935587732E-5</v>
      </c>
      <c r="P277" s="9">
        <f t="shared" si="213"/>
        <v>9.2618890669369882E-5</v>
      </c>
      <c r="Q277" s="9">
        <f t="shared" si="213"/>
        <v>1.0040094143508062E-4</v>
      </c>
      <c r="R277" s="9">
        <f t="shared" si="214"/>
        <v>1.0721607625003402E-4</v>
      </c>
      <c r="S277" s="9">
        <f t="shared" si="214"/>
        <v>1.1299866164043044E-4</v>
      </c>
      <c r="T277" s="9">
        <f t="shared" si="214"/>
        <v>1.1769300814787761E-4</v>
      </c>
      <c r="U277" s="9">
        <f t="shared" si="214"/>
        <v>1.21253906649318E-4</v>
      </c>
      <c r="V277" s="9">
        <f t="shared" si="214"/>
        <v>1.2364706374559762E-4</v>
      </c>
      <c r="W277" s="9">
        <f t="shared" si="214"/>
        <v>1.2484943202564655E-4</v>
      </c>
      <c r="X277" s="9">
        <f t="shared" si="214"/>
        <v>1.2484943202564655E-4</v>
      </c>
      <c r="Y277" s="9">
        <f t="shared" si="214"/>
        <v>1.2364706374559762E-4</v>
      </c>
      <c r="Z277" s="9">
        <f t="shared" si="214"/>
        <v>1.21253906649318E-4</v>
      </c>
      <c r="AA277" s="9">
        <f t="shared" si="214"/>
        <v>1.1769300814787761E-4</v>
      </c>
      <c r="AB277" s="9">
        <f t="shared" si="215"/>
        <v>1.1299866164043042E-4</v>
      </c>
      <c r="AC277" s="9">
        <f t="shared" si="215"/>
        <v>1.0721607625003402E-4</v>
      </c>
      <c r="AD277" s="9">
        <f t="shared" si="215"/>
        <v>1.0040094143508061E-4</v>
      </c>
      <c r="AE277" s="9">
        <f t="shared" si="215"/>
        <v>9.2618890669369895E-5</v>
      </c>
      <c r="AF277" s="9">
        <f t="shared" si="215"/>
        <v>8.3944869355877293E-5</v>
      </c>
      <c r="AG277" s="9">
        <f t="shared" si="215"/>
        <v>7.4462413061554165E-5</v>
      </c>
      <c r="AH277" s="9">
        <f t="shared" si="215"/>
        <v>6.4262843024152713E-5</v>
      </c>
      <c r="AI277" s="9">
        <f t="shared" si="215"/>
        <v>5.3444386678785263E-5</v>
      </c>
      <c r="AJ277" s="9">
        <f t="shared" si="215"/>
        <v>4.2111231674027507E-5</v>
      </c>
      <c r="AK277" s="9">
        <f t="shared" si="215"/>
        <v>3.0372522487907984E-5</v>
      </c>
      <c r="AL277" s="9">
        <f t="shared" si="216"/>
        <v>1.8341309306920218E-5</v>
      </c>
      <c r="AM277" s="9">
        <f t="shared" si="216"/>
        <v>6.1334592909272522E-6</v>
      </c>
      <c r="AN277" s="7">
        <f t="shared" si="216"/>
        <v>-6.1334592909272522E-6</v>
      </c>
      <c r="AO277" s="9">
        <f t="shared" si="216"/>
        <v>-1.8341309306920218E-5</v>
      </c>
      <c r="AP277" s="9">
        <f t="shared" si="216"/>
        <v>-3.0372522487907984E-5</v>
      </c>
      <c r="AQ277" s="9">
        <f t="shared" si="216"/>
        <v>-4.2111231674027507E-5</v>
      </c>
      <c r="AR277" s="9">
        <f t="shared" si="216"/>
        <v>-5.3444386678785263E-5</v>
      </c>
      <c r="AS277" s="9">
        <f t="shared" si="216"/>
        <v>-6.4262843024152713E-5</v>
      </c>
      <c r="AT277" s="9">
        <f t="shared" si="216"/>
        <v>-7.4462413061554165E-5</v>
      </c>
      <c r="AU277" s="9">
        <f t="shared" si="216"/>
        <v>-8.3944869355877293E-5</v>
      </c>
      <c r="AV277" s="9">
        <f t="shared" si="217"/>
        <v>-9.2618890669369895E-5</v>
      </c>
      <c r="AW277" s="9">
        <f t="shared" si="217"/>
        <v>-1.0040094143508061E-4</v>
      </c>
      <c r="AX277" s="9">
        <f t="shared" si="217"/>
        <v>-1.0721607625003402E-4</v>
      </c>
      <c r="AY277" s="9">
        <f t="shared" si="217"/>
        <v>-1.1299866164043042E-4</v>
      </c>
      <c r="AZ277" s="9">
        <f t="shared" si="217"/>
        <v>-1.1769300814787761E-4</v>
      </c>
      <c r="BA277" s="9">
        <f t="shared" si="217"/>
        <v>-1.21253906649318E-4</v>
      </c>
      <c r="BB277" s="9">
        <f t="shared" si="217"/>
        <v>-1.2364706374559762E-4</v>
      </c>
      <c r="BC277" s="9">
        <f t="shared" si="217"/>
        <v>-1.2484943202564655E-4</v>
      </c>
      <c r="BD277" s="9">
        <f t="shared" si="217"/>
        <v>-1.2484943202564655E-4</v>
      </c>
      <c r="BE277" s="9">
        <f t="shared" si="217"/>
        <v>-1.2364706374559762E-4</v>
      </c>
      <c r="BF277" s="9">
        <f t="shared" si="218"/>
        <v>-1.21253906649318E-4</v>
      </c>
      <c r="BG277" s="9">
        <f t="shared" si="218"/>
        <v>-1.1769300814787761E-4</v>
      </c>
      <c r="BH277" s="9">
        <f t="shared" si="218"/>
        <v>-1.1299866164043044E-4</v>
      </c>
      <c r="BI277" s="9">
        <f t="shared" si="218"/>
        <v>-1.0721607625003402E-4</v>
      </c>
      <c r="BJ277" s="9">
        <f t="shared" si="218"/>
        <v>-1.0040094143508062E-4</v>
      </c>
      <c r="BK277" s="9">
        <f t="shared" si="218"/>
        <v>-9.2618890669369882E-5</v>
      </c>
      <c r="BL277" s="9">
        <f t="shared" si="218"/>
        <v>-8.394486935587732E-5</v>
      </c>
      <c r="BM277" s="9">
        <f t="shared" si="218"/>
        <v>-7.4462413061554178E-5</v>
      </c>
      <c r="BN277" s="9">
        <f t="shared" si="218"/>
        <v>-6.4262843024152726E-5</v>
      </c>
      <c r="BO277" s="9">
        <f t="shared" si="218"/>
        <v>-5.3444386678785256E-5</v>
      </c>
      <c r="BP277" s="9">
        <f t="shared" si="218"/>
        <v>-4.2111231674027541E-5</v>
      </c>
      <c r="BQ277" s="9">
        <f t="shared" si="218"/>
        <v>-3.0372522487908008E-5</v>
      </c>
      <c r="BR277" s="9">
        <f t="shared" si="218"/>
        <v>-1.8341309306920225E-5</v>
      </c>
      <c r="BS277" s="9">
        <f t="shared" si="218"/>
        <v>-6.1334592909272463E-6</v>
      </c>
      <c r="BT277" s="9">
        <f t="shared" si="218"/>
        <v>6.1334592909272158E-6</v>
      </c>
    </row>
    <row r="278" spans="7:72" x14ac:dyDescent="0.2">
      <c r="G278" s="6">
        <v>1.2026409377023426</v>
      </c>
      <c r="H278" s="9">
        <f t="shared" si="213"/>
        <v>6.1334592909272463E-6</v>
      </c>
      <c r="I278" s="9">
        <f t="shared" si="213"/>
        <v>1.8341309306920225E-5</v>
      </c>
      <c r="J278" s="9">
        <f t="shared" si="213"/>
        <v>3.0372522487908008E-5</v>
      </c>
      <c r="K278" s="9">
        <f t="shared" si="213"/>
        <v>4.2111231674027541E-5</v>
      </c>
      <c r="L278" s="9">
        <f t="shared" si="213"/>
        <v>5.3444386678785256E-5</v>
      </c>
      <c r="M278" s="9">
        <f t="shared" si="213"/>
        <v>6.4262843024152726E-5</v>
      </c>
      <c r="N278" s="9">
        <f t="shared" si="213"/>
        <v>7.4462413061554178E-5</v>
      </c>
      <c r="O278" s="9">
        <f t="shared" si="213"/>
        <v>8.394486935587732E-5</v>
      </c>
      <c r="P278" s="9">
        <f t="shared" si="213"/>
        <v>9.2618890669369882E-5</v>
      </c>
      <c r="Q278" s="9">
        <f t="shared" si="213"/>
        <v>1.0040094143508062E-4</v>
      </c>
      <c r="R278" s="9">
        <f t="shared" si="214"/>
        <v>1.0721607625003402E-4</v>
      </c>
      <c r="S278" s="9">
        <f t="shared" si="214"/>
        <v>1.1299866164043044E-4</v>
      </c>
      <c r="T278" s="9">
        <f t="shared" si="214"/>
        <v>1.1769300814787761E-4</v>
      </c>
      <c r="U278" s="9">
        <f t="shared" si="214"/>
        <v>1.21253906649318E-4</v>
      </c>
      <c r="V278" s="9">
        <f t="shared" si="214"/>
        <v>1.2364706374559762E-4</v>
      </c>
      <c r="W278" s="9">
        <f t="shared" si="214"/>
        <v>1.2484943202564655E-4</v>
      </c>
      <c r="X278" s="9">
        <f t="shared" si="214"/>
        <v>1.2484943202564655E-4</v>
      </c>
      <c r="Y278" s="9">
        <f t="shared" si="214"/>
        <v>1.2364706374559762E-4</v>
      </c>
      <c r="Z278" s="9">
        <f t="shared" si="214"/>
        <v>1.21253906649318E-4</v>
      </c>
      <c r="AA278" s="9">
        <f t="shared" si="214"/>
        <v>1.1769300814787761E-4</v>
      </c>
      <c r="AB278" s="9">
        <f t="shared" si="215"/>
        <v>1.1299866164043042E-4</v>
      </c>
      <c r="AC278" s="9">
        <f t="shared" si="215"/>
        <v>1.0721607625003402E-4</v>
      </c>
      <c r="AD278" s="9">
        <f t="shared" si="215"/>
        <v>1.0040094143508061E-4</v>
      </c>
      <c r="AE278" s="9">
        <f t="shared" si="215"/>
        <v>9.2618890669369895E-5</v>
      </c>
      <c r="AF278" s="9">
        <f t="shared" si="215"/>
        <v>8.3944869355877293E-5</v>
      </c>
      <c r="AG278" s="9">
        <f t="shared" si="215"/>
        <v>7.4462413061554165E-5</v>
      </c>
      <c r="AH278" s="9">
        <f t="shared" si="215"/>
        <v>6.4262843024152713E-5</v>
      </c>
      <c r="AI278" s="9">
        <f t="shared" si="215"/>
        <v>5.3444386678785263E-5</v>
      </c>
      <c r="AJ278" s="9">
        <f t="shared" si="215"/>
        <v>4.2111231674027507E-5</v>
      </c>
      <c r="AK278" s="9">
        <f t="shared" si="215"/>
        <v>3.0372522487907984E-5</v>
      </c>
      <c r="AL278" s="9">
        <f t="shared" si="216"/>
        <v>1.8341309306920218E-5</v>
      </c>
      <c r="AM278" s="9">
        <f t="shared" si="216"/>
        <v>6.1334592909272522E-6</v>
      </c>
      <c r="AN278" s="7">
        <f t="shared" si="216"/>
        <v>-6.1334592909272522E-6</v>
      </c>
      <c r="AO278" s="9">
        <f t="shared" si="216"/>
        <v>-1.8341309306920218E-5</v>
      </c>
      <c r="AP278" s="9">
        <f t="shared" si="216"/>
        <v>-3.0372522487907984E-5</v>
      </c>
      <c r="AQ278" s="9">
        <f t="shared" si="216"/>
        <v>-4.2111231674027507E-5</v>
      </c>
      <c r="AR278" s="9">
        <f t="shared" si="216"/>
        <v>-5.3444386678785263E-5</v>
      </c>
      <c r="AS278" s="9">
        <f t="shared" si="216"/>
        <v>-6.4262843024152713E-5</v>
      </c>
      <c r="AT278" s="9">
        <f t="shared" si="216"/>
        <v>-7.4462413061554165E-5</v>
      </c>
      <c r="AU278" s="9">
        <f t="shared" si="216"/>
        <v>-8.3944869355877293E-5</v>
      </c>
      <c r="AV278" s="9">
        <f t="shared" si="217"/>
        <v>-9.2618890669369895E-5</v>
      </c>
      <c r="AW278" s="9">
        <f t="shared" si="217"/>
        <v>-1.0040094143508061E-4</v>
      </c>
      <c r="AX278" s="9">
        <f t="shared" si="217"/>
        <v>-1.0721607625003402E-4</v>
      </c>
      <c r="AY278" s="9">
        <f t="shared" si="217"/>
        <v>-1.1299866164043042E-4</v>
      </c>
      <c r="AZ278" s="9">
        <f t="shared" si="217"/>
        <v>-1.1769300814787761E-4</v>
      </c>
      <c r="BA278" s="9">
        <f t="shared" si="217"/>
        <v>-1.21253906649318E-4</v>
      </c>
      <c r="BB278" s="9">
        <f t="shared" si="217"/>
        <v>-1.2364706374559762E-4</v>
      </c>
      <c r="BC278" s="9">
        <f t="shared" si="217"/>
        <v>-1.2484943202564655E-4</v>
      </c>
      <c r="BD278" s="9">
        <f t="shared" si="217"/>
        <v>-1.2484943202564655E-4</v>
      </c>
      <c r="BE278" s="9">
        <f t="shared" si="217"/>
        <v>-1.2364706374559762E-4</v>
      </c>
      <c r="BF278" s="9">
        <f t="shared" si="218"/>
        <v>-1.21253906649318E-4</v>
      </c>
      <c r="BG278" s="9">
        <f t="shared" si="218"/>
        <v>-1.1769300814787761E-4</v>
      </c>
      <c r="BH278" s="9">
        <f t="shared" si="218"/>
        <v>-1.1299866164043044E-4</v>
      </c>
      <c r="BI278" s="9">
        <f t="shared" si="218"/>
        <v>-1.0721607625003402E-4</v>
      </c>
      <c r="BJ278" s="9">
        <f t="shared" si="218"/>
        <v>-1.0040094143508062E-4</v>
      </c>
      <c r="BK278" s="9">
        <f t="shared" si="218"/>
        <v>-9.2618890669369882E-5</v>
      </c>
      <c r="BL278" s="9">
        <f t="shared" si="218"/>
        <v>-8.394486935587732E-5</v>
      </c>
      <c r="BM278" s="9">
        <f t="shared" si="218"/>
        <v>-7.4462413061554178E-5</v>
      </c>
      <c r="BN278" s="9">
        <f t="shared" si="218"/>
        <v>-6.4262843024152726E-5</v>
      </c>
      <c r="BO278" s="9">
        <f t="shared" si="218"/>
        <v>-5.3444386678785256E-5</v>
      </c>
      <c r="BP278" s="9">
        <f t="shared" si="218"/>
        <v>-4.2111231674027541E-5</v>
      </c>
      <c r="BQ278" s="9">
        <f t="shared" si="218"/>
        <v>-3.0372522487908008E-5</v>
      </c>
      <c r="BR278" s="9">
        <f t="shared" si="218"/>
        <v>-1.8341309306920225E-5</v>
      </c>
      <c r="BS278" s="9">
        <f t="shared" si="218"/>
        <v>-6.1334592909272463E-6</v>
      </c>
      <c r="BT278" s="9">
        <f t="shared" si="218"/>
        <v>6.1334592909272158E-6</v>
      </c>
    </row>
    <row r="279" spans="7:72" x14ac:dyDescent="0.2">
      <c r="G279" s="6">
        <v>1.1535535524900022</v>
      </c>
      <c r="H279" s="9">
        <f t="shared" si="213"/>
        <v>6.1334592909272463E-6</v>
      </c>
      <c r="I279" s="9">
        <f t="shared" si="213"/>
        <v>1.8341309306920225E-5</v>
      </c>
      <c r="J279" s="9">
        <f t="shared" si="213"/>
        <v>3.0372522487908008E-5</v>
      </c>
      <c r="K279" s="9">
        <f t="shared" si="213"/>
        <v>4.2111231674027541E-5</v>
      </c>
      <c r="L279" s="9">
        <f t="shared" si="213"/>
        <v>5.3444386678785256E-5</v>
      </c>
      <c r="M279" s="9">
        <f t="shared" si="213"/>
        <v>6.4262843024152726E-5</v>
      </c>
      <c r="N279" s="9">
        <f t="shared" si="213"/>
        <v>7.4462413061554178E-5</v>
      </c>
      <c r="O279" s="9">
        <f t="shared" si="213"/>
        <v>8.394486935587732E-5</v>
      </c>
      <c r="P279" s="9">
        <f t="shared" si="213"/>
        <v>9.2618890669369882E-5</v>
      </c>
      <c r="Q279" s="9">
        <f t="shared" si="213"/>
        <v>1.0040094143508062E-4</v>
      </c>
      <c r="R279" s="9">
        <f t="shared" si="214"/>
        <v>1.0721607625003402E-4</v>
      </c>
      <c r="S279" s="9">
        <f t="shared" si="214"/>
        <v>1.1299866164043044E-4</v>
      </c>
      <c r="T279" s="9">
        <f t="shared" si="214"/>
        <v>1.1769300814787761E-4</v>
      </c>
      <c r="U279" s="9">
        <f t="shared" si="214"/>
        <v>1.21253906649318E-4</v>
      </c>
      <c r="V279" s="9">
        <f t="shared" si="214"/>
        <v>1.2364706374559762E-4</v>
      </c>
      <c r="W279" s="9">
        <f t="shared" si="214"/>
        <v>1.2484943202564655E-4</v>
      </c>
      <c r="X279" s="9">
        <f t="shared" si="214"/>
        <v>1.2484943202564655E-4</v>
      </c>
      <c r="Y279" s="9">
        <f t="shared" si="214"/>
        <v>1.2364706374559762E-4</v>
      </c>
      <c r="Z279" s="9">
        <f t="shared" si="214"/>
        <v>1.21253906649318E-4</v>
      </c>
      <c r="AA279" s="9">
        <f t="shared" si="214"/>
        <v>1.1769300814787761E-4</v>
      </c>
      <c r="AB279" s="9">
        <f t="shared" si="215"/>
        <v>1.1299866164043042E-4</v>
      </c>
      <c r="AC279" s="9">
        <f t="shared" si="215"/>
        <v>1.0721607625003402E-4</v>
      </c>
      <c r="AD279" s="9">
        <f t="shared" si="215"/>
        <v>1.0040094143508061E-4</v>
      </c>
      <c r="AE279" s="9">
        <f t="shared" si="215"/>
        <v>9.2618890669369895E-5</v>
      </c>
      <c r="AF279" s="9">
        <f t="shared" si="215"/>
        <v>8.3944869355877293E-5</v>
      </c>
      <c r="AG279" s="9">
        <f t="shared" si="215"/>
        <v>7.4462413061554165E-5</v>
      </c>
      <c r="AH279" s="9">
        <f t="shared" si="215"/>
        <v>6.4262843024152713E-5</v>
      </c>
      <c r="AI279" s="9">
        <f t="shared" si="215"/>
        <v>5.3444386678785263E-5</v>
      </c>
      <c r="AJ279" s="9">
        <f t="shared" si="215"/>
        <v>4.2111231674027507E-5</v>
      </c>
      <c r="AK279" s="9">
        <f t="shared" si="215"/>
        <v>3.0372522487907984E-5</v>
      </c>
      <c r="AL279" s="9">
        <f t="shared" si="216"/>
        <v>1.8341309306920218E-5</v>
      </c>
      <c r="AM279" s="9">
        <f t="shared" si="216"/>
        <v>6.1334592909272522E-6</v>
      </c>
      <c r="AN279" s="7">
        <f t="shared" si="216"/>
        <v>-6.1334592909272522E-6</v>
      </c>
      <c r="AO279" s="9">
        <f t="shared" si="216"/>
        <v>-1.8341309306920218E-5</v>
      </c>
      <c r="AP279" s="9">
        <f t="shared" si="216"/>
        <v>-3.0372522487907984E-5</v>
      </c>
      <c r="AQ279" s="9">
        <f t="shared" si="216"/>
        <v>-4.2111231674027507E-5</v>
      </c>
      <c r="AR279" s="9">
        <f t="shared" si="216"/>
        <v>-5.3444386678785263E-5</v>
      </c>
      <c r="AS279" s="9">
        <f t="shared" si="216"/>
        <v>-6.4262843024152713E-5</v>
      </c>
      <c r="AT279" s="9">
        <f t="shared" si="216"/>
        <v>-7.4462413061554165E-5</v>
      </c>
      <c r="AU279" s="9">
        <f t="shared" si="216"/>
        <v>-8.3944869355877293E-5</v>
      </c>
      <c r="AV279" s="9">
        <f t="shared" si="217"/>
        <v>-9.2618890669369895E-5</v>
      </c>
      <c r="AW279" s="9">
        <f t="shared" si="217"/>
        <v>-1.0040094143508061E-4</v>
      </c>
      <c r="AX279" s="9">
        <f t="shared" si="217"/>
        <v>-1.0721607625003402E-4</v>
      </c>
      <c r="AY279" s="9">
        <f t="shared" si="217"/>
        <v>-1.1299866164043042E-4</v>
      </c>
      <c r="AZ279" s="9">
        <f t="shared" si="217"/>
        <v>-1.1769300814787761E-4</v>
      </c>
      <c r="BA279" s="9">
        <f t="shared" si="217"/>
        <v>-1.21253906649318E-4</v>
      </c>
      <c r="BB279" s="9">
        <f t="shared" si="217"/>
        <v>-1.2364706374559762E-4</v>
      </c>
      <c r="BC279" s="9">
        <f t="shared" si="217"/>
        <v>-1.2484943202564655E-4</v>
      </c>
      <c r="BD279" s="9">
        <f t="shared" si="217"/>
        <v>-1.2484943202564655E-4</v>
      </c>
      <c r="BE279" s="9">
        <f t="shared" si="217"/>
        <v>-1.2364706374559762E-4</v>
      </c>
      <c r="BF279" s="9">
        <f t="shared" si="218"/>
        <v>-1.21253906649318E-4</v>
      </c>
      <c r="BG279" s="9">
        <f t="shared" si="218"/>
        <v>-1.1769300814787761E-4</v>
      </c>
      <c r="BH279" s="9">
        <f t="shared" si="218"/>
        <v>-1.1299866164043044E-4</v>
      </c>
      <c r="BI279" s="9">
        <f t="shared" si="218"/>
        <v>-1.0721607625003402E-4</v>
      </c>
      <c r="BJ279" s="9">
        <f t="shared" si="218"/>
        <v>-1.0040094143508062E-4</v>
      </c>
      <c r="BK279" s="9">
        <f t="shared" si="218"/>
        <v>-9.2618890669369882E-5</v>
      </c>
      <c r="BL279" s="9">
        <f t="shared" si="218"/>
        <v>-8.394486935587732E-5</v>
      </c>
      <c r="BM279" s="9">
        <f t="shared" si="218"/>
        <v>-7.4462413061554178E-5</v>
      </c>
      <c r="BN279" s="9">
        <f t="shared" si="218"/>
        <v>-6.4262843024152726E-5</v>
      </c>
      <c r="BO279" s="9">
        <f t="shared" si="218"/>
        <v>-5.3444386678785256E-5</v>
      </c>
      <c r="BP279" s="9">
        <f t="shared" si="218"/>
        <v>-4.2111231674027541E-5</v>
      </c>
      <c r="BQ279" s="9">
        <f t="shared" si="218"/>
        <v>-3.0372522487908008E-5</v>
      </c>
      <c r="BR279" s="9">
        <f t="shared" si="218"/>
        <v>-1.8341309306920225E-5</v>
      </c>
      <c r="BS279" s="9">
        <f t="shared" si="218"/>
        <v>-6.1334592909272463E-6</v>
      </c>
      <c r="BT279" s="9">
        <f t="shared" si="218"/>
        <v>6.1334592909272158E-6</v>
      </c>
    </row>
    <row r="280" spans="7:72" x14ac:dyDescent="0.2">
      <c r="G280" s="6">
        <v>1.1044661672776617</v>
      </c>
      <c r="H280" s="9">
        <f t="shared" ref="H280:Q289" si="219">EXP(-2*$B$5*($B$1^2+$B$2^2)*$B$6)*-0.5*$B$1*$B$3*SIN(2*$B$1*H$67)</f>
        <v>6.1334592909272463E-6</v>
      </c>
      <c r="I280" s="9">
        <f t="shared" si="219"/>
        <v>1.8341309306920225E-5</v>
      </c>
      <c r="J280" s="9">
        <f t="shared" si="219"/>
        <v>3.0372522487908008E-5</v>
      </c>
      <c r="K280" s="9">
        <f t="shared" si="219"/>
        <v>4.2111231674027541E-5</v>
      </c>
      <c r="L280" s="9">
        <f t="shared" si="219"/>
        <v>5.3444386678785256E-5</v>
      </c>
      <c r="M280" s="9">
        <f t="shared" si="219"/>
        <v>6.4262843024152726E-5</v>
      </c>
      <c r="N280" s="9">
        <f t="shared" si="219"/>
        <v>7.4462413061554178E-5</v>
      </c>
      <c r="O280" s="9">
        <f t="shared" si="219"/>
        <v>8.394486935587732E-5</v>
      </c>
      <c r="P280" s="9">
        <f t="shared" si="219"/>
        <v>9.2618890669369882E-5</v>
      </c>
      <c r="Q280" s="9">
        <f t="shared" si="219"/>
        <v>1.0040094143508062E-4</v>
      </c>
      <c r="R280" s="9">
        <f t="shared" ref="R280:AA289" si="220">EXP(-2*$B$5*($B$1^2+$B$2^2)*$B$6)*-0.5*$B$1*$B$3*SIN(2*$B$1*R$67)</f>
        <v>1.0721607625003402E-4</v>
      </c>
      <c r="S280" s="9">
        <f t="shared" si="220"/>
        <v>1.1299866164043044E-4</v>
      </c>
      <c r="T280" s="9">
        <f t="shared" si="220"/>
        <v>1.1769300814787761E-4</v>
      </c>
      <c r="U280" s="9">
        <f t="shared" si="220"/>
        <v>1.21253906649318E-4</v>
      </c>
      <c r="V280" s="9">
        <f t="shared" si="220"/>
        <v>1.2364706374559762E-4</v>
      </c>
      <c r="W280" s="9">
        <f t="shared" si="220"/>
        <v>1.2484943202564655E-4</v>
      </c>
      <c r="X280" s="9">
        <f t="shared" si="220"/>
        <v>1.2484943202564655E-4</v>
      </c>
      <c r="Y280" s="9">
        <f t="shared" si="220"/>
        <v>1.2364706374559762E-4</v>
      </c>
      <c r="Z280" s="9">
        <f t="shared" si="220"/>
        <v>1.21253906649318E-4</v>
      </c>
      <c r="AA280" s="9">
        <f t="shared" si="220"/>
        <v>1.1769300814787761E-4</v>
      </c>
      <c r="AB280" s="9">
        <f t="shared" ref="AB280:AK289" si="221">EXP(-2*$B$5*($B$1^2+$B$2^2)*$B$6)*-0.5*$B$1*$B$3*SIN(2*$B$1*AB$67)</f>
        <v>1.1299866164043042E-4</v>
      </c>
      <c r="AC280" s="9">
        <f t="shared" si="221"/>
        <v>1.0721607625003402E-4</v>
      </c>
      <c r="AD280" s="9">
        <f t="shared" si="221"/>
        <v>1.0040094143508061E-4</v>
      </c>
      <c r="AE280" s="9">
        <f t="shared" si="221"/>
        <v>9.2618890669369895E-5</v>
      </c>
      <c r="AF280" s="9">
        <f t="shared" si="221"/>
        <v>8.3944869355877293E-5</v>
      </c>
      <c r="AG280" s="9">
        <f t="shared" si="221"/>
        <v>7.4462413061554165E-5</v>
      </c>
      <c r="AH280" s="9">
        <f t="shared" si="221"/>
        <v>6.4262843024152713E-5</v>
      </c>
      <c r="AI280" s="9">
        <f t="shared" si="221"/>
        <v>5.3444386678785263E-5</v>
      </c>
      <c r="AJ280" s="9">
        <f t="shared" si="221"/>
        <v>4.2111231674027507E-5</v>
      </c>
      <c r="AK280" s="9">
        <f t="shared" si="221"/>
        <v>3.0372522487907984E-5</v>
      </c>
      <c r="AL280" s="9">
        <f t="shared" ref="AL280:AU289" si="222">EXP(-2*$B$5*($B$1^2+$B$2^2)*$B$6)*-0.5*$B$1*$B$3*SIN(2*$B$1*AL$67)</f>
        <v>1.8341309306920218E-5</v>
      </c>
      <c r="AM280" s="9">
        <f t="shared" si="222"/>
        <v>6.1334592909272522E-6</v>
      </c>
      <c r="AN280" s="7">
        <f t="shared" si="222"/>
        <v>-6.1334592909272522E-6</v>
      </c>
      <c r="AO280" s="9">
        <f t="shared" si="222"/>
        <v>-1.8341309306920218E-5</v>
      </c>
      <c r="AP280" s="9">
        <f t="shared" si="222"/>
        <v>-3.0372522487907984E-5</v>
      </c>
      <c r="AQ280" s="9">
        <f t="shared" si="222"/>
        <v>-4.2111231674027507E-5</v>
      </c>
      <c r="AR280" s="9">
        <f t="shared" si="222"/>
        <v>-5.3444386678785263E-5</v>
      </c>
      <c r="AS280" s="9">
        <f t="shared" si="222"/>
        <v>-6.4262843024152713E-5</v>
      </c>
      <c r="AT280" s="9">
        <f t="shared" si="222"/>
        <v>-7.4462413061554165E-5</v>
      </c>
      <c r="AU280" s="9">
        <f t="shared" si="222"/>
        <v>-8.3944869355877293E-5</v>
      </c>
      <c r="AV280" s="9">
        <f t="shared" ref="AV280:BE289" si="223">EXP(-2*$B$5*($B$1^2+$B$2^2)*$B$6)*-0.5*$B$1*$B$3*SIN(2*$B$1*AV$67)</f>
        <v>-9.2618890669369895E-5</v>
      </c>
      <c r="AW280" s="9">
        <f t="shared" si="223"/>
        <v>-1.0040094143508061E-4</v>
      </c>
      <c r="AX280" s="9">
        <f t="shared" si="223"/>
        <v>-1.0721607625003402E-4</v>
      </c>
      <c r="AY280" s="9">
        <f t="shared" si="223"/>
        <v>-1.1299866164043042E-4</v>
      </c>
      <c r="AZ280" s="9">
        <f t="shared" si="223"/>
        <v>-1.1769300814787761E-4</v>
      </c>
      <c r="BA280" s="9">
        <f t="shared" si="223"/>
        <v>-1.21253906649318E-4</v>
      </c>
      <c r="BB280" s="9">
        <f t="shared" si="223"/>
        <v>-1.2364706374559762E-4</v>
      </c>
      <c r="BC280" s="9">
        <f t="shared" si="223"/>
        <v>-1.2484943202564655E-4</v>
      </c>
      <c r="BD280" s="9">
        <f t="shared" si="223"/>
        <v>-1.2484943202564655E-4</v>
      </c>
      <c r="BE280" s="9">
        <f t="shared" si="223"/>
        <v>-1.2364706374559762E-4</v>
      </c>
      <c r="BF280" s="9">
        <f t="shared" ref="BF280:BT289" si="224">EXP(-2*$B$5*($B$1^2+$B$2^2)*$B$6)*-0.5*$B$1*$B$3*SIN(2*$B$1*BF$67)</f>
        <v>-1.21253906649318E-4</v>
      </c>
      <c r="BG280" s="9">
        <f t="shared" si="224"/>
        <v>-1.1769300814787761E-4</v>
      </c>
      <c r="BH280" s="9">
        <f t="shared" si="224"/>
        <v>-1.1299866164043044E-4</v>
      </c>
      <c r="BI280" s="9">
        <f t="shared" si="224"/>
        <v>-1.0721607625003402E-4</v>
      </c>
      <c r="BJ280" s="9">
        <f t="shared" si="224"/>
        <v>-1.0040094143508062E-4</v>
      </c>
      <c r="BK280" s="9">
        <f t="shared" si="224"/>
        <v>-9.2618890669369882E-5</v>
      </c>
      <c r="BL280" s="9">
        <f t="shared" si="224"/>
        <v>-8.394486935587732E-5</v>
      </c>
      <c r="BM280" s="9">
        <f t="shared" si="224"/>
        <v>-7.4462413061554178E-5</v>
      </c>
      <c r="BN280" s="9">
        <f t="shared" si="224"/>
        <v>-6.4262843024152726E-5</v>
      </c>
      <c r="BO280" s="9">
        <f t="shared" si="224"/>
        <v>-5.3444386678785256E-5</v>
      </c>
      <c r="BP280" s="9">
        <f t="shared" si="224"/>
        <v>-4.2111231674027541E-5</v>
      </c>
      <c r="BQ280" s="9">
        <f t="shared" si="224"/>
        <v>-3.0372522487908008E-5</v>
      </c>
      <c r="BR280" s="9">
        <f t="shared" si="224"/>
        <v>-1.8341309306920225E-5</v>
      </c>
      <c r="BS280" s="9">
        <f t="shared" si="224"/>
        <v>-6.1334592909272463E-6</v>
      </c>
      <c r="BT280" s="9">
        <f t="shared" si="224"/>
        <v>6.1334592909272158E-6</v>
      </c>
    </row>
    <row r="281" spans="7:72" x14ac:dyDescent="0.2">
      <c r="G281" s="6">
        <v>1.0553787820653211</v>
      </c>
      <c r="H281" s="9">
        <f t="shared" si="219"/>
        <v>6.1334592909272463E-6</v>
      </c>
      <c r="I281" s="9">
        <f t="shared" si="219"/>
        <v>1.8341309306920225E-5</v>
      </c>
      <c r="J281" s="9">
        <f t="shared" si="219"/>
        <v>3.0372522487908008E-5</v>
      </c>
      <c r="K281" s="9">
        <f t="shared" si="219"/>
        <v>4.2111231674027541E-5</v>
      </c>
      <c r="L281" s="9">
        <f t="shared" si="219"/>
        <v>5.3444386678785256E-5</v>
      </c>
      <c r="M281" s="9">
        <f t="shared" si="219"/>
        <v>6.4262843024152726E-5</v>
      </c>
      <c r="N281" s="9">
        <f t="shared" si="219"/>
        <v>7.4462413061554178E-5</v>
      </c>
      <c r="O281" s="9">
        <f t="shared" si="219"/>
        <v>8.394486935587732E-5</v>
      </c>
      <c r="P281" s="9">
        <f t="shared" si="219"/>
        <v>9.2618890669369882E-5</v>
      </c>
      <c r="Q281" s="9">
        <f t="shared" si="219"/>
        <v>1.0040094143508062E-4</v>
      </c>
      <c r="R281" s="9">
        <f t="shared" si="220"/>
        <v>1.0721607625003402E-4</v>
      </c>
      <c r="S281" s="9">
        <f t="shared" si="220"/>
        <v>1.1299866164043044E-4</v>
      </c>
      <c r="T281" s="9">
        <f t="shared" si="220"/>
        <v>1.1769300814787761E-4</v>
      </c>
      <c r="U281" s="9">
        <f t="shared" si="220"/>
        <v>1.21253906649318E-4</v>
      </c>
      <c r="V281" s="9">
        <f t="shared" si="220"/>
        <v>1.2364706374559762E-4</v>
      </c>
      <c r="W281" s="9">
        <f t="shared" si="220"/>
        <v>1.2484943202564655E-4</v>
      </c>
      <c r="X281" s="9">
        <f t="shared" si="220"/>
        <v>1.2484943202564655E-4</v>
      </c>
      <c r="Y281" s="9">
        <f t="shared" si="220"/>
        <v>1.2364706374559762E-4</v>
      </c>
      <c r="Z281" s="9">
        <f t="shared" si="220"/>
        <v>1.21253906649318E-4</v>
      </c>
      <c r="AA281" s="9">
        <f t="shared" si="220"/>
        <v>1.1769300814787761E-4</v>
      </c>
      <c r="AB281" s="9">
        <f t="shared" si="221"/>
        <v>1.1299866164043042E-4</v>
      </c>
      <c r="AC281" s="9">
        <f t="shared" si="221"/>
        <v>1.0721607625003402E-4</v>
      </c>
      <c r="AD281" s="9">
        <f t="shared" si="221"/>
        <v>1.0040094143508061E-4</v>
      </c>
      <c r="AE281" s="9">
        <f t="shared" si="221"/>
        <v>9.2618890669369895E-5</v>
      </c>
      <c r="AF281" s="9">
        <f t="shared" si="221"/>
        <v>8.3944869355877293E-5</v>
      </c>
      <c r="AG281" s="9">
        <f t="shared" si="221"/>
        <v>7.4462413061554165E-5</v>
      </c>
      <c r="AH281" s="9">
        <f t="shared" si="221"/>
        <v>6.4262843024152713E-5</v>
      </c>
      <c r="AI281" s="9">
        <f t="shared" si="221"/>
        <v>5.3444386678785263E-5</v>
      </c>
      <c r="AJ281" s="9">
        <f t="shared" si="221"/>
        <v>4.2111231674027507E-5</v>
      </c>
      <c r="AK281" s="9">
        <f t="shared" si="221"/>
        <v>3.0372522487907984E-5</v>
      </c>
      <c r="AL281" s="9">
        <f t="shared" si="222"/>
        <v>1.8341309306920218E-5</v>
      </c>
      <c r="AM281" s="9">
        <f t="shared" si="222"/>
        <v>6.1334592909272522E-6</v>
      </c>
      <c r="AN281" s="7">
        <f t="shared" si="222"/>
        <v>-6.1334592909272522E-6</v>
      </c>
      <c r="AO281" s="9">
        <f t="shared" si="222"/>
        <v>-1.8341309306920218E-5</v>
      </c>
      <c r="AP281" s="9">
        <f t="shared" si="222"/>
        <v>-3.0372522487907984E-5</v>
      </c>
      <c r="AQ281" s="9">
        <f t="shared" si="222"/>
        <v>-4.2111231674027507E-5</v>
      </c>
      <c r="AR281" s="9">
        <f t="shared" si="222"/>
        <v>-5.3444386678785263E-5</v>
      </c>
      <c r="AS281" s="9">
        <f t="shared" si="222"/>
        <v>-6.4262843024152713E-5</v>
      </c>
      <c r="AT281" s="9">
        <f t="shared" si="222"/>
        <v>-7.4462413061554165E-5</v>
      </c>
      <c r="AU281" s="9">
        <f t="shared" si="222"/>
        <v>-8.3944869355877293E-5</v>
      </c>
      <c r="AV281" s="9">
        <f t="shared" si="223"/>
        <v>-9.2618890669369895E-5</v>
      </c>
      <c r="AW281" s="9">
        <f t="shared" si="223"/>
        <v>-1.0040094143508061E-4</v>
      </c>
      <c r="AX281" s="9">
        <f t="shared" si="223"/>
        <v>-1.0721607625003402E-4</v>
      </c>
      <c r="AY281" s="9">
        <f t="shared" si="223"/>
        <v>-1.1299866164043042E-4</v>
      </c>
      <c r="AZ281" s="9">
        <f t="shared" si="223"/>
        <v>-1.1769300814787761E-4</v>
      </c>
      <c r="BA281" s="9">
        <f t="shared" si="223"/>
        <v>-1.21253906649318E-4</v>
      </c>
      <c r="BB281" s="9">
        <f t="shared" si="223"/>
        <v>-1.2364706374559762E-4</v>
      </c>
      <c r="BC281" s="9">
        <f t="shared" si="223"/>
        <v>-1.2484943202564655E-4</v>
      </c>
      <c r="BD281" s="9">
        <f t="shared" si="223"/>
        <v>-1.2484943202564655E-4</v>
      </c>
      <c r="BE281" s="9">
        <f t="shared" si="223"/>
        <v>-1.2364706374559762E-4</v>
      </c>
      <c r="BF281" s="9">
        <f t="shared" si="224"/>
        <v>-1.21253906649318E-4</v>
      </c>
      <c r="BG281" s="9">
        <f t="shared" si="224"/>
        <v>-1.1769300814787761E-4</v>
      </c>
      <c r="BH281" s="9">
        <f t="shared" si="224"/>
        <v>-1.1299866164043044E-4</v>
      </c>
      <c r="BI281" s="9">
        <f t="shared" si="224"/>
        <v>-1.0721607625003402E-4</v>
      </c>
      <c r="BJ281" s="9">
        <f t="shared" si="224"/>
        <v>-1.0040094143508062E-4</v>
      </c>
      <c r="BK281" s="9">
        <f t="shared" si="224"/>
        <v>-9.2618890669369882E-5</v>
      </c>
      <c r="BL281" s="9">
        <f t="shared" si="224"/>
        <v>-8.394486935587732E-5</v>
      </c>
      <c r="BM281" s="9">
        <f t="shared" si="224"/>
        <v>-7.4462413061554178E-5</v>
      </c>
      <c r="BN281" s="9">
        <f t="shared" si="224"/>
        <v>-6.4262843024152726E-5</v>
      </c>
      <c r="BO281" s="9">
        <f t="shared" si="224"/>
        <v>-5.3444386678785256E-5</v>
      </c>
      <c r="BP281" s="9">
        <f t="shared" si="224"/>
        <v>-4.2111231674027541E-5</v>
      </c>
      <c r="BQ281" s="9">
        <f t="shared" si="224"/>
        <v>-3.0372522487908008E-5</v>
      </c>
      <c r="BR281" s="9">
        <f t="shared" si="224"/>
        <v>-1.8341309306920225E-5</v>
      </c>
      <c r="BS281" s="9">
        <f t="shared" si="224"/>
        <v>-6.1334592909272463E-6</v>
      </c>
      <c r="BT281" s="9">
        <f t="shared" si="224"/>
        <v>6.1334592909272158E-6</v>
      </c>
    </row>
    <row r="282" spans="7:72" x14ac:dyDescent="0.2">
      <c r="G282" s="6">
        <v>1.0062913968529805</v>
      </c>
      <c r="H282" s="9">
        <f t="shared" si="219"/>
        <v>6.1334592909272463E-6</v>
      </c>
      <c r="I282" s="9">
        <f t="shared" si="219"/>
        <v>1.8341309306920225E-5</v>
      </c>
      <c r="J282" s="9">
        <f t="shared" si="219"/>
        <v>3.0372522487908008E-5</v>
      </c>
      <c r="K282" s="9">
        <f t="shared" si="219"/>
        <v>4.2111231674027541E-5</v>
      </c>
      <c r="L282" s="9">
        <f t="shared" si="219"/>
        <v>5.3444386678785256E-5</v>
      </c>
      <c r="M282" s="9">
        <f t="shared" si="219"/>
        <v>6.4262843024152726E-5</v>
      </c>
      <c r="N282" s="9">
        <f t="shared" si="219"/>
        <v>7.4462413061554178E-5</v>
      </c>
      <c r="O282" s="9">
        <f t="shared" si="219"/>
        <v>8.394486935587732E-5</v>
      </c>
      <c r="P282" s="9">
        <f t="shared" si="219"/>
        <v>9.2618890669369882E-5</v>
      </c>
      <c r="Q282" s="9">
        <f t="shared" si="219"/>
        <v>1.0040094143508062E-4</v>
      </c>
      <c r="R282" s="9">
        <f t="shared" si="220"/>
        <v>1.0721607625003402E-4</v>
      </c>
      <c r="S282" s="9">
        <f t="shared" si="220"/>
        <v>1.1299866164043044E-4</v>
      </c>
      <c r="T282" s="9">
        <f t="shared" si="220"/>
        <v>1.1769300814787761E-4</v>
      </c>
      <c r="U282" s="9">
        <f t="shared" si="220"/>
        <v>1.21253906649318E-4</v>
      </c>
      <c r="V282" s="9">
        <f t="shared" si="220"/>
        <v>1.2364706374559762E-4</v>
      </c>
      <c r="W282" s="9">
        <f t="shared" si="220"/>
        <v>1.2484943202564655E-4</v>
      </c>
      <c r="X282" s="9">
        <f t="shared" si="220"/>
        <v>1.2484943202564655E-4</v>
      </c>
      <c r="Y282" s="9">
        <f t="shared" si="220"/>
        <v>1.2364706374559762E-4</v>
      </c>
      <c r="Z282" s="9">
        <f t="shared" si="220"/>
        <v>1.21253906649318E-4</v>
      </c>
      <c r="AA282" s="9">
        <f t="shared" si="220"/>
        <v>1.1769300814787761E-4</v>
      </c>
      <c r="AB282" s="9">
        <f t="shared" si="221"/>
        <v>1.1299866164043042E-4</v>
      </c>
      <c r="AC282" s="9">
        <f t="shared" si="221"/>
        <v>1.0721607625003402E-4</v>
      </c>
      <c r="AD282" s="9">
        <f t="shared" si="221"/>
        <v>1.0040094143508061E-4</v>
      </c>
      <c r="AE282" s="9">
        <f t="shared" si="221"/>
        <v>9.2618890669369895E-5</v>
      </c>
      <c r="AF282" s="9">
        <f t="shared" si="221"/>
        <v>8.3944869355877293E-5</v>
      </c>
      <c r="AG282" s="9">
        <f t="shared" si="221"/>
        <v>7.4462413061554165E-5</v>
      </c>
      <c r="AH282" s="9">
        <f t="shared" si="221"/>
        <v>6.4262843024152713E-5</v>
      </c>
      <c r="AI282" s="9">
        <f t="shared" si="221"/>
        <v>5.3444386678785263E-5</v>
      </c>
      <c r="AJ282" s="9">
        <f t="shared" si="221"/>
        <v>4.2111231674027507E-5</v>
      </c>
      <c r="AK282" s="9">
        <f t="shared" si="221"/>
        <v>3.0372522487907984E-5</v>
      </c>
      <c r="AL282" s="9">
        <f t="shared" si="222"/>
        <v>1.8341309306920218E-5</v>
      </c>
      <c r="AM282" s="9">
        <f t="shared" si="222"/>
        <v>6.1334592909272522E-6</v>
      </c>
      <c r="AN282" s="7">
        <f t="shared" si="222"/>
        <v>-6.1334592909272522E-6</v>
      </c>
      <c r="AO282" s="9">
        <f t="shared" si="222"/>
        <v>-1.8341309306920218E-5</v>
      </c>
      <c r="AP282" s="9">
        <f t="shared" si="222"/>
        <v>-3.0372522487907984E-5</v>
      </c>
      <c r="AQ282" s="9">
        <f t="shared" si="222"/>
        <v>-4.2111231674027507E-5</v>
      </c>
      <c r="AR282" s="9">
        <f t="shared" si="222"/>
        <v>-5.3444386678785263E-5</v>
      </c>
      <c r="AS282" s="9">
        <f t="shared" si="222"/>
        <v>-6.4262843024152713E-5</v>
      </c>
      <c r="AT282" s="9">
        <f t="shared" si="222"/>
        <v>-7.4462413061554165E-5</v>
      </c>
      <c r="AU282" s="9">
        <f t="shared" si="222"/>
        <v>-8.3944869355877293E-5</v>
      </c>
      <c r="AV282" s="9">
        <f t="shared" si="223"/>
        <v>-9.2618890669369895E-5</v>
      </c>
      <c r="AW282" s="9">
        <f t="shared" si="223"/>
        <v>-1.0040094143508061E-4</v>
      </c>
      <c r="AX282" s="9">
        <f t="shared" si="223"/>
        <v>-1.0721607625003402E-4</v>
      </c>
      <c r="AY282" s="9">
        <f t="shared" si="223"/>
        <v>-1.1299866164043042E-4</v>
      </c>
      <c r="AZ282" s="9">
        <f t="shared" si="223"/>
        <v>-1.1769300814787761E-4</v>
      </c>
      <c r="BA282" s="9">
        <f t="shared" si="223"/>
        <v>-1.21253906649318E-4</v>
      </c>
      <c r="BB282" s="9">
        <f t="shared" si="223"/>
        <v>-1.2364706374559762E-4</v>
      </c>
      <c r="BC282" s="9">
        <f t="shared" si="223"/>
        <v>-1.2484943202564655E-4</v>
      </c>
      <c r="BD282" s="9">
        <f t="shared" si="223"/>
        <v>-1.2484943202564655E-4</v>
      </c>
      <c r="BE282" s="9">
        <f t="shared" si="223"/>
        <v>-1.2364706374559762E-4</v>
      </c>
      <c r="BF282" s="9">
        <f t="shared" si="224"/>
        <v>-1.21253906649318E-4</v>
      </c>
      <c r="BG282" s="9">
        <f t="shared" si="224"/>
        <v>-1.1769300814787761E-4</v>
      </c>
      <c r="BH282" s="9">
        <f t="shared" si="224"/>
        <v>-1.1299866164043044E-4</v>
      </c>
      <c r="BI282" s="9">
        <f t="shared" si="224"/>
        <v>-1.0721607625003402E-4</v>
      </c>
      <c r="BJ282" s="9">
        <f t="shared" si="224"/>
        <v>-1.0040094143508062E-4</v>
      </c>
      <c r="BK282" s="9">
        <f t="shared" si="224"/>
        <v>-9.2618890669369882E-5</v>
      </c>
      <c r="BL282" s="9">
        <f t="shared" si="224"/>
        <v>-8.394486935587732E-5</v>
      </c>
      <c r="BM282" s="9">
        <f t="shared" si="224"/>
        <v>-7.4462413061554178E-5</v>
      </c>
      <c r="BN282" s="9">
        <f t="shared" si="224"/>
        <v>-6.4262843024152726E-5</v>
      </c>
      <c r="BO282" s="9">
        <f t="shared" si="224"/>
        <v>-5.3444386678785256E-5</v>
      </c>
      <c r="BP282" s="9">
        <f t="shared" si="224"/>
        <v>-4.2111231674027541E-5</v>
      </c>
      <c r="BQ282" s="9">
        <f t="shared" si="224"/>
        <v>-3.0372522487908008E-5</v>
      </c>
      <c r="BR282" s="9">
        <f t="shared" si="224"/>
        <v>-1.8341309306920225E-5</v>
      </c>
      <c r="BS282" s="9">
        <f t="shared" si="224"/>
        <v>-6.1334592909272463E-6</v>
      </c>
      <c r="BT282" s="9">
        <f t="shared" si="224"/>
        <v>6.1334592909272158E-6</v>
      </c>
    </row>
    <row r="283" spans="7:72" x14ac:dyDescent="0.2">
      <c r="G283" s="6">
        <v>0.95720401164064006</v>
      </c>
      <c r="H283" s="9">
        <f t="shared" si="219"/>
        <v>6.1334592909272463E-6</v>
      </c>
      <c r="I283" s="9">
        <f t="shared" si="219"/>
        <v>1.8341309306920225E-5</v>
      </c>
      <c r="J283" s="9">
        <f t="shared" si="219"/>
        <v>3.0372522487908008E-5</v>
      </c>
      <c r="K283" s="9">
        <f t="shared" si="219"/>
        <v>4.2111231674027541E-5</v>
      </c>
      <c r="L283" s="9">
        <f t="shared" si="219"/>
        <v>5.3444386678785256E-5</v>
      </c>
      <c r="M283" s="9">
        <f t="shared" si="219"/>
        <v>6.4262843024152726E-5</v>
      </c>
      <c r="N283" s="9">
        <f t="shared" si="219"/>
        <v>7.4462413061554178E-5</v>
      </c>
      <c r="O283" s="9">
        <f t="shared" si="219"/>
        <v>8.394486935587732E-5</v>
      </c>
      <c r="P283" s="9">
        <f t="shared" si="219"/>
        <v>9.2618890669369882E-5</v>
      </c>
      <c r="Q283" s="9">
        <f t="shared" si="219"/>
        <v>1.0040094143508062E-4</v>
      </c>
      <c r="R283" s="9">
        <f t="shared" si="220"/>
        <v>1.0721607625003402E-4</v>
      </c>
      <c r="S283" s="9">
        <f t="shared" si="220"/>
        <v>1.1299866164043044E-4</v>
      </c>
      <c r="T283" s="9">
        <f t="shared" si="220"/>
        <v>1.1769300814787761E-4</v>
      </c>
      <c r="U283" s="9">
        <f t="shared" si="220"/>
        <v>1.21253906649318E-4</v>
      </c>
      <c r="V283" s="9">
        <f t="shared" si="220"/>
        <v>1.2364706374559762E-4</v>
      </c>
      <c r="W283" s="9">
        <f t="shared" si="220"/>
        <v>1.2484943202564655E-4</v>
      </c>
      <c r="X283" s="9">
        <f t="shared" si="220"/>
        <v>1.2484943202564655E-4</v>
      </c>
      <c r="Y283" s="9">
        <f t="shared" si="220"/>
        <v>1.2364706374559762E-4</v>
      </c>
      <c r="Z283" s="9">
        <f t="shared" si="220"/>
        <v>1.21253906649318E-4</v>
      </c>
      <c r="AA283" s="9">
        <f t="shared" si="220"/>
        <v>1.1769300814787761E-4</v>
      </c>
      <c r="AB283" s="9">
        <f t="shared" si="221"/>
        <v>1.1299866164043042E-4</v>
      </c>
      <c r="AC283" s="9">
        <f t="shared" si="221"/>
        <v>1.0721607625003402E-4</v>
      </c>
      <c r="AD283" s="9">
        <f t="shared" si="221"/>
        <v>1.0040094143508061E-4</v>
      </c>
      <c r="AE283" s="9">
        <f t="shared" si="221"/>
        <v>9.2618890669369895E-5</v>
      </c>
      <c r="AF283" s="9">
        <f t="shared" si="221"/>
        <v>8.3944869355877293E-5</v>
      </c>
      <c r="AG283" s="9">
        <f t="shared" si="221"/>
        <v>7.4462413061554165E-5</v>
      </c>
      <c r="AH283" s="9">
        <f t="shared" si="221"/>
        <v>6.4262843024152713E-5</v>
      </c>
      <c r="AI283" s="9">
        <f t="shared" si="221"/>
        <v>5.3444386678785263E-5</v>
      </c>
      <c r="AJ283" s="9">
        <f t="shared" si="221"/>
        <v>4.2111231674027507E-5</v>
      </c>
      <c r="AK283" s="9">
        <f t="shared" si="221"/>
        <v>3.0372522487907984E-5</v>
      </c>
      <c r="AL283" s="9">
        <f t="shared" si="222"/>
        <v>1.8341309306920218E-5</v>
      </c>
      <c r="AM283" s="9">
        <f t="shared" si="222"/>
        <v>6.1334592909272522E-6</v>
      </c>
      <c r="AN283" s="7">
        <f t="shared" si="222"/>
        <v>-6.1334592909272522E-6</v>
      </c>
      <c r="AO283" s="9">
        <f t="shared" si="222"/>
        <v>-1.8341309306920218E-5</v>
      </c>
      <c r="AP283" s="9">
        <f t="shared" si="222"/>
        <v>-3.0372522487907984E-5</v>
      </c>
      <c r="AQ283" s="9">
        <f t="shared" si="222"/>
        <v>-4.2111231674027507E-5</v>
      </c>
      <c r="AR283" s="9">
        <f t="shared" si="222"/>
        <v>-5.3444386678785263E-5</v>
      </c>
      <c r="AS283" s="9">
        <f t="shared" si="222"/>
        <v>-6.4262843024152713E-5</v>
      </c>
      <c r="AT283" s="9">
        <f t="shared" si="222"/>
        <v>-7.4462413061554165E-5</v>
      </c>
      <c r="AU283" s="9">
        <f t="shared" si="222"/>
        <v>-8.3944869355877293E-5</v>
      </c>
      <c r="AV283" s="9">
        <f t="shared" si="223"/>
        <v>-9.2618890669369895E-5</v>
      </c>
      <c r="AW283" s="9">
        <f t="shared" si="223"/>
        <v>-1.0040094143508061E-4</v>
      </c>
      <c r="AX283" s="9">
        <f t="shared" si="223"/>
        <v>-1.0721607625003402E-4</v>
      </c>
      <c r="AY283" s="9">
        <f t="shared" si="223"/>
        <v>-1.1299866164043042E-4</v>
      </c>
      <c r="AZ283" s="9">
        <f t="shared" si="223"/>
        <v>-1.1769300814787761E-4</v>
      </c>
      <c r="BA283" s="9">
        <f t="shared" si="223"/>
        <v>-1.21253906649318E-4</v>
      </c>
      <c r="BB283" s="9">
        <f t="shared" si="223"/>
        <v>-1.2364706374559762E-4</v>
      </c>
      <c r="BC283" s="9">
        <f t="shared" si="223"/>
        <v>-1.2484943202564655E-4</v>
      </c>
      <c r="BD283" s="9">
        <f t="shared" si="223"/>
        <v>-1.2484943202564655E-4</v>
      </c>
      <c r="BE283" s="9">
        <f t="shared" si="223"/>
        <v>-1.2364706374559762E-4</v>
      </c>
      <c r="BF283" s="9">
        <f t="shared" si="224"/>
        <v>-1.21253906649318E-4</v>
      </c>
      <c r="BG283" s="9">
        <f t="shared" si="224"/>
        <v>-1.1769300814787761E-4</v>
      </c>
      <c r="BH283" s="9">
        <f t="shared" si="224"/>
        <v>-1.1299866164043044E-4</v>
      </c>
      <c r="BI283" s="9">
        <f t="shared" si="224"/>
        <v>-1.0721607625003402E-4</v>
      </c>
      <c r="BJ283" s="9">
        <f t="shared" si="224"/>
        <v>-1.0040094143508062E-4</v>
      </c>
      <c r="BK283" s="9">
        <f t="shared" si="224"/>
        <v>-9.2618890669369882E-5</v>
      </c>
      <c r="BL283" s="9">
        <f t="shared" si="224"/>
        <v>-8.394486935587732E-5</v>
      </c>
      <c r="BM283" s="9">
        <f t="shared" si="224"/>
        <v>-7.4462413061554178E-5</v>
      </c>
      <c r="BN283" s="9">
        <f t="shared" si="224"/>
        <v>-6.4262843024152726E-5</v>
      </c>
      <c r="BO283" s="9">
        <f t="shared" si="224"/>
        <v>-5.3444386678785256E-5</v>
      </c>
      <c r="BP283" s="9">
        <f t="shared" si="224"/>
        <v>-4.2111231674027541E-5</v>
      </c>
      <c r="BQ283" s="9">
        <f t="shared" si="224"/>
        <v>-3.0372522487908008E-5</v>
      </c>
      <c r="BR283" s="9">
        <f t="shared" si="224"/>
        <v>-1.8341309306920225E-5</v>
      </c>
      <c r="BS283" s="9">
        <f t="shared" si="224"/>
        <v>-6.1334592909272463E-6</v>
      </c>
      <c r="BT283" s="9">
        <f t="shared" si="224"/>
        <v>6.1334592909272158E-6</v>
      </c>
    </row>
    <row r="284" spans="7:72" x14ac:dyDescent="0.2">
      <c r="G284" s="6">
        <v>0.9081166264282996</v>
      </c>
      <c r="H284" s="9">
        <f t="shared" si="219"/>
        <v>6.1334592909272463E-6</v>
      </c>
      <c r="I284" s="9">
        <f t="shared" si="219"/>
        <v>1.8341309306920225E-5</v>
      </c>
      <c r="J284" s="9">
        <f t="shared" si="219"/>
        <v>3.0372522487908008E-5</v>
      </c>
      <c r="K284" s="9">
        <f t="shared" si="219"/>
        <v>4.2111231674027541E-5</v>
      </c>
      <c r="L284" s="9">
        <f t="shared" si="219"/>
        <v>5.3444386678785256E-5</v>
      </c>
      <c r="M284" s="9">
        <f t="shared" si="219"/>
        <v>6.4262843024152726E-5</v>
      </c>
      <c r="N284" s="9">
        <f t="shared" si="219"/>
        <v>7.4462413061554178E-5</v>
      </c>
      <c r="O284" s="9">
        <f t="shared" si="219"/>
        <v>8.394486935587732E-5</v>
      </c>
      <c r="P284" s="9">
        <f t="shared" si="219"/>
        <v>9.2618890669369882E-5</v>
      </c>
      <c r="Q284" s="9">
        <f t="shared" si="219"/>
        <v>1.0040094143508062E-4</v>
      </c>
      <c r="R284" s="9">
        <f t="shared" si="220"/>
        <v>1.0721607625003402E-4</v>
      </c>
      <c r="S284" s="9">
        <f t="shared" si="220"/>
        <v>1.1299866164043044E-4</v>
      </c>
      <c r="T284" s="9">
        <f t="shared" si="220"/>
        <v>1.1769300814787761E-4</v>
      </c>
      <c r="U284" s="9">
        <f t="shared" si="220"/>
        <v>1.21253906649318E-4</v>
      </c>
      <c r="V284" s="9">
        <f t="shared" si="220"/>
        <v>1.2364706374559762E-4</v>
      </c>
      <c r="W284" s="9">
        <f t="shared" si="220"/>
        <v>1.2484943202564655E-4</v>
      </c>
      <c r="X284" s="9">
        <f t="shared" si="220"/>
        <v>1.2484943202564655E-4</v>
      </c>
      <c r="Y284" s="9">
        <f t="shared" si="220"/>
        <v>1.2364706374559762E-4</v>
      </c>
      <c r="Z284" s="9">
        <f t="shared" si="220"/>
        <v>1.21253906649318E-4</v>
      </c>
      <c r="AA284" s="9">
        <f t="shared" si="220"/>
        <v>1.1769300814787761E-4</v>
      </c>
      <c r="AB284" s="9">
        <f t="shared" si="221"/>
        <v>1.1299866164043042E-4</v>
      </c>
      <c r="AC284" s="9">
        <f t="shared" si="221"/>
        <v>1.0721607625003402E-4</v>
      </c>
      <c r="AD284" s="9">
        <f t="shared" si="221"/>
        <v>1.0040094143508061E-4</v>
      </c>
      <c r="AE284" s="9">
        <f t="shared" si="221"/>
        <v>9.2618890669369895E-5</v>
      </c>
      <c r="AF284" s="9">
        <f t="shared" si="221"/>
        <v>8.3944869355877293E-5</v>
      </c>
      <c r="AG284" s="9">
        <f t="shared" si="221"/>
        <v>7.4462413061554165E-5</v>
      </c>
      <c r="AH284" s="9">
        <f t="shared" si="221"/>
        <v>6.4262843024152713E-5</v>
      </c>
      <c r="AI284" s="9">
        <f t="shared" si="221"/>
        <v>5.3444386678785263E-5</v>
      </c>
      <c r="AJ284" s="9">
        <f t="shared" si="221"/>
        <v>4.2111231674027507E-5</v>
      </c>
      <c r="AK284" s="9">
        <f t="shared" si="221"/>
        <v>3.0372522487907984E-5</v>
      </c>
      <c r="AL284" s="9">
        <f t="shared" si="222"/>
        <v>1.8341309306920218E-5</v>
      </c>
      <c r="AM284" s="9">
        <f t="shared" si="222"/>
        <v>6.1334592909272522E-6</v>
      </c>
      <c r="AN284" s="7">
        <f t="shared" si="222"/>
        <v>-6.1334592909272522E-6</v>
      </c>
      <c r="AO284" s="9">
        <f t="shared" si="222"/>
        <v>-1.8341309306920218E-5</v>
      </c>
      <c r="AP284" s="9">
        <f t="shared" si="222"/>
        <v>-3.0372522487907984E-5</v>
      </c>
      <c r="AQ284" s="9">
        <f t="shared" si="222"/>
        <v>-4.2111231674027507E-5</v>
      </c>
      <c r="AR284" s="9">
        <f t="shared" si="222"/>
        <v>-5.3444386678785263E-5</v>
      </c>
      <c r="AS284" s="9">
        <f t="shared" si="222"/>
        <v>-6.4262843024152713E-5</v>
      </c>
      <c r="AT284" s="9">
        <f t="shared" si="222"/>
        <v>-7.4462413061554165E-5</v>
      </c>
      <c r="AU284" s="9">
        <f t="shared" si="222"/>
        <v>-8.3944869355877293E-5</v>
      </c>
      <c r="AV284" s="9">
        <f t="shared" si="223"/>
        <v>-9.2618890669369895E-5</v>
      </c>
      <c r="AW284" s="9">
        <f t="shared" si="223"/>
        <v>-1.0040094143508061E-4</v>
      </c>
      <c r="AX284" s="9">
        <f t="shared" si="223"/>
        <v>-1.0721607625003402E-4</v>
      </c>
      <c r="AY284" s="9">
        <f t="shared" si="223"/>
        <v>-1.1299866164043042E-4</v>
      </c>
      <c r="AZ284" s="9">
        <f t="shared" si="223"/>
        <v>-1.1769300814787761E-4</v>
      </c>
      <c r="BA284" s="9">
        <f t="shared" si="223"/>
        <v>-1.21253906649318E-4</v>
      </c>
      <c r="BB284" s="9">
        <f t="shared" si="223"/>
        <v>-1.2364706374559762E-4</v>
      </c>
      <c r="BC284" s="9">
        <f t="shared" si="223"/>
        <v>-1.2484943202564655E-4</v>
      </c>
      <c r="BD284" s="9">
        <f t="shared" si="223"/>
        <v>-1.2484943202564655E-4</v>
      </c>
      <c r="BE284" s="9">
        <f t="shared" si="223"/>
        <v>-1.2364706374559762E-4</v>
      </c>
      <c r="BF284" s="9">
        <f t="shared" si="224"/>
        <v>-1.21253906649318E-4</v>
      </c>
      <c r="BG284" s="9">
        <f t="shared" si="224"/>
        <v>-1.1769300814787761E-4</v>
      </c>
      <c r="BH284" s="9">
        <f t="shared" si="224"/>
        <v>-1.1299866164043044E-4</v>
      </c>
      <c r="BI284" s="9">
        <f t="shared" si="224"/>
        <v>-1.0721607625003402E-4</v>
      </c>
      <c r="BJ284" s="9">
        <f t="shared" si="224"/>
        <v>-1.0040094143508062E-4</v>
      </c>
      <c r="BK284" s="9">
        <f t="shared" si="224"/>
        <v>-9.2618890669369882E-5</v>
      </c>
      <c r="BL284" s="9">
        <f t="shared" si="224"/>
        <v>-8.394486935587732E-5</v>
      </c>
      <c r="BM284" s="9">
        <f t="shared" si="224"/>
        <v>-7.4462413061554178E-5</v>
      </c>
      <c r="BN284" s="9">
        <f t="shared" si="224"/>
        <v>-6.4262843024152726E-5</v>
      </c>
      <c r="BO284" s="9">
        <f t="shared" si="224"/>
        <v>-5.3444386678785256E-5</v>
      </c>
      <c r="BP284" s="9">
        <f t="shared" si="224"/>
        <v>-4.2111231674027541E-5</v>
      </c>
      <c r="BQ284" s="9">
        <f t="shared" si="224"/>
        <v>-3.0372522487908008E-5</v>
      </c>
      <c r="BR284" s="9">
        <f t="shared" si="224"/>
        <v>-1.8341309306920225E-5</v>
      </c>
      <c r="BS284" s="9">
        <f t="shared" si="224"/>
        <v>-6.1334592909272463E-6</v>
      </c>
      <c r="BT284" s="9">
        <f t="shared" si="224"/>
        <v>6.1334592909272158E-6</v>
      </c>
    </row>
    <row r="285" spans="7:72" x14ac:dyDescent="0.2">
      <c r="G285" s="6">
        <v>0.85902924121595903</v>
      </c>
      <c r="H285" s="9">
        <f t="shared" si="219"/>
        <v>6.1334592909272463E-6</v>
      </c>
      <c r="I285" s="9">
        <f t="shared" si="219"/>
        <v>1.8341309306920225E-5</v>
      </c>
      <c r="J285" s="9">
        <f t="shared" si="219"/>
        <v>3.0372522487908008E-5</v>
      </c>
      <c r="K285" s="9">
        <f t="shared" si="219"/>
        <v>4.2111231674027541E-5</v>
      </c>
      <c r="L285" s="9">
        <f t="shared" si="219"/>
        <v>5.3444386678785256E-5</v>
      </c>
      <c r="M285" s="9">
        <f t="shared" si="219"/>
        <v>6.4262843024152726E-5</v>
      </c>
      <c r="N285" s="9">
        <f t="shared" si="219"/>
        <v>7.4462413061554178E-5</v>
      </c>
      <c r="O285" s="9">
        <f t="shared" si="219"/>
        <v>8.394486935587732E-5</v>
      </c>
      <c r="P285" s="9">
        <f t="shared" si="219"/>
        <v>9.2618890669369882E-5</v>
      </c>
      <c r="Q285" s="9">
        <f t="shared" si="219"/>
        <v>1.0040094143508062E-4</v>
      </c>
      <c r="R285" s="9">
        <f t="shared" si="220"/>
        <v>1.0721607625003402E-4</v>
      </c>
      <c r="S285" s="9">
        <f t="shared" si="220"/>
        <v>1.1299866164043044E-4</v>
      </c>
      <c r="T285" s="9">
        <f t="shared" si="220"/>
        <v>1.1769300814787761E-4</v>
      </c>
      <c r="U285" s="9">
        <f t="shared" si="220"/>
        <v>1.21253906649318E-4</v>
      </c>
      <c r="V285" s="9">
        <f t="shared" si="220"/>
        <v>1.2364706374559762E-4</v>
      </c>
      <c r="W285" s="9">
        <f t="shared" si="220"/>
        <v>1.2484943202564655E-4</v>
      </c>
      <c r="X285" s="9">
        <f t="shared" si="220"/>
        <v>1.2484943202564655E-4</v>
      </c>
      <c r="Y285" s="9">
        <f t="shared" si="220"/>
        <v>1.2364706374559762E-4</v>
      </c>
      <c r="Z285" s="9">
        <f t="shared" si="220"/>
        <v>1.21253906649318E-4</v>
      </c>
      <c r="AA285" s="9">
        <f t="shared" si="220"/>
        <v>1.1769300814787761E-4</v>
      </c>
      <c r="AB285" s="9">
        <f t="shared" si="221"/>
        <v>1.1299866164043042E-4</v>
      </c>
      <c r="AC285" s="9">
        <f t="shared" si="221"/>
        <v>1.0721607625003402E-4</v>
      </c>
      <c r="AD285" s="9">
        <f t="shared" si="221"/>
        <v>1.0040094143508061E-4</v>
      </c>
      <c r="AE285" s="9">
        <f t="shared" si="221"/>
        <v>9.2618890669369895E-5</v>
      </c>
      <c r="AF285" s="9">
        <f t="shared" si="221"/>
        <v>8.3944869355877293E-5</v>
      </c>
      <c r="AG285" s="9">
        <f t="shared" si="221"/>
        <v>7.4462413061554165E-5</v>
      </c>
      <c r="AH285" s="9">
        <f t="shared" si="221"/>
        <v>6.4262843024152713E-5</v>
      </c>
      <c r="AI285" s="9">
        <f t="shared" si="221"/>
        <v>5.3444386678785263E-5</v>
      </c>
      <c r="AJ285" s="9">
        <f t="shared" si="221"/>
        <v>4.2111231674027507E-5</v>
      </c>
      <c r="AK285" s="9">
        <f t="shared" si="221"/>
        <v>3.0372522487907984E-5</v>
      </c>
      <c r="AL285" s="9">
        <f t="shared" si="222"/>
        <v>1.8341309306920218E-5</v>
      </c>
      <c r="AM285" s="9">
        <f t="shared" si="222"/>
        <v>6.1334592909272522E-6</v>
      </c>
      <c r="AN285" s="7">
        <f t="shared" si="222"/>
        <v>-6.1334592909272522E-6</v>
      </c>
      <c r="AO285" s="9">
        <f t="shared" si="222"/>
        <v>-1.8341309306920218E-5</v>
      </c>
      <c r="AP285" s="9">
        <f t="shared" si="222"/>
        <v>-3.0372522487907984E-5</v>
      </c>
      <c r="AQ285" s="9">
        <f t="shared" si="222"/>
        <v>-4.2111231674027507E-5</v>
      </c>
      <c r="AR285" s="9">
        <f t="shared" si="222"/>
        <v>-5.3444386678785263E-5</v>
      </c>
      <c r="AS285" s="9">
        <f t="shared" si="222"/>
        <v>-6.4262843024152713E-5</v>
      </c>
      <c r="AT285" s="9">
        <f t="shared" si="222"/>
        <v>-7.4462413061554165E-5</v>
      </c>
      <c r="AU285" s="9">
        <f t="shared" si="222"/>
        <v>-8.3944869355877293E-5</v>
      </c>
      <c r="AV285" s="9">
        <f t="shared" si="223"/>
        <v>-9.2618890669369895E-5</v>
      </c>
      <c r="AW285" s="9">
        <f t="shared" si="223"/>
        <v>-1.0040094143508061E-4</v>
      </c>
      <c r="AX285" s="9">
        <f t="shared" si="223"/>
        <v>-1.0721607625003402E-4</v>
      </c>
      <c r="AY285" s="9">
        <f t="shared" si="223"/>
        <v>-1.1299866164043042E-4</v>
      </c>
      <c r="AZ285" s="9">
        <f t="shared" si="223"/>
        <v>-1.1769300814787761E-4</v>
      </c>
      <c r="BA285" s="9">
        <f t="shared" si="223"/>
        <v>-1.21253906649318E-4</v>
      </c>
      <c r="BB285" s="9">
        <f t="shared" si="223"/>
        <v>-1.2364706374559762E-4</v>
      </c>
      <c r="BC285" s="9">
        <f t="shared" si="223"/>
        <v>-1.2484943202564655E-4</v>
      </c>
      <c r="BD285" s="9">
        <f t="shared" si="223"/>
        <v>-1.2484943202564655E-4</v>
      </c>
      <c r="BE285" s="9">
        <f t="shared" si="223"/>
        <v>-1.2364706374559762E-4</v>
      </c>
      <c r="BF285" s="9">
        <f t="shared" si="224"/>
        <v>-1.21253906649318E-4</v>
      </c>
      <c r="BG285" s="9">
        <f t="shared" si="224"/>
        <v>-1.1769300814787761E-4</v>
      </c>
      <c r="BH285" s="9">
        <f t="shared" si="224"/>
        <v>-1.1299866164043044E-4</v>
      </c>
      <c r="BI285" s="9">
        <f t="shared" si="224"/>
        <v>-1.0721607625003402E-4</v>
      </c>
      <c r="BJ285" s="9">
        <f t="shared" si="224"/>
        <v>-1.0040094143508062E-4</v>
      </c>
      <c r="BK285" s="9">
        <f t="shared" si="224"/>
        <v>-9.2618890669369882E-5</v>
      </c>
      <c r="BL285" s="9">
        <f t="shared" si="224"/>
        <v>-8.394486935587732E-5</v>
      </c>
      <c r="BM285" s="9">
        <f t="shared" si="224"/>
        <v>-7.4462413061554178E-5</v>
      </c>
      <c r="BN285" s="9">
        <f t="shared" si="224"/>
        <v>-6.4262843024152726E-5</v>
      </c>
      <c r="BO285" s="9">
        <f t="shared" si="224"/>
        <v>-5.3444386678785256E-5</v>
      </c>
      <c r="BP285" s="9">
        <f t="shared" si="224"/>
        <v>-4.2111231674027541E-5</v>
      </c>
      <c r="BQ285" s="9">
        <f t="shared" si="224"/>
        <v>-3.0372522487908008E-5</v>
      </c>
      <c r="BR285" s="9">
        <f t="shared" si="224"/>
        <v>-1.8341309306920225E-5</v>
      </c>
      <c r="BS285" s="9">
        <f t="shared" si="224"/>
        <v>-6.1334592909272463E-6</v>
      </c>
      <c r="BT285" s="9">
        <f t="shared" si="224"/>
        <v>6.1334592909272158E-6</v>
      </c>
    </row>
    <row r="286" spans="7:72" x14ac:dyDescent="0.2">
      <c r="G286" s="6">
        <v>0.80994185600361857</v>
      </c>
      <c r="H286" s="9">
        <f t="shared" si="219"/>
        <v>6.1334592909272463E-6</v>
      </c>
      <c r="I286" s="9">
        <f t="shared" si="219"/>
        <v>1.8341309306920225E-5</v>
      </c>
      <c r="J286" s="9">
        <f t="shared" si="219"/>
        <v>3.0372522487908008E-5</v>
      </c>
      <c r="K286" s="9">
        <f t="shared" si="219"/>
        <v>4.2111231674027541E-5</v>
      </c>
      <c r="L286" s="9">
        <f t="shared" si="219"/>
        <v>5.3444386678785256E-5</v>
      </c>
      <c r="M286" s="9">
        <f t="shared" si="219"/>
        <v>6.4262843024152726E-5</v>
      </c>
      <c r="N286" s="9">
        <f t="shared" si="219"/>
        <v>7.4462413061554178E-5</v>
      </c>
      <c r="O286" s="9">
        <f t="shared" si="219"/>
        <v>8.394486935587732E-5</v>
      </c>
      <c r="P286" s="9">
        <f t="shared" si="219"/>
        <v>9.2618890669369882E-5</v>
      </c>
      <c r="Q286" s="9">
        <f t="shared" si="219"/>
        <v>1.0040094143508062E-4</v>
      </c>
      <c r="R286" s="9">
        <f t="shared" si="220"/>
        <v>1.0721607625003402E-4</v>
      </c>
      <c r="S286" s="9">
        <f t="shared" si="220"/>
        <v>1.1299866164043044E-4</v>
      </c>
      <c r="T286" s="9">
        <f t="shared" si="220"/>
        <v>1.1769300814787761E-4</v>
      </c>
      <c r="U286" s="9">
        <f t="shared" si="220"/>
        <v>1.21253906649318E-4</v>
      </c>
      <c r="V286" s="9">
        <f t="shared" si="220"/>
        <v>1.2364706374559762E-4</v>
      </c>
      <c r="W286" s="9">
        <f t="shared" si="220"/>
        <v>1.2484943202564655E-4</v>
      </c>
      <c r="X286" s="9">
        <f t="shared" si="220"/>
        <v>1.2484943202564655E-4</v>
      </c>
      <c r="Y286" s="9">
        <f t="shared" si="220"/>
        <v>1.2364706374559762E-4</v>
      </c>
      <c r="Z286" s="9">
        <f t="shared" si="220"/>
        <v>1.21253906649318E-4</v>
      </c>
      <c r="AA286" s="9">
        <f t="shared" si="220"/>
        <v>1.1769300814787761E-4</v>
      </c>
      <c r="AB286" s="9">
        <f t="shared" si="221"/>
        <v>1.1299866164043042E-4</v>
      </c>
      <c r="AC286" s="9">
        <f t="shared" si="221"/>
        <v>1.0721607625003402E-4</v>
      </c>
      <c r="AD286" s="9">
        <f t="shared" si="221"/>
        <v>1.0040094143508061E-4</v>
      </c>
      <c r="AE286" s="9">
        <f t="shared" si="221"/>
        <v>9.2618890669369895E-5</v>
      </c>
      <c r="AF286" s="9">
        <f t="shared" si="221"/>
        <v>8.3944869355877293E-5</v>
      </c>
      <c r="AG286" s="9">
        <f t="shared" si="221"/>
        <v>7.4462413061554165E-5</v>
      </c>
      <c r="AH286" s="9">
        <f t="shared" si="221"/>
        <v>6.4262843024152713E-5</v>
      </c>
      <c r="AI286" s="9">
        <f t="shared" si="221"/>
        <v>5.3444386678785263E-5</v>
      </c>
      <c r="AJ286" s="9">
        <f t="shared" si="221"/>
        <v>4.2111231674027507E-5</v>
      </c>
      <c r="AK286" s="9">
        <f t="shared" si="221"/>
        <v>3.0372522487907984E-5</v>
      </c>
      <c r="AL286" s="9">
        <f t="shared" si="222"/>
        <v>1.8341309306920218E-5</v>
      </c>
      <c r="AM286" s="9">
        <f t="shared" si="222"/>
        <v>6.1334592909272522E-6</v>
      </c>
      <c r="AN286" s="7">
        <f t="shared" si="222"/>
        <v>-6.1334592909272522E-6</v>
      </c>
      <c r="AO286" s="9">
        <f t="shared" si="222"/>
        <v>-1.8341309306920218E-5</v>
      </c>
      <c r="AP286" s="9">
        <f t="shared" si="222"/>
        <v>-3.0372522487907984E-5</v>
      </c>
      <c r="AQ286" s="9">
        <f t="shared" si="222"/>
        <v>-4.2111231674027507E-5</v>
      </c>
      <c r="AR286" s="9">
        <f t="shared" si="222"/>
        <v>-5.3444386678785263E-5</v>
      </c>
      <c r="AS286" s="9">
        <f t="shared" si="222"/>
        <v>-6.4262843024152713E-5</v>
      </c>
      <c r="AT286" s="9">
        <f t="shared" si="222"/>
        <v>-7.4462413061554165E-5</v>
      </c>
      <c r="AU286" s="9">
        <f t="shared" si="222"/>
        <v>-8.3944869355877293E-5</v>
      </c>
      <c r="AV286" s="9">
        <f t="shared" si="223"/>
        <v>-9.2618890669369895E-5</v>
      </c>
      <c r="AW286" s="9">
        <f t="shared" si="223"/>
        <v>-1.0040094143508061E-4</v>
      </c>
      <c r="AX286" s="9">
        <f t="shared" si="223"/>
        <v>-1.0721607625003402E-4</v>
      </c>
      <c r="AY286" s="9">
        <f t="shared" si="223"/>
        <v>-1.1299866164043042E-4</v>
      </c>
      <c r="AZ286" s="9">
        <f t="shared" si="223"/>
        <v>-1.1769300814787761E-4</v>
      </c>
      <c r="BA286" s="9">
        <f t="shared" si="223"/>
        <v>-1.21253906649318E-4</v>
      </c>
      <c r="BB286" s="9">
        <f t="shared" si="223"/>
        <v>-1.2364706374559762E-4</v>
      </c>
      <c r="BC286" s="9">
        <f t="shared" si="223"/>
        <v>-1.2484943202564655E-4</v>
      </c>
      <c r="BD286" s="9">
        <f t="shared" si="223"/>
        <v>-1.2484943202564655E-4</v>
      </c>
      <c r="BE286" s="9">
        <f t="shared" si="223"/>
        <v>-1.2364706374559762E-4</v>
      </c>
      <c r="BF286" s="9">
        <f t="shared" si="224"/>
        <v>-1.21253906649318E-4</v>
      </c>
      <c r="BG286" s="9">
        <f t="shared" si="224"/>
        <v>-1.1769300814787761E-4</v>
      </c>
      <c r="BH286" s="9">
        <f t="shared" si="224"/>
        <v>-1.1299866164043044E-4</v>
      </c>
      <c r="BI286" s="9">
        <f t="shared" si="224"/>
        <v>-1.0721607625003402E-4</v>
      </c>
      <c r="BJ286" s="9">
        <f t="shared" si="224"/>
        <v>-1.0040094143508062E-4</v>
      </c>
      <c r="BK286" s="9">
        <f t="shared" si="224"/>
        <v>-9.2618890669369882E-5</v>
      </c>
      <c r="BL286" s="9">
        <f t="shared" si="224"/>
        <v>-8.394486935587732E-5</v>
      </c>
      <c r="BM286" s="9">
        <f t="shared" si="224"/>
        <v>-7.4462413061554178E-5</v>
      </c>
      <c r="BN286" s="9">
        <f t="shared" si="224"/>
        <v>-6.4262843024152726E-5</v>
      </c>
      <c r="BO286" s="9">
        <f t="shared" si="224"/>
        <v>-5.3444386678785256E-5</v>
      </c>
      <c r="BP286" s="9">
        <f t="shared" si="224"/>
        <v>-4.2111231674027541E-5</v>
      </c>
      <c r="BQ286" s="9">
        <f t="shared" si="224"/>
        <v>-3.0372522487908008E-5</v>
      </c>
      <c r="BR286" s="9">
        <f t="shared" si="224"/>
        <v>-1.8341309306920225E-5</v>
      </c>
      <c r="BS286" s="9">
        <f t="shared" si="224"/>
        <v>-6.1334592909272463E-6</v>
      </c>
      <c r="BT286" s="9">
        <f t="shared" si="224"/>
        <v>6.1334592909272158E-6</v>
      </c>
    </row>
    <row r="287" spans="7:72" x14ac:dyDescent="0.2">
      <c r="G287" s="6">
        <v>0.76085447079127799</v>
      </c>
      <c r="H287" s="9">
        <f t="shared" si="219"/>
        <v>6.1334592909272463E-6</v>
      </c>
      <c r="I287" s="9">
        <f t="shared" si="219"/>
        <v>1.8341309306920225E-5</v>
      </c>
      <c r="J287" s="9">
        <f t="shared" si="219"/>
        <v>3.0372522487908008E-5</v>
      </c>
      <c r="K287" s="9">
        <f t="shared" si="219"/>
        <v>4.2111231674027541E-5</v>
      </c>
      <c r="L287" s="9">
        <f t="shared" si="219"/>
        <v>5.3444386678785256E-5</v>
      </c>
      <c r="M287" s="9">
        <f t="shared" si="219"/>
        <v>6.4262843024152726E-5</v>
      </c>
      <c r="N287" s="9">
        <f t="shared" si="219"/>
        <v>7.4462413061554178E-5</v>
      </c>
      <c r="O287" s="9">
        <f t="shared" si="219"/>
        <v>8.394486935587732E-5</v>
      </c>
      <c r="P287" s="9">
        <f t="shared" si="219"/>
        <v>9.2618890669369882E-5</v>
      </c>
      <c r="Q287" s="9">
        <f t="shared" si="219"/>
        <v>1.0040094143508062E-4</v>
      </c>
      <c r="R287" s="9">
        <f t="shared" si="220"/>
        <v>1.0721607625003402E-4</v>
      </c>
      <c r="S287" s="9">
        <f t="shared" si="220"/>
        <v>1.1299866164043044E-4</v>
      </c>
      <c r="T287" s="9">
        <f t="shared" si="220"/>
        <v>1.1769300814787761E-4</v>
      </c>
      <c r="U287" s="9">
        <f t="shared" si="220"/>
        <v>1.21253906649318E-4</v>
      </c>
      <c r="V287" s="9">
        <f t="shared" si="220"/>
        <v>1.2364706374559762E-4</v>
      </c>
      <c r="W287" s="9">
        <f t="shared" si="220"/>
        <v>1.2484943202564655E-4</v>
      </c>
      <c r="X287" s="9">
        <f t="shared" si="220"/>
        <v>1.2484943202564655E-4</v>
      </c>
      <c r="Y287" s="9">
        <f t="shared" si="220"/>
        <v>1.2364706374559762E-4</v>
      </c>
      <c r="Z287" s="9">
        <f t="shared" si="220"/>
        <v>1.21253906649318E-4</v>
      </c>
      <c r="AA287" s="9">
        <f t="shared" si="220"/>
        <v>1.1769300814787761E-4</v>
      </c>
      <c r="AB287" s="9">
        <f t="shared" si="221"/>
        <v>1.1299866164043042E-4</v>
      </c>
      <c r="AC287" s="9">
        <f t="shared" si="221"/>
        <v>1.0721607625003402E-4</v>
      </c>
      <c r="AD287" s="9">
        <f t="shared" si="221"/>
        <v>1.0040094143508061E-4</v>
      </c>
      <c r="AE287" s="9">
        <f t="shared" si="221"/>
        <v>9.2618890669369895E-5</v>
      </c>
      <c r="AF287" s="9">
        <f t="shared" si="221"/>
        <v>8.3944869355877293E-5</v>
      </c>
      <c r="AG287" s="9">
        <f t="shared" si="221"/>
        <v>7.4462413061554165E-5</v>
      </c>
      <c r="AH287" s="9">
        <f t="shared" si="221"/>
        <v>6.4262843024152713E-5</v>
      </c>
      <c r="AI287" s="9">
        <f t="shared" si="221"/>
        <v>5.3444386678785263E-5</v>
      </c>
      <c r="AJ287" s="9">
        <f t="shared" si="221"/>
        <v>4.2111231674027507E-5</v>
      </c>
      <c r="AK287" s="9">
        <f t="shared" si="221"/>
        <v>3.0372522487907984E-5</v>
      </c>
      <c r="AL287" s="9">
        <f t="shared" si="222"/>
        <v>1.8341309306920218E-5</v>
      </c>
      <c r="AM287" s="9">
        <f t="shared" si="222"/>
        <v>6.1334592909272522E-6</v>
      </c>
      <c r="AN287" s="7">
        <f t="shared" si="222"/>
        <v>-6.1334592909272522E-6</v>
      </c>
      <c r="AO287" s="9">
        <f t="shared" si="222"/>
        <v>-1.8341309306920218E-5</v>
      </c>
      <c r="AP287" s="9">
        <f t="shared" si="222"/>
        <v>-3.0372522487907984E-5</v>
      </c>
      <c r="AQ287" s="9">
        <f t="shared" si="222"/>
        <v>-4.2111231674027507E-5</v>
      </c>
      <c r="AR287" s="9">
        <f t="shared" si="222"/>
        <v>-5.3444386678785263E-5</v>
      </c>
      <c r="AS287" s="9">
        <f t="shared" si="222"/>
        <v>-6.4262843024152713E-5</v>
      </c>
      <c r="AT287" s="9">
        <f t="shared" si="222"/>
        <v>-7.4462413061554165E-5</v>
      </c>
      <c r="AU287" s="9">
        <f t="shared" si="222"/>
        <v>-8.3944869355877293E-5</v>
      </c>
      <c r="AV287" s="9">
        <f t="shared" si="223"/>
        <v>-9.2618890669369895E-5</v>
      </c>
      <c r="AW287" s="9">
        <f t="shared" si="223"/>
        <v>-1.0040094143508061E-4</v>
      </c>
      <c r="AX287" s="9">
        <f t="shared" si="223"/>
        <v>-1.0721607625003402E-4</v>
      </c>
      <c r="AY287" s="9">
        <f t="shared" si="223"/>
        <v>-1.1299866164043042E-4</v>
      </c>
      <c r="AZ287" s="9">
        <f t="shared" si="223"/>
        <v>-1.1769300814787761E-4</v>
      </c>
      <c r="BA287" s="9">
        <f t="shared" si="223"/>
        <v>-1.21253906649318E-4</v>
      </c>
      <c r="BB287" s="9">
        <f t="shared" si="223"/>
        <v>-1.2364706374559762E-4</v>
      </c>
      <c r="BC287" s="9">
        <f t="shared" si="223"/>
        <v>-1.2484943202564655E-4</v>
      </c>
      <c r="BD287" s="9">
        <f t="shared" si="223"/>
        <v>-1.2484943202564655E-4</v>
      </c>
      <c r="BE287" s="9">
        <f t="shared" si="223"/>
        <v>-1.2364706374559762E-4</v>
      </c>
      <c r="BF287" s="9">
        <f t="shared" si="224"/>
        <v>-1.21253906649318E-4</v>
      </c>
      <c r="BG287" s="9">
        <f t="shared" si="224"/>
        <v>-1.1769300814787761E-4</v>
      </c>
      <c r="BH287" s="9">
        <f t="shared" si="224"/>
        <v>-1.1299866164043044E-4</v>
      </c>
      <c r="BI287" s="9">
        <f t="shared" si="224"/>
        <v>-1.0721607625003402E-4</v>
      </c>
      <c r="BJ287" s="9">
        <f t="shared" si="224"/>
        <v>-1.0040094143508062E-4</v>
      </c>
      <c r="BK287" s="9">
        <f t="shared" si="224"/>
        <v>-9.2618890669369882E-5</v>
      </c>
      <c r="BL287" s="9">
        <f t="shared" si="224"/>
        <v>-8.394486935587732E-5</v>
      </c>
      <c r="BM287" s="9">
        <f t="shared" si="224"/>
        <v>-7.4462413061554178E-5</v>
      </c>
      <c r="BN287" s="9">
        <f t="shared" si="224"/>
        <v>-6.4262843024152726E-5</v>
      </c>
      <c r="BO287" s="9">
        <f t="shared" si="224"/>
        <v>-5.3444386678785256E-5</v>
      </c>
      <c r="BP287" s="9">
        <f t="shared" si="224"/>
        <v>-4.2111231674027541E-5</v>
      </c>
      <c r="BQ287" s="9">
        <f t="shared" si="224"/>
        <v>-3.0372522487908008E-5</v>
      </c>
      <c r="BR287" s="9">
        <f t="shared" si="224"/>
        <v>-1.8341309306920225E-5</v>
      </c>
      <c r="BS287" s="9">
        <f t="shared" si="224"/>
        <v>-6.1334592909272463E-6</v>
      </c>
      <c r="BT287" s="9">
        <f t="shared" si="224"/>
        <v>6.1334592909272158E-6</v>
      </c>
    </row>
    <row r="288" spans="7:72" x14ac:dyDescent="0.2">
      <c r="G288" s="6">
        <v>0.71176708557893753</v>
      </c>
      <c r="H288" s="9">
        <f t="shared" si="219"/>
        <v>6.1334592909272463E-6</v>
      </c>
      <c r="I288" s="9">
        <f t="shared" si="219"/>
        <v>1.8341309306920225E-5</v>
      </c>
      <c r="J288" s="9">
        <f t="shared" si="219"/>
        <v>3.0372522487908008E-5</v>
      </c>
      <c r="K288" s="9">
        <f t="shared" si="219"/>
        <v>4.2111231674027541E-5</v>
      </c>
      <c r="L288" s="9">
        <f t="shared" si="219"/>
        <v>5.3444386678785256E-5</v>
      </c>
      <c r="M288" s="9">
        <f t="shared" si="219"/>
        <v>6.4262843024152726E-5</v>
      </c>
      <c r="N288" s="9">
        <f t="shared" si="219"/>
        <v>7.4462413061554178E-5</v>
      </c>
      <c r="O288" s="9">
        <f t="shared" si="219"/>
        <v>8.394486935587732E-5</v>
      </c>
      <c r="P288" s="9">
        <f t="shared" si="219"/>
        <v>9.2618890669369882E-5</v>
      </c>
      <c r="Q288" s="9">
        <f t="shared" si="219"/>
        <v>1.0040094143508062E-4</v>
      </c>
      <c r="R288" s="9">
        <f t="shared" si="220"/>
        <v>1.0721607625003402E-4</v>
      </c>
      <c r="S288" s="9">
        <f t="shared" si="220"/>
        <v>1.1299866164043044E-4</v>
      </c>
      <c r="T288" s="9">
        <f t="shared" si="220"/>
        <v>1.1769300814787761E-4</v>
      </c>
      <c r="U288" s="9">
        <f t="shared" si="220"/>
        <v>1.21253906649318E-4</v>
      </c>
      <c r="V288" s="9">
        <f t="shared" si="220"/>
        <v>1.2364706374559762E-4</v>
      </c>
      <c r="W288" s="9">
        <f t="shared" si="220"/>
        <v>1.2484943202564655E-4</v>
      </c>
      <c r="X288" s="9">
        <f t="shared" si="220"/>
        <v>1.2484943202564655E-4</v>
      </c>
      <c r="Y288" s="9">
        <f t="shared" si="220"/>
        <v>1.2364706374559762E-4</v>
      </c>
      <c r="Z288" s="9">
        <f t="shared" si="220"/>
        <v>1.21253906649318E-4</v>
      </c>
      <c r="AA288" s="9">
        <f t="shared" si="220"/>
        <v>1.1769300814787761E-4</v>
      </c>
      <c r="AB288" s="9">
        <f t="shared" si="221"/>
        <v>1.1299866164043042E-4</v>
      </c>
      <c r="AC288" s="9">
        <f t="shared" si="221"/>
        <v>1.0721607625003402E-4</v>
      </c>
      <c r="AD288" s="9">
        <f t="shared" si="221"/>
        <v>1.0040094143508061E-4</v>
      </c>
      <c r="AE288" s="9">
        <f t="shared" si="221"/>
        <v>9.2618890669369895E-5</v>
      </c>
      <c r="AF288" s="9">
        <f t="shared" si="221"/>
        <v>8.3944869355877293E-5</v>
      </c>
      <c r="AG288" s="9">
        <f t="shared" si="221"/>
        <v>7.4462413061554165E-5</v>
      </c>
      <c r="AH288" s="9">
        <f t="shared" si="221"/>
        <v>6.4262843024152713E-5</v>
      </c>
      <c r="AI288" s="9">
        <f t="shared" si="221"/>
        <v>5.3444386678785263E-5</v>
      </c>
      <c r="AJ288" s="9">
        <f t="shared" si="221"/>
        <v>4.2111231674027507E-5</v>
      </c>
      <c r="AK288" s="9">
        <f t="shared" si="221"/>
        <v>3.0372522487907984E-5</v>
      </c>
      <c r="AL288" s="9">
        <f t="shared" si="222"/>
        <v>1.8341309306920218E-5</v>
      </c>
      <c r="AM288" s="9">
        <f t="shared" si="222"/>
        <v>6.1334592909272522E-6</v>
      </c>
      <c r="AN288" s="7">
        <f t="shared" si="222"/>
        <v>-6.1334592909272522E-6</v>
      </c>
      <c r="AO288" s="9">
        <f t="shared" si="222"/>
        <v>-1.8341309306920218E-5</v>
      </c>
      <c r="AP288" s="9">
        <f t="shared" si="222"/>
        <v>-3.0372522487907984E-5</v>
      </c>
      <c r="AQ288" s="9">
        <f t="shared" si="222"/>
        <v>-4.2111231674027507E-5</v>
      </c>
      <c r="AR288" s="9">
        <f t="shared" si="222"/>
        <v>-5.3444386678785263E-5</v>
      </c>
      <c r="AS288" s="9">
        <f t="shared" si="222"/>
        <v>-6.4262843024152713E-5</v>
      </c>
      <c r="AT288" s="9">
        <f t="shared" si="222"/>
        <v>-7.4462413061554165E-5</v>
      </c>
      <c r="AU288" s="9">
        <f t="shared" si="222"/>
        <v>-8.3944869355877293E-5</v>
      </c>
      <c r="AV288" s="9">
        <f t="shared" si="223"/>
        <v>-9.2618890669369895E-5</v>
      </c>
      <c r="AW288" s="9">
        <f t="shared" si="223"/>
        <v>-1.0040094143508061E-4</v>
      </c>
      <c r="AX288" s="9">
        <f t="shared" si="223"/>
        <v>-1.0721607625003402E-4</v>
      </c>
      <c r="AY288" s="9">
        <f t="shared" si="223"/>
        <v>-1.1299866164043042E-4</v>
      </c>
      <c r="AZ288" s="9">
        <f t="shared" si="223"/>
        <v>-1.1769300814787761E-4</v>
      </c>
      <c r="BA288" s="9">
        <f t="shared" si="223"/>
        <v>-1.21253906649318E-4</v>
      </c>
      <c r="BB288" s="9">
        <f t="shared" si="223"/>
        <v>-1.2364706374559762E-4</v>
      </c>
      <c r="BC288" s="9">
        <f t="shared" si="223"/>
        <v>-1.2484943202564655E-4</v>
      </c>
      <c r="BD288" s="9">
        <f t="shared" si="223"/>
        <v>-1.2484943202564655E-4</v>
      </c>
      <c r="BE288" s="9">
        <f t="shared" si="223"/>
        <v>-1.2364706374559762E-4</v>
      </c>
      <c r="BF288" s="9">
        <f t="shared" si="224"/>
        <v>-1.21253906649318E-4</v>
      </c>
      <c r="BG288" s="9">
        <f t="shared" si="224"/>
        <v>-1.1769300814787761E-4</v>
      </c>
      <c r="BH288" s="9">
        <f t="shared" si="224"/>
        <v>-1.1299866164043044E-4</v>
      </c>
      <c r="BI288" s="9">
        <f t="shared" si="224"/>
        <v>-1.0721607625003402E-4</v>
      </c>
      <c r="BJ288" s="9">
        <f t="shared" si="224"/>
        <v>-1.0040094143508062E-4</v>
      </c>
      <c r="BK288" s="9">
        <f t="shared" si="224"/>
        <v>-9.2618890669369882E-5</v>
      </c>
      <c r="BL288" s="9">
        <f t="shared" si="224"/>
        <v>-8.394486935587732E-5</v>
      </c>
      <c r="BM288" s="9">
        <f t="shared" si="224"/>
        <v>-7.4462413061554178E-5</v>
      </c>
      <c r="BN288" s="9">
        <f t="shared" si="224"/>
        <v>-6.4262843024152726E-5</v>
      </c>
      <c r="BO288" s="9">
        <f t="shared" si="224"/>
        <v>-5.3444386678785256E-5</v>
      </c>
      <c r="BP288" s="9">
        <f t="shared" si="224"/>
        <v>-4.2111231674027541E-5</v>
      </c>
      <c r="BQ288" s="9">
        <f t="shared" si="224"/>
        <v>-3.0372522487908008E-5</v>
      </c>
      <c r="BR288" s="9">
        <f t="shared" si="224"/>
        <v>-1.8341309306920225E-5</v>
      </c>
      <c r="BS288" s="9">
        <f t="shared" si="224"/>
        <v>-6.1334592909272463E-6</v>
      </c>
      <c r="BT288" s="9">
        <f t="shared" si="224"/>
        <v>6.1334592909272158E-6</v>
      </c>
    </row>
    <row r="289" spans="7:72" x14ac:dyDescent="0.2">
      <c r="G289" s="6">
        <v>0.66267970036659696</v>
      </c>
      <c r="H289" s="9">
        <f t="shared" si="219"/>
        <v>6.1334592909272463E-6</v>
      </c>
      <c r="I289" s="9">
        <f t="shared" si="219"/>
        <v>1.8341309306920225E-5</v>
      </c>
      <c r="J289" s="9">
        <f t="shared" si="219"/>
        <v>3.0372522487908008E-5</v>
      </c>
      <c r="K289" s="9">
        <f t="shared" si="219"/>
        <v>4.2111231674027541E-5</v>
      </c>
      <c r="L289" s="9">
        <f t="shared" si="219"/>
        <v>5.3444386678785256E-5</v>
      </c>
      <c r="M289" s="9">
        <f t="shared" si="219"/>
        <v>6.4262843024152726E-5</v>
      </c>
      <c r="N289" s="9">
        <f t="shared" si="219"/>
        <v>7.4462413061554178E-5</v>
      </c>
      <c r="O289" s="9">
        <f t="shared" si="219"/>
        <v>8.394486935587732E-5</v>
      </c>
      <c r="P289" s="9">
        <f t="shared" si="219"/>
        <v>9.2618890669369882E-5</v>
      </c>
      <c r="Q289" s="9">
        <f t="shared" si="219"/>
        <v>1.0040094143508062E-4</v>
      </c>
      <c r="R289" s="9">
        <f t="shared" si="220"/>
        <v>1.0721607625003402E-4</v>
      </c>
      <c r="S289" s="9">
        <f t="shared" si="220"/>
        <v>1.1299866164043044E-4</v>
      </c>
      <c r="T289" s="9">
        <f t="shared" si="220"/>
        <v>1.1769300814787761E-4</v>
      </c>
      <c r="U289" s="9">
        <f t="shared" si="220"/>
        <v>1.21253906649318E-4</v>
      </c>
      <c r="V289" s="9">
        <f t="shared" si="220"/>
        <v>1.2364706374559762E-4</v>
      </c>
      <c r="W289" s="9">
        <f t="shared" si="220"/>
        <v>1.2484943202564655E-4</v>
      </c>
      <c r="X289" s="9">
        <f t="shared" si="220"/>
        <v>1.2484943202564655E-4</v>
      </c>
      <c r="Y289" s="9">
        <f t="shared" si="220"/>
        <v>1.2364706374559762E-4</v>
      </c>
      <c r="Z289" s="9">
        <f t="shared" si="220"/>
        <v>1.21253906649318E-4</v>
      </c>
      <c r="AA289" s="9">
        <f t="shared" si="220"/>
        <v>1.1769300814787761E-4</v>
      </c>
      <c r="AB289" s="9">
        <f t="shared" si="221"/>
        <v>1.1299866164043042E-4</v>
      </c>
      <c r="AC289" s="9">
        <f t="shared" si="221"/>
        <v>1.0721607625003402E-4</v>
      </c>
      <c r="AD289" s="9">
        <f t="shared" si="221"/>
        <v>1.0040094143508061E-4</v>
      </c>
      <c r="AE289" s="9">
        <f t="shared" si="221"/>
        <v>9.2618890669369895E-5</v>
      </c>
      <c r="AF289" s="9">
        <f t="shared" si="221"/>
        <v>8.3944869355877293E-5</v>
      </c>
      <c r="AG289" s="9">
        <f t="shared" si="221"/>
        <v>7.4462413061554165E-5</v>
      </c>
      <c r="AH289" s="9">
        <f t="shared" si="221"/>
        <v>6.4262843024152713E-5</v>
      </c>
      <c r="AI289" s="9">
        <f t="shared" si="221"/>
        <v>5.3444386678785263E-5</v>
      </c>
      <c r="AJ289" s="9">
        <f t="shared" si="221"/>
        <v>4.2111231674027507E-5</v>
      </c>
      <c r="AK289" s="9">
        <f t="shared" si="221"/>
        <v>3.0372522487907984E-5</v>
      </c>
      <c r="AL289" s="9">
        <f t="shared" si="222"/>
        <v>1.8341309306920218E-5</v>
      </c>
      <c r="AM289" s="9">
        <f t="shared" si="222"/>
        <v>6.1334592909272522E-6</v>
      </c>
      <c r="AN289" s="7">
        <f t="shared" si="222"/>
        <v>-6.1334592909272522E-6</v>
      </c>
      <c r="AO289" s="9">
        <f t="shared" si="222"/>
        <v>-1.8341309306920218E-5</v>
      </c>
      <c r="AP289" s="9">
        <f t="shared" si="222"/>
        <v>-3.0372522487907984E-5</v>
      </c>
      <c r="AQ289" s="9">
        <f t="shared" si="222"/>
        <v>-4.2111231674027507E-5</v>
      </c>
      <c r="AR289" s="9">
        <f t="shared" si="222"/>
        <v>-5.3444386678785263E-5</v>
      </c>
      <c r="AS289" s="9">
        <f t="shared" si="222"/>
        <v>-6.4262843024152713E-5</v>
      </c>
      <c r="AT289" s="9">
        <f t="shared" si="222"/>
        <v>-7.4462413061554165E-5</v>
      </c>
      <c r="AU289" s="9">
        <f t="shared" si="222"/>
        <v>-8.3944869355877293E-5</v>
      </c>
      <c r="AV289" s="9">
        <f t="shared" si="223"/>
        <v>-9.2618890669369895E-5</v>
      </c>
      <c r="AW289" s="9">
        <f t="shared" si="223"/>
        <v>-1.0040094143508061E-4</v>
      </c>
      <c r="AX289" s="9">
        <f t="shared" si="223"/>
        <v>-1.0721607625003402E-4</v>
      </c>
      <c r="AY289" s="9">
        <f t="shared" si="223"/>
        <v>-1.1299866164043042E-4</v>
      </c>
      <c r="AZ289" s="9">
        <f t="shared" si="223"/>
        <v>-1.1769300814787761E-4</v>
      </c>
      <c r="BA289" s="9">
        <f t="shared" si="223"/>
        <v>-1.21253906649318E-4</v>
      </c>
      <c r="BB289" s="9">
        <f t="shared" si="223"/>
        <v>-1.2364706374559762E-4</v>
      </c>
      <c r="BC289" s="9">
        <f t="shared" si="223"/>
        <v>-1.2484943202564655E-4</v>
      </c>
      <c r="BD289" s="9">
        <f t="shared" si="223"/>
        <v>-1.2484943202564655E-4</v>
      </c>
      <c r="BE289" s="9">
        <f t="shared" si="223"/>
        <v>-1.2364706374559762E-4</v>
      </c>
      <c r="BF289" s="9">
        <f t="shared" si="224"/>
        <v>-1.21253906649318E-4</v>
      </c>
      <c r="BG289" s="9">
        <f t="shared" si="224"/>
        <v>-1.1769300814787761E-4</v>
      </c>
      <c r="BH289" s="9">
        <f t="shared" si="224"/>
        <v>-1.1299866164043044E-4</v>
      </c>
      <c r="BI289" s="9">
        <f t="shared" si="224"/>
        <v>-1.0721607625003402E-4</v>
      </c>
      <c r="BJ289" s="9">
        <f t="shared" si="224"/>
        <v>-1.0040094143508062E-4</v>
      </c>
      <c r="BK289" s="9">
        <f t="shared" si="224"/>
        <v>-9.2618890669369882E-5</v>
      </c>
      <c r="BL289" s="9">
        <f t="shared" si="224"/>
        <v>-8.394486935587732E-5</v>
      </c>
      <c r="BM289" s="9">
        <f t="shared" si="224"/>
        <v>-7.4462413061554178E-5</v>
      </c>
      <c r="BN289" s="9">
        <f t="shared" si="224"/>
        <v>-6.4262843024152726E-5</v>
      </c>
      <c r="BO289" s="9">
        <f t="shared" si="224"/>
        <v>-5.3444386678785256E-5</v>
      </c>
      <c r="BP289" s="9">
        <f t="shared" si="224"/>
        <v>-4.2111231674027541E-5</v>
      </c>
      <c r="BQ289" s="9">
        <f t="shared" si="224"/>
        <v>-3.0372522487908008E-5</v>
      </c>
      <c r="BR289" s="9">
        <f t="shared" si="224"/>
        <v>-1.8341309306920225E-5</v>
      </c>
      <c r="BS289" s="9">
        <f t="shared" si="224"/>
        <v>-6.1334592909272463E-6</v>
      </c>
      <c r="BT289" s="9">
        <f t="shared" si="224"/>
        <v>6.1334592909272158E-6</v>
      </c>
    </row>
    <row r="290" spans="7:72" x14ac:dyDescent="0.2">
      <c r="G290" s="6">
        <v>0.6135923151542565</v>
      </c>
      <c r="H290" s="9">
        <f t="shared" ref="H290:Q299" si="225">EXP(-2*$B$5*($B$1^2+$B$2^2)*$B$6)*-0.5*$B$1*$B$3*SIN(2*$B$1*H$67)</f>
        <v>6.1334592909272463E-6</v>
      </c>
      <c r="I290" s="9">
        <f t="shared" si="225"/>
        <v>1.8341309306920225E-5</v>
      </c>
      <c r="J290" s="9">
        <f t="shared" si="225"/>
        <v>3.0372522487908008E-5</v>
      </c>
      <c r="K290" s="9">
        <f t="shared" si="225"/>
        <v>4.2111231674027541E-5</v>
      </c>
      <c r="L290" s="9">
        <f t="shared" si="225"/>
        <v>5.3444386678785256E-5</v>
      </c>
      <c r="M290" s="9">
        <f t="shared" si="225"/>
        <v>6.4262843024152726E-5</v>
      </c>
      <c r="N290" s="9">
        <f t="shared" si="225"/>
        <v>7.4462413061554178E-5</v>
      </c>
      <c r="O290" s="9">
        <f t="shared" si="225"/>
        <v>8.394486935587732E-5</v>
      </c>
      <c r="P290" s="9">
        <f t="shared" si="225"/>
        <v>9.2618890669369882E-5</v>
      </c>
      <c r="Q290" s="9">
        <f t="shared" si="225"/>
        <v>1.0040094143508062E-4</v>
      </c>
      <c r="R290" s="9">
        <f t="shared" ref="R290:AA299" si="226">EXP(-2*$B$5*($B$1^2+$B$2^2)*$B$6)*-0.5*$B$1*$B$3*SIN(2*$B$1*R$67)</f>
        <v>1.0721607625003402E-4</v>
      </c>
      <c r="S290" s="9">
        <f t="shared" si="226"/>
        <v>1.1299866164043044E-4</v>
      </c>
      <c r="T290" s="9">
        <f t="shared" si="226"/>
        <v>1.1769300814787761E-4</v>
      </c>
      <c r="U290" s="9">
        <f t="shared" si="226"/>
        <v>1.21253906649318E-4</v>
      </c>
      <c r="V290" s="9">
        <f t="shared" si="226"/>
        <v>1.2364706374559762E-4</v>
      </c>
      <c r="W290" s="9">
        <f t="shared" si="226"/>
        <v>1.2484943202564655E-4</v>
      </c>
      <c r="X290" s="9">
        <f t="shared" si="226"/>
        <v>1.2484943202564655E-4</v>
      </c>
      <c r="Y290" s="9">
        <f t="shared" si="226"/>
        <v>1.2364706374559762E-4</v>
      </c>
      <c r="Z290" s="9">
        <f t="shared" si="226"/>
        <v>1.21253906649318E-4</v>
      </c>
      <c r="AA290" s="9">
        <f t="shared" si="226"/>
        <v>1.1769300814787761E-4</v>
      </c>
      <c r="AB290" s="9">
        <f t="shared" ref="AB290:AK299" si="227">EXP(-2*$B$5*($B$1^2+$B$2^2)*$B$6)*-0.5*$B$1*$B$3*SIN(2*$B$1*AB$67)</f>
        <v>1.1299866164043042E-4</v>
      </c>
      <c r="AC290" s="9">
        <f t="shared" si="227"/>
        <v>1.0721607625003402E-4</v>
      </c>
      <c r="AD290" s="9">
        <f t="shared" si="227"/>
        <v>1.0040094143508061E-4</v>
      </c>
      <c r="AE290" s="9">
        <f t="shared" si="227"/>
        <v>9.2618890669369895E-5</v>
      </c>
      <c r="AF290" s="9">
        <f t="shared" si="227"/>
        <v>8.3944869355877293E-5</v>
      </c>
      <c r="AG290" s="9">
        <f t="shared" si="227"/>
        <v>7.4462413061554165E-5</v>
      </c>
      <c r="AH290" s="9">
        <f t="shared" si="227"/>
        <v>6.4262843024152713E-5</v>
      </c>
      <c r="AI290" s="9">
        <f t="shared" si="227"/>
        <v>5.3444386678785263E-5</v>
      </c>
      <c r="AJ290" s="9">
        <f t="shared" si="227"/>
        <v>4.2111231674027507E-5</v>
      </c>
      <c r="AK290" s="9">
        <f t="shared" si="227"/>
        <v>3.0372522487907984E-5</v>
      </c>
      <c r="AL290" s="9">
        <f t="shared" ref="AL290:AU299" si="228">EXP(-2*$B$5*($B$1^2+$B$2^2)*$B$6)*-0.5*$B$1*$B$3*SIN(2*$B$1*AL$67)</f>
        <v>1.8341309306920218E-5</v>
      </c>
      <c r="AM290" s="9">
        <f t="shared" si="228"/>
        <v>6.1334592909272522E-6</v>
      </c>
      <c r="AN290" s="7">
        <f t="shared" si="228"/>
        <v>-6.1334592909272522E-6</v>
      </c>
      <c r="AO290" s="9">
        <f t="shared" si="228"/>
        <v>-1.8341309306920218E-5</v>
      </c>
      <c r="AP290" s="9">
        <f t="shared" si="228"/>
        <v>-3.0372522487907984E-5</v>
      </c>
      <c r="AQ290" s="9">
        <f t="shared" si="228"/>
        <v>-4.2111231674027507E-5</v>
      </c>
      <c r="AR290" s="9">
        <f t="shared" si="228"/>
        <v>-5.3444386678785263E-5</v>
      </c>
      <c r="AS290" s="9">
        <f t="shared" si="228"/>
        <v>-6.4262843024152713E-5</v>
      </c>
      <c r="AT290" s="9">
        <f t="shared" si="228"/>
        <v>-7.4462413061554165E-5</v>
      </c>
      <c r="AU290" s="9">
        <f t="shared" si="228"/>
        <v>-8.3944869355877293E-5</v>
      </c>
      <c r="AV290" s="9">
        <f t="shared" ref="AV290:BE299" si="229">EXP(-2*$B$5*($B$1^2+$B$2^2)*$B$6)*-0.5*$B$1*$B$3*SIN(2*$B$1*AV$67)</f>
        <v>-9.2618890669369895E-5</v>
      </c>
      <c r="AW290" s="9">
        <f t="shared" si="229"/>
        <v>-1.0040094143508061E-4</v>
      </c>
      <c r="AX290" s="9">
        <f t="shared" si="229"/>
        <v>-1.0721607625003402E-4</v>
      </c>
      <c r="AY290" s="9">
        <f t="shared" si="229"/>
        <v>-1.1299866164043042E-4</v>
      </c>
      <c r="AZ290" s="9">
        <f t="shared" si="229"/>
        <v>-1.1769300814787761E-4</v>
      </c>
      <c r="BA290" s="9">
        <f t="shared" si="229"/>
        <v>-1.21253906649318E-4</v>
      </c>
      <c r="BB290" s="9">
        <f t="shared" si="229"/>
        <v>-1.2364706374559762E-4</v>
      </c>
      <c r="BC290" s="9">
        <f t="shared" si="229"/>
        <v>-1.2484943202564655E-4</v>
      </c>
      <c r="BD290" s="9">
        <f t="shared" si="229"/>
        <v>-1.2484943202564655E-4</v>
      </c>
      <c r="BE290" s="9">
        <f t="shared" si="229"/>
        <v>-1.2364706374559762E-4</v>
      </c>
      <c r="BF290" s="9">
        <f t="shared" ref="BF290:BT299" si="230">EXP(-2*$B$5*($B$1^2+$B$2^2)*$B$6)*-0.5*$B$1*$B$3*SIN(2*$B$1*BF$67)</f>
        <v>-1.21253906649318E-4</v>
      </c>
      <c r="BG290" s="9">
        <f t="shared" si="230"/>
        <v>-1.1769300814787761E-4</v>
      </c>
      <c r="BH290" s="9">
        <f t="shared" si="230"/>
        <v>-1.1299866164043044E-4</v>
      </c>
      <c r="BI290" s="9">
        <f t="shared" si="230"/>
        <v>-1.0721607625003402E-4</v>
      </c>
      <c r="BJ290" s="9">
        <f t="shared" si="230"/>
        <v>-1.0040094143508062E-4</v>
      </c>
      <c r="BK290" s="9">
        <f t="shared" si="230"/>
        <v>-9.2618890669369882E-5</v>
      </c>
      <c r="BL290" s="9">
        <f t="shared" si="230"/>
        <v>-8.394486935587732E-5</v>
      </c>
      <c r="BM290" s="9">
        <f t="shared" si="230"/>
        <v>-7.4462413061554178E-5</v>
      </c>
      <c r="BN290" s="9">
        <f t="shared" si="230"/>
        <v>-6.4262843024152726E-5</v>
      </c>
      <c r="BO290" s="9">
        <f t="shared" si="230"/>
        <v>-5.3444386678785256E-5</v>
      </c>
      <c r="BP290" s="9">
        <f t="shared" si="230"/>
        <v>-4.2111231674027541E-5</v>
      </c>
      <c r="BQ290" s="9">
        <f t="shared" si="230"/>
        <v>-3.0372522487908008E-5</v>
      </c>
      <c r="BR290" s="9">
        <f t="shared" si="230"/>
        <v>-1.8341309306920225E-5</v>
      </c>
      <c r="BS290" s="9">
        <f t="shared" si="230"/>
        <v>-6.1334592909272463E-6</v>
      </c>
      <c r="BT290" s="9">
        <f t="shared" si="230"/>
        <v>6.1334592909272158E-6</v>
      </c>
    </row>
    <row r="291" spans="7:72" x14ac:dyDescent="0.2">
      <c r="G291" s="6">
        <v>0.56450492994191592</v>
      </c>
      <c r="H291" s="9">
        <f t="shared" si="225"/>
        <v>6.1334592909272463E-6</v>
      </c>
      <c r="I291" s="9">
        <f t="shared" si="225"/>
        <v>1.8341309306920225E-5</v>
      </c>
      <c r="J291" s="9">
        <f t="shared" si="225"/>
        <v>3.0372522487908008E-5</v>
      </c>
      <c r="K291" s="9">
        <f t="shared" si="225"/>
        <v>4.2111231674027541E-5</v>
      </c>
      <c r="L291" s="9">
        <f t="shared" si="225"/>
        <v>5.3444386678785256E-5</v>
      </c>
      <c r="M291" s="9">
        <f t="shared" si="225"/>
        <v>6.4262843024152726E-5</v>
      </c>
      <c r="N291" s="9">
        <f t="shared" si="225"/>
        <v>7.4462413061554178E-5</v>
      </c>
      <c r="O291" s="9">
        <f t="shared" si="225"/>
        <v>8.394486935587732E-5</v>
      </c>
      <c r="P291" s="9">
        <f t="shared" si="225"/>
        <v>9.2618890669369882E-5</v>
      </c>
      <c r="Q291" s="9">
        <f t="shared" si="225"/>
        <v>1.0040094143508062E-4</v>
      </c>
      <c r="R291" s="9">
        <f t="shared" si="226"/>
        <v>1.0721607625003402E-4</v>
      </c>
      <c r="S291" s="9">
        <f t="shared" si="226"/>
        <v>1.1299866164043044E-4</v>
      </c>
      <c r="T291" s="9">
        <f t="shared" si="226"/>
        <v>1.1769300814787761E-4</v>
      </c>
      <c r="U291" s="9">
        <f t="shared" si="226"/>
        <v>1.21253906649318E-4</v>
      </c>
      <c r="V291" s="9">
        <f t="shared" si="226"/>
        <v>1.2364706374559762E-4</v>
      </c>
      <c r="W291" s="9">
        <f t="shared" si="226"/>
        <v>1.2484943202564655E-4</v>
      </c>
      <c r="X291" s="9">
        <f t="shared" si="226"/>
        <v>1.2484943202564655E-4</v>
      </c>
      <c r="Y291" s="9">
        <f t="shared" si="226"/>
        <v>1.2364706374559762E-4</v>
      </c>
      <c r="Z291" s="9">
        <f t="shared" si="226"/>
        <v>1.21253906649318E-4</v>
      </c>
      <c r="AA291" s="9">
        <f t="shared" si="226"/>
        <v>1.1769300814787761E-4</v>
      </c>
      <c r="AB291" s="9">
        <f t="shared" si="227"/>
        <v>1.1299866164043042E-4</v>
      </c>
      <c r="AC291" s="9">
        <f t="shared" si="227"/>
        <v>1.0721607625003402E-4</v>
      </c>
      <c r="AD291" s="9">
        <f t="shared" si="227"/>
        <v>1.0040094143508061E-4</v>
      </c>
      <c r="AE291" s="9">
        <f t="shared" si="227"/>
        <v>9.2618890669369895E-5</v>
      </c>
      <c r="AF291" s="9">
        <f t="shared" si="227"/>
        <v>8.3944869355877293E-5</v>
      </c>
      <c r="AG291" s="9">
        <f t="shared" si="227"/>
        <v>7.4462413061554165E-5</v>
      </c>
      <c r="AH291" s="9">
        <f t="shared" si="227"/>
        <v>6.4262843024152713E-5</v>
      </c>
      <c r="AI291" s="9">
        <f t="shared" si="227"/>
        <v>5.3444386678785263E-5</v>
      </c>
      <c r="AJ291" s="9">
        <f t="shared" si="227"/>
        <v>4.2111231674027507E-5</v>
      </c>
      <c r="AK291" s="9">
        <f t="shared" si="227"/>
        <v>3.0372522487907984E-5</v>
      </c>
      <c r="AL291" s="9">
        <f t="shared" si="228"/>
        <v>1.8341309306920218E-5</v>
      </c>
      <c r="AM291" s="9">
        <f t="shared" si="228"/>
        <v>6.1334592909272522E-6</v>
      </c>
      <c r="AN291" s="7">
        <f t="shared" si="228"/>
        <v>-6.1334592909272522E-6</v>
      </c>
      <c r="AO291" s="9">
        <f t="shared" si="228"/>
        <v>-1.8341309306920218E-5</v>
      </c>
      <c r="AP291" s="9">
        <f t="shared" si="228"/>
        <v>-3.0372522487907984E-5</v>
      </c>
      <c r="AQ291" s="9">
        <f t="shared" si="228"/>
        <v>-4.2111231674027507E-5</v>
      </c>
      <c r="AR291" s="9">
        <f t="shared" si="228"/>
        <v>-5.3444386678785263E-5</v>
      </c>
      <c r="AS291" s="9">
        <f t="shared" si="228"/>
        <v>-6.4262843024152713E-5</v>
      </c>
      <c r="AT291" s="9">
        <f t="shared" si="228"/>
        <v>-7.4462413061554165E-5</v>
      </c>
      <c r="AU291" s="9">
        <f t="shared" si="228"/>
        <v>-8.3944869355877293E-5</v>
      </c>
      <c r="AV291" s="9">
        <f t="shared" si="229"/>
        <v>-9.2618890669369895E-5</v>
      </c>
      <c r="AW291" s="9">
        <f t="shared" si="229"/>
        <v>-1.0040094143508061E-4</v>
      </c>
      <c r="AX291" s="9">
        <f t="shared" si="229"/>
        <v>-1.0721607625003402E-4</v>
      </c>
      <c r="AY291" s="9">
        <f t="shared" si="229"/>
        <v>-1.1299866164043042E-4</v>
      </c>
      <c r="AZ291" s="9">
        <f t="shared" si="229"/>
        <v>-1.1769300814787761E-4</v>
      </c>
      <c r="BA291" s="9">
        <f t="shared" si="229"/>
        <v>-1.21253906649318E-4</v>
      </c>
      <c r="BB291" s="9">
        <f t="shared" si="229"/>
        <v>-1.2364706374559762E-4</v>
      </c>
      <c r="BC291" s="9">
        <f t="shared" si="229"/>
        <v>-1.2484943202564655E-4</v>
      </c>
      <c r="BD291" s="9">
        <f t="shared" si="229"/>
        <v>-1.2484943202564655E-4</v>
      </c>
      <c r="BE291" s="9">
        <f t="shared" si="229"/>
        <v>-1.2364706374559762E-4</v>
      </c>
      <c r="BF291" s="9">
        <f t="shared" si="230"/>
        <v>-1.21253906649318E-4</v>
      </c>
      <c r="BG291" s="9">
        <f t="shared" si="230"/>
        <v>-1.1769300814787761E-4</v>
      </c>
      <c r="BH291" s="9">
        <f t="shared" si="230"/>
        <v>-1.1299866164043044E-4</v>
      </c>
      <c r="BI291" s="9">
        <f t="shared" si="230"/>
        <v>-1.0721607625003402E-4</v>
      </c>
      <c r="BJ291" s="9">
        <f t="shared" si="230"/>
        <v>-1.0040094143508062E-4</v>
      </c>
      <c r="BK291" s="9">
        <f t="shared" si="230"/>
        <v>-9.2618890669369882E-5</v>
      </c>
      <c r="BL291" s="9">
        <f t="shared" si="230"/>
        <v>-8.394486935587732E-5</v>
      </c>
      <c r="BM291" s="9">
        <f t="shared" si="230"/>
        <v>-7.4462413061554178E-5</v>
      </c>
      <c r="BN291" s="9">
        <f t="shared" si="230"/>
        <v>-6.4262843024152726E-5</v>
      </c>
      <c r="BO291" s="9">
        <f t="shared" si="230"/>
        <v>-5.3444386678785256E-5</v>
      </c>
      <c r="BP291" s="9">
        <f t="shared" si="230"/>
        <v>-4.2111231674027541E-5</v>
      </c>
      <c r="BQ291" s="9">
        <f t="shared" si="230"/>
        <v>-3.0372522487908008E-5</v>
      </c>
      <c r="BR291" s="9">
        <f t="shared" si="230"/>
        <v>-1.8341309306920225E-5</v>
      </c>
      <c r="BS291" s="9">
        <f t="shared" si="230"/>
        <v>-6.1334592909272463E-6</v>
      </c>
      <c r="BT291" s="9">
        <f t="shared" si="230"/>
        <v>6.1334592909272158E-6</v>
      </c>
    </row>
    <row r="292" spans="7:72" x14ac:dyDescent="0.2">
      <c r="G292" s="6">
        <v>0.51541754472957546</v>
      </c>
      <c r="H292" s="9">
        <f t="shared" si="225"/>
        <v>6.1334592909272463E-6</v>
      </c>
      <c r="I292" s="9">
        <f t="shared" si="225"/>
        <v>1.8341309306920225E-5</v>
      </c>
      <c r="J292" s="9">
        <f t="shared" si="225"/>
        <v>3.0372522487908008E-5</v>
      </c>
      <c r="K292" s="9">
        <f t="shared" si="225"/>
        <v>4.2111231674027541E-5</v>
      </c>
      <c r="L292" s="9">
        <f t="shared" si="225"/>
        <v>5.3444386678785256E-5</v>
      </c>
      <c r="M292" s="9">
        <f t="shared" si="225"/>
        <v>6.4262843024152726E-5</v>
      </c>
      <c r="N292" s="9">
        <f t="shared" si="225"/>
        <v>7.4462413061554178E-5</v>
      </c>
      <c r="O292" s="9">
        <f t="shared" si="225"/>
        <v>8.394486935587732E-5</v>
      </c>
      <c r="P292" s="9">
        <f t="shared" si="225"/>
        <v>9.2618890669369882E-5</v>
      </c>
      <c r="Q292" s="9">
        <f t="shared" si="225"/>
        <v>1.0040094143508062E-4</v>
      </c>
      <c r="R292" s="9">
        <f t="shared" si="226"/>
        <v>1.0721607625003402E-4</v>
      </c>
      <c r="S292" s="9">
        <f t="shared" si="226"/>
        <v>1.1299866164043044E-4</v>
      </c>
      <c r="T292" s="9">
        <f t="shared" si="226"/>
        <v>1.1769300814787761E-4</v>
      </c>
      <c r="U292" s="9">
        <f t="shared" si="226"/>
        <v>1.21253906649318E-4</v>
      </c>
      <c r="V292" s="9">
        <f t="shared" si="226"/>
        <v>1.2364706374559762E-4</v>
      </c>
      <c r="W292" s="9">
        <f t="shared" si="226"/>
        <v>1.2484943202564655E-4</v>
      </c>
      <c r="X292" s="9">
        <f t="shared" si="226"/>
        <v>1.2484943202564655E-4</v>
      </c>
      <c r="Y292" s="9">
        <f t="shared" si="226"/>
        <v>1.2364706374559762E-4</v>
      </c>
      <c r="Z292" s="9">
        <f t="shared" si="226"/>
        <v>1.21253906649318E-4</v>
      </c>
      <c r="AA292" s="9">
        <f t="shared" si="226"/>
        <v>1.1769300814787761E-4</v>
      </c>
      <c r="AB292" s="9">
        <f t="shared" si="227"/>
        <v>1.1299866164043042E-4</v>
      </c>
      <c r="AC292" s="9">
        <f t="shared" si="227"/>
        <v>1.0721607625003402E-4</v>
      </c>
      <c r="AD292" s="9">
        <f t="shared" si="227"/>
        <v>1.0040094143508061E-4</v>
      </c>
      <c r="AE292" s="9">
        <f t="shared" si="227"/>
        <v>9.2618890669369895E-5</v>
      </c>
      <c r="AF292" s="9">
        <f t="shared" si="227"/>
        <v>8.3944869355877293E-5</v>
      </c>
      <c r="AG292" s="9">
        <f t="shared" si="227"/>
        <v>7.4462413061554165E-5</v>
      </c>
      <c r="AH292" s="9">
        <f t="shared" si="227"/>
        <v>6.4262843024152713E-5</v>
      </c>
      <c r="AI292" s="9">
        <f t="shared" si="227"/>
        <v>5.3444386678785263E-5</v>
      </c>
      <c r="AJ292" s="9">
        <f t="shared" si="227"/>
        <v>4.2111231674027507E-5</v>
      </c>
      <c r="AK292" s="9">
        <f t="shared" si="227"/>
        <v>3.0372522487907984E-5</v>
      </c>
      <c r="AL292" s="9">
        <f t="shared" si="228"/>
        <v>1.8341309306920218E-5</v>
      </c>
      <c r="AM292" s="9">
        <f t="shared" si="228"/>
        <v>6.1334592909272522E-6</v>
      </c>
      <c r="AN292" s="7">
        <f t="shared" si="228"/>
        <v>-6.1334592909272522E-6</v>
      </c>
      <c r="AO292" s="9">
        <f t="shared" si="228"/>
        <v>-1.8341309306920218E-5</v>
      </c>
      <c r="AP292" s="9">
        <f t="shared" si="228"/>
        <v>-3.0372522487907984E-5</v>
      </c>
      <c r="AQ292" s="9">
        <f t="shared" si="228"/>
        <v>-4.2111231674027507E-5</v>
      </c>
      <c r="AR292" s="9">
        <f t="shared" si="228"/>
        <v>-5.3444386678785263E-5</v>
      </c>
      <c r="AS292" s="9">
        <f t="shared" si="228"/>
        <v>-6.4262843024152713E-5</v>
      </c>
      <c r="AT292" s="9">
        <f t="shared" si="228"/>
        <v>-7.4462413061554165E-5</v>
      </c>
      <c r="AU292" s="9">
        <f t="shared" si="228"/>
        <v>-8.3944869355877293E-5</v>
      </c>
      <c r="AV292" s="9">
        <f t="shared" si="229"/>
        <v>-9.2618890669369895E-5</v>
      </c>
      <c r="AW292" s="9">
        <f t="shared" si="229"/>
        <v>-1.0040094143508061E-4</v>
      </c>
      <c r="AX292" s="9">
        <f t="shared" si="229"/>
        <v>-1.0721607625003402E-4</v>
      </c>
      <c r="AY292" s="9">
        <f t="shared" si="229"/>
        <v>-1.1299866164043042E-4</v>
      </c>
      <c r="AZ292" s="9">
        <f t="shared" si="229"/>
        <v>-1.1769300814787761E-4</v>
      </c>
      <c r="BA292" s="9">
        <f t="shared" si="229"/>
        <v>-1.21253906649318E-4</v>
      </c>
      <c r="BB292" s="9">
        <f t="shared" si="229"/>
        <v>-1.2364706374559762E-4</v>
      </c>
      <c r="BC292" s="9">
        <f t="shared" si="229"/>
        <v>-1.2484943202564655E-4</v>
      </c>
      <c r="BD292" s="9">
        <f t="shared" si="229"/>
        <v>-1.2484943202564655E-4</v>
      </c>
      <c r="BE292" s="9">
        <f t="shared" si="229"/>
        <v>-1.2364706374559762E-4</v>
      </c>
      <c r="BF292" s="9">
        <f t="shared" si="230"/>
        <v>-1.21253906649318E-4</v>
      </c>
      <c r="BG292" s="9">
        <f t="shared" si="230"/>
        <v>-1.1769300814787761E-4</v>
      </c>
      <c r="BH292" s="9">
        <f t="shared" si="230"/>
        <v>-1.1299866164043044E-4</v>
      </c>
      <c r="BI292" s="9">
        <f t="shared" si="230"/>
        <v>-1.0721607625003402E-4</v>
      </c>
      <c r="BJ292" s="9">
        <f t="shared" si="230"/>
        <v>-1.0040094143508062E-4</v>
      </c>
      <c r="BK292" s="9">
        <f t="shared" si="230"/>
        <v>-9.2618890669369882E-5</v>
      </c>
      <c r="BL292" s="9">
        <f t="shared" si="230"/>
        <v>-8.394486935587732E-5</v>
      </c>
      <c r="BM292" s="9">
        <f t="shared" si="230"/>
        <v>-7.4462413061554178E-5</v>
      </c>
      <c r="BN292" s="9">
        <f t="shared" si="230"/>
        <v>-6.4262843024152726E-5</v>
      </c>
      <c r="BO292" s="9">
        <f t="shared" si="230"/>
        <v>-5.3444386678785256E-5</v>
      </c>
      <c r="BP292" s="9">
        <f t="shared" si="230"/>
        <v>-4.2111231674027541E-5</v>
      </c>
      <c r="BQ292" s="9">
        <f t="shared" si="230"/>
        <v>-3.0372522487908008E-5</v>
      </c>
      <c r="BR292" s="9">
        <f t="shared" si="230"/>
        <v>-1.8341309306920225E-5</v>
      </c>
      <c r="BS292" s="9">
        <f t="shared" si="230"/>
        <v>-6.1334592909272463E-6</v>
      </c>
      <c r="BT292" s="9">
        <f t="shared" si="230"/>
        <v>6.1334592909272158E-6</v>
      </c>
    </row>
    <row r="293" spans="7:72" x14ac:dyDescent="0.2">
      <c r="G293" s="6">
        <v>0.46633015951723489</v>
      </c>
      <c r="H293" s="9">
        <f t="shared" si="225"/>
        <v>6.1334592909272463E-6</v>
      </c>
      <c r="I293" s="9">
        <f t="shared" si="225"/>
        <v>1.8341309306920225E-5</v>
      </c>
      <c r="J293" s="9">
        <f t="shared" si="225"/>
        <v>3.0372522487908008E-5</v>
      </c>
      <c r="K293" s="9">
        <f t="shared" si="225"/>
        <v>4.2111231674027541E-5</v>
      </c>
      <c r="L293" s="9">
        <f t="shared" si="225"/>
        <v>5.3444386678785256E-5</v>
      </c>
      <c r="M293" s="9">
        <f t="shared" si="225"/>
        <v>6.4262843024152726E-5</v>
      </c>
      <c r="N293" s="9">
        <f t="shared" si="225"/>
        <v>7.4462413061554178E-5</v>
      </c>
      <c r="O293" s="9">
        <f t="shared" si="225"/>
        <v>8.394486935587732E-5</v>
      </c>
      <c r="P293" s="9">
        <f t="shared" si="225"/>
        <v>9.2618890669369882E-5</v>
      </c>
      <c r="Q293" s="9">
        <f t="shared" si="225"/>
        <v>1.0040094143508062E-4</v>
      </c>
      <c r="R293" s="9">
        <f t="shared" si="226"/>
        <v>1.0721607625003402E-4</v>
      </c>
      <c r="S293" s="9">
        <f t="shared" si="226"/>
        <v>1.1299866164043044E-4</v>
      </c>
      <c r="T293" s="9">
        <f t="shared" si="226"/>
        <v>1.1769300814787761E-4</v>
      </c>
      <c r="U293" s="9">
        <f t="shared" si="226"/>
        <v>1.21253906649318E-4</v>
      </c>
      <c r="V293" s="9">
        <f t="shared" si="226"/>
        <v>1.2364706374559762E-4</v>
      </c>
      <c r="W293" s="9">
        <f t="shared" si="226"/>
        <v>1.2484943202564655E-4</v>
      </c>
      <c r="X293" s="9">
        <f t="shared" si="226"/>
        <v>1.2484943202564655E-4</v>
      </c>
      <c r="Y293" s="9">
        <f t="shared" si="226"/>
        <v>1.2364706374559762E-4</v>
      </c>
      <c r="Z293" s="9">
        <f t="shared" si="226"/>
        <v>1.21253906649318E-4</v>
      </c>
      <c r="AA293" s="9">
        <f t="shared" si="226"/>
        <v>1.1769300814787761E-4</v>
      </c>
      <c r="AB293" s="9">
        <f t="shared" si="227"/>
        <v>1.1299866164043042E-4</v>
      </c>
      <c r="AC293" s="9">
        <f t="shared" si="227"/>
        <v>1.0721607625003402E-4</v>
      </c>
      <c r="AD293" s="9">
        <f t="shared" si="227"/>
        <v>1.0040094143508061E-4</v>
      </c>
      <c r="AE293" s="9">
        <f t="shared" si="227"/>
        <v>9.2618890669369895E-5</v>
      </c>
      <c r="AF293" s="9">
        <f t="shared" si="227"/>
        <v>8.3944869355877293E-5</v>
      </c>
      <c r="AG293" s="9">
        <f t="shared" si="227"/>
        <v>7.4462413061554165E-5</v>
      </c>
      <c r="AH293" s="9">
        <f t="shared" si="227"/>
        <v>6.4262843024152713E-5</v>
      </c>
      <c r="AI293" s="9">
        <f t="shared" si="227"/>
        <v>5.3444386678785263E-5</v>
      </c>
      <c r="AJ293" s="9">
        <f t="shared" si="227"/>
        <v>4.2111231674027507E-5</v>
      </c>
      <c r="AK293" s="9">
        <f t="shared" si="227"/>
        <v>3.0372522487907984E-5</v>
      </c>
      <c r="AL293" s="9">
        <f t="shared" si="228"/>
        <v>1.8341309306920218E-5</v>
      </c>
      <c r="AM293" s="9">
        <f t="shared" si="228"/>
        <v>6.1334592909272522E-6</v>
      </c>
      <c r="AN293" s="7">
        <f t="shared" si="228"/>
        <v>-6.1334592909272522E-6</v>
      </c>
      <c r="AO293" s="9">
        <f t="shared" si="228"/>
        <v>-1.8341309306920218E-5</v>
      </c>
      <c r="AP293" s="9">
        <f t="shared" si="228"/>
        <v>-3.0372522487907984E-5</v>
      </c>
      <c r="AQ293" s="9">
        <f t="shared" si="228"/>
        <v>-4.2111231674027507E-5</v>
      </c>
      <c r="AR293" s="9">
        <f t="shared" si="228"/>
        <v>-5.3444386678785263E-5</v>
      </c>
      <c r="AS293" s="9">
        <f t="shared" si="228"/>
        <v>-6.4262843024152713E-5</v>
      </c>
      <c r="AT293" s="9">
        <f t="shared" si="228"/>
        <v>-7.4462413061554165E-5</v>
      </c>
      <c r="AU293" s="9">
        <f t="shared" si="228"/>
        <v>-8.3944869355877293E-5</v>
      </c>
      <c r="AV293" s="9">
        <f t="shared" si="229"/>
        <v>-9.2618890669369895E-5</v>
      </c>
      <c r="AW293" s="9">
        <f t="shared" si="229"/>
        <v>-1.0040094143508061E-4</v>
      </c>
      <c r="AX293" s="9">
        <f t="shared" si="229"/>
        <v>-1.0721607625003402E-4</v>
      </c>
      <c r="AY293" s="9">
        <f t="shared" si="229"/>
        <v>-1.1299866164043042E-4</v>
      </c>
      <c r="AZ293" s="9">
        <f t="shared" si="229"/>
        <v>-1.1769300814787761E-4</v>
      </c>
      <c r="BA293" s="9">
        <f t="shared" si="229"/>
        <v>-1.21253906649318E-4</v>
      </c>
      <c r="BB293" s="9">
        <f t="shared" si="229"/>
        <v>-1.2364706374559762E-4</v>
      </c>
      <c r="BC293" s="9">
        <f t="shared" si="229"/>
        <v>-1.2484943202564655E-4</v>
      </c>
      <c r="BD293" s="9">
        <f t="shared" si="229"/>
        <v>-1.2484943202564655E-4</v>
      </c>
      <c r="BE293" s="9">
        <f t="shared" si="229"/>
        <v>-1.2364706374559762E-4</v>
      </c>
      <c r="BF293" s="9">
        <f t="shared" si="230"/>
        <v>-1.21253906649318E-4</v>
      </c>
      <c r="BG293" s="9">
        <f t="shared" si="230"/>
        <v>-1.1769300814787761E-4</v>
      </c>
      <c r="BH293" s="9">
        <f t="shared" si="230"/>
        <v>-1.1299866164043044E-4</v>
      </c>
      <c r="BI293" s="9">
        <f t="shared" si="230"/>
        <v>-1.0721607625003402E-4</v>
      </c>
      <c r="BJ293" s="9">
        <f t="shared" si="230"/>
        <v>-1.0040094143508062E-4</v>
      </c>
      <c r="BK293" s="9">
        <f t="shared" si="230"/>
        <v>-9.2618890669369882E-5</v>
      </c>
      <c r="BL293" s="9">
        <f t="shared" si="230"/>
        <v>-8.394486935587732E-5</v>
      </c>
      <c r="BM293" s="9">
        <f t="shared" si="230"/>
        <v>-7.4462413061554178E-5</v>
      </c>
      <c r="BN293" s="9">
        <f t="shared" si="230"/>
        <v>-6.4262843024152726E-5</v>
      </c>
      <c r="BO293" s="9">
        <f t="shared" si="230"/>
        <v>-5.3444386678785256E-5</v>
      </c>
      <c r="BP293" s="9">
        <f t="shared" si="230"/>
        <v>-4.2111231674027541E-5</v>
      </c>
      <c r="BQ293" s="9">
        <f t="shared" si="230"/>
        <v>-3.0372522487908008E-5</v>
      </c>
      <c r="BR293" s="9">
        <f t="shared" si="230"/>
        <v>-1.8341309306920225E-5</v>
      </c>
      <c r="BS293" s="9">
        <f t="shared" si="230"/>
        <v>-6.1334592909272463E-6</v>
      </c>
      <c r="BT293" s="9">
        <f t="shared" si="230"/>
        <v>6.1334592909272158E-6</v>
      </c>
    </row>
    <row r="294" spans="7:72" x14ac:dyDescent="0.2">
      <c r="G294" s="6">
        <v>0.41724277430489443</v>
      </c>
      <c r="H294" s="9">
        <f t="shared" si="225"/>
        <v>6.1334592909272463E-6</v>
      </c>
      <c r="I294" s="9">
        <f t="shared" si="225"/>
        <v>1.8341309306920225E-5</v>
      </c>
      <c r="J294" s="9">
        <f t="shared" si="225"/>
        <v>3.0372522487908008E-5</v>
      </c>
      <c r="K294" s="9">
        <f t="shared" si="225"/>
        <v>4.2111231674027541E-5</v>
      </c>
      <c r="L294" s="9">
        <f t="shared" si="225"/>
        <v>5.3444386678785256E-5</v>
      </c>
      <c r="M294" s="9">
        <f t="shared" si="225"/>
        <v>6.4262843024152726E-5</v>
      </c>
      <c r="N294" s="9">
        <f t="shared" si="225"/>
        <v>7.4462413061554178E-5</v>
      </c>
      <c r="O294" s="9">
        <f t="shared" si="225"/>
        <v>8.394486935587732E-5</v>
      </c>
      <c r="P294" s="9">
        <f t="shared" si="225"/>
        <v>9.2618890669369882E-5</v>
      </c>
      <c r="Q294" s="9">
        <f t="shared" si="225"/>
        <v>1.0040094143508062E-4</v>
      </c>
      <c r="R294" s="9">
        <f t="shared" si="226"/>
        <v>1.0721607625003402E-4</v>
      </c>
      <c r="S294" s="9">
        <f t="shared" si="226"/>
        <v>1.1299866164043044E-4</v>
      </c>
      <c r="T294" s="9">
        <f t="shared" si="226"/>
        <v>1.1769300814787761E-4</v>
      </c>
      <c r="U294" s="9">
        <f t="shared" si="226"/>
        <v>1.21253906649318E-4</v>
      </c>
      <c r="V294" s="9">
        <f t="shared" si="226"/>
        <v>1.2364706374559762E-4</v>
      </c>
      <c r="W294" s="9">
        <f t="shared" si="226"/>
        <v>1.2484943202564655E-4</v>
      </c>
      <c r="X294" s="9">
        <f t="shared" si="226"/>
        <v>1.2484943202564655E-4</v>
      </c>
      <c r="Y294" s="9">
        <f t="shared" si="226"/>
        <v>1.2364706374559762E-4</v>
      </c>
      <c r="Z294" s="9">
        <f t="shared" si="226"/>
        <v>1.21253906649318E-4</v>
      </c>
      <c r="AA294" s="9">
        <f t="shared" si="226"/>
        <v>1.1769300814787761E-4</v>
      </c>
      <c r="AB294" s="9">
        <f t="shared" si="227"/>
        <v>1.1299866164043042E-4</v>
      </c>
      <c r="AC294" s="9">
        <f t="shared" si="227"/>
        <v>1.0721607625003402E-4</v>
      </c>
      <c r="AD294" s="9">
        <f t="shared" si="227"/>
        <v>1.0040094143508061E-4</v>
      </c>
      <c r="AE294" s="9">
        <f t="shared" si="227"/>
        <v>9.2618890669369895E-5</v>
      </c>
      <c r="AF294" s="9">
        <f t="shared" si="227"/>
        <v>8.3944869355877293E-5</v>
      </c>
      <c r="AG294" s="9">
        <f t="shared" si="227"/>
        <v>7.4462413061554165E-5</v>
      </c>
      <c r="AH294" s="9">
        <f t="shared" si="227"/>
        <v>6.4262843024152713E-5</v>
      </c>
      <c r="AI294" s="9">
        <f t="shared" si="227"/>
        <v>5.3444386678785263E-5</v>
      </c>
      <c r="AJ294" s="9">
        <f t="shared" si="227"/>
        <v>4.2111231674027507E-5</v>
      </c>
      <c r="AK294" s="9">
        <f t="shared" si="227"/>
        <v>3.0372522487907984E-5</v>
      </c>
      <c r="AL294" s="9">
        <f t="shared" si="228"/>
        <v>1.8341309306920218E-5</v>
      </c>
      <c r="AM294" s="9">
        <f t="shared" si="228"/>
        <v>6.1334592909272522E-6</v>
      </c>
      <c r="AN294" s="7">
        <f t="shared" si="228"/>
        <v>-6.1334592909272522E-6</v>
      </c>
      <c r="AO294" s="9">
        <f t="shared" si="228"/>
        <v>-1.8341309306920218E-5</v>
      </c>
      <c r="AP294" s="9">
        <f t="shared" si="228"/>
        <v>-3.0372522487907984E-5</v>
      </c>
      <c r="AQ294" s="9">
        <f t="shared" si="228"/>
        <v>-4.2111231674027507E-5</v>
      </c>
      <c r="AR294" s="9">
        <f t="shared" si="228"/>
        <v>-5.3444386678785263E-5</v>
      </c>
      <c r="AS294" s="9">
        <f t="shared" si="228"/>
        <v>-6.4262843024152713E-5</v>
      </c>
      <c r="AT294" s="9">
        <f t="shared" si="228"/>
        <v>-7.4462413061554165E-5</v>
      </c>
      <c r="AU294" s="9">
        <f t="shared" si="228"/>
        <v>-8.3944869355877293E-5</v>
      </c>
      <c r="AV294" s="9">
        <f t="shared" si="229"/>
        <v>-9.2618890669369895E-5</v>
      </c>
      <c r="AW294" s="9">
        <f t="shared" si="229"/>
        <v>-1.0040094143508061E-4</v>
      </c>
      <c r="AX294" s="9">
        <f t="shared" si="229"/>
        <v>-1.0721607625003402E-4</v>
      </c>
      <c r="AY294" s="9">
        <f t="shared" si="229"/>
        <v>-1.1299866164043042E-4</v>
      </c>
      <c r="AZ294" s="9">
        <f t="shared" si="229"/>
        <v>-1.1769300814787761E-4</v>
      </c>
      <c r="BA294" s="9">
        <f t="shared" si="229"/>
        <v>-1.21253906649318E-4</v>
      </c>
      <c r="BB294" s="9">
        <f t="shared" si="229"/>
        <v>-1.2364706374559762E-4</v>
      </c>
      <c r="BC294" s="9">
        <f t="shared" si="229"/>
        <v>-1.2484943202564655E-4</v>
      </c>
      <c r="BD294" s="9">
        <f t="shared" si="229"/>
        <v>-1.2484943202564655E-4</v>
      </c>
      <c r="BE294" s="9">
        <f t="shared" si="229"/>
        <v>-1.2364706374559762E-4</v>
      </c>
      <c r="BF294" s="9">
        <f t="shared" si="230"/>
        <v>-1.21253906649318E-4</v>
      </c>
      <c r="BG294" s="9">
        <f t="shared" si="230"/>
        <v>-1.1769300814787761E-4</v>
      </c>
      <c r="BH294" s="9">
        <f t="shared" si="230"/>
        <v>-1.1299866164043044E-4</v>
      </c>
      <c r="BI294" s="9">
        <f t="shared" si="230"/>
        <v>-1.0721607625003402E-4</v>
      </c>
      <c r="BJ294" s="9">
        <f t="shared" si="230"/>
        <v>-1.0040094143508062E-4</v>
      </c>
      <c r="BK294" s="9">
        <f t="shared" si="230"/>
        <v>-9.2618890669369882E-5</v>
      </c>
      <c r="BL294" s="9">
        <f t="shared" si="230"/>
        <v>-8.394486935587732E-5</v>
      </c>
      <c r="BM294" s="9">
        <f t="shared" si="230"/>
        <v>-7.4462413061554178E-5</v>
      </c>
      <c r="BN294" s="9">
        <f t="shared" si="230"/>
        <v>-6.4262843024152726E-5</v>
      </c>
      <c r="BO294" s="9">
        <f t="shared" si="230"/>
        <v>-5.3444386678785256E-5</v>
      </c>
      <c r="BP294" s="9">
        <f t="shared" si="230"/>
        <v>-4.2111231674027541E-5</v>
      </c>
      <c r="BQ294" s="9">
        <f t="shared" si="230"/>
        <v>-3.0372522487908008E-5</v>
      </c>
      <c r="BR294" s="9">
        <f t="shared" si="230"/>
        <v>-1.8341309306920225E-5</v>
      </c>
      <c r="BS294" s="9">
        <f t="shared" si="230"/>
        <v>-6.1334592909272463E-6</v>
      </c>
      <c r="BT294" s="9">
        <f t="shared" si="230"/>
        <v>6.1334592909272158E-6</v>
      </c>
    </row>
    <row r="295" spans="7:72" x14ac:dyDescent="0.2">
      <c r="G295" s="6">
        <v>0.36815538909255385</v>
      </c>
      <c r="H295" s="9">
        <f t="shared" si="225"/>
        <v>6.1334592909272463E-6</v>
      </c>
      <c r="I295" s="9">
        <f t="shared" si="225"/>
        <v>1.8341309306920225E-5</v>
      </c>
      <c r="J295" s="9">
        <f t="shared" si="225"/>
        <v>3.0372522487908008E-5</v>
      </c>
      <c r="K295" s="9">
        <f t="shared" si="225"/>
        <v>4.2111231674027541E-5</v>
      </c>
      <c r="L295" s="9">
        <f t="shared" si="225"/>
        <v>5.3444386678785256E-5</v>
      </c>
      <c r="M295" s="9">
        <f t="shared" si="225"/>
        <v>6.4262843024152726E-5</v>
      </c>
      <c r="N295" s="9">
        <f t="shared" si="225"/>
        <v>7.4462413061554178E-5</v>
      </c>
      <c r="O295" s="9">
        <f t="shared" si="225"/>
        <v>8.394486935587732E-5</v>
      </c>
      <c r="P295" s="9">
        <f t="shared" si="225"/>
        <v>9.2618890669369882E-5</v>
      </c>
      <c r="Q295" s="9">
        <f t="shared" si="225"/>
        <v>1.0040094143508062E-4</v>
      </c>
      <c r="R295" s="9">
        <f t="shared" si="226"/>
        <v>1.0721607625003402E-4</v>
      </c>
      <c r="S295" s="9">
        <f t="shared" si="226"/>
        <v>1.1299866164043044E-4</v>
      </c>
      <c r="T295" s="9">
        <f t="shared" si="226"/>
        <v>1.1769300814787761E-4</v>
      </c>
      <c r="U295" s="9">
        <f t="shared" si="226"/>
        <v>1.21253906649318E-4</v>
      </c>
      <c r="V295" s="9">
        <f t="shared" si="226"/>
        <v>1.2364706374559762E-4</v>
      </c>
      <c r="W295" s="9">
        <f t="shared" si="226"/>
        <v>1.2484943202564655E-4</v>
      </c>
      <c r="X295" s="9">
        <f t="shared" si="226"/>
        <v>1.2484943202564655E-4</v>
      </c>
      <c r="Y295" s="9">
        <f t="shared" si="226"/>
        <v>1.2364706374559762E-4</v>
      </c>
      <c r="Z295" s="9">
        <f t="shared" si="226"/>
        <v>1.21253906649318E-4</v>
      </c>
      <c r="AA295" s="9">
        <f t="shared" si="226"/>
        <v>1.1769300814787761E-4</v>
      </c>
      <c r="AB295" s="9">
        <f t="shared" si="227"/>
        <v>1.1299866164043042E-4</v>
      </c>
      <c r="AC295" s="9">
        <f t="shared" si="227"/>
        <v>1.0721607625003402E-4</v>
      </c>
      <c r="AD295" s="9">
        <f t="shared" si="227"/>
        <v>1.0040094143508061E-4</v>
      </c>
      <c r="AE295" s="9">
        <f t="shared" si="227"/>
        <v>9.2618890669369895E-5</v>
      </c>
      <c r="AF295" s="9">
        <f t="shared" si="227"/>
        <v>8.3944869355877293E-5</v>
      </c>
      <c r="AG295" s="9">
        <f t="shared" si="227"/>
        <v>7.4462413061554165E-5</v>
      </c>
      <c r="AH295" s="9">
        <f t="shared" si="227"/>
        <v>6.4262843024152713E-5</v>
      </c>
      <c r="AI295" s="9">
        <f t="shared" si="227"/>
        <v>5.3444386678785263E-5</v>
      </c>
      <c r="AJ295" s="9">
        <f t="shared" si="227"/>
        <v>4.2111231674027507E-5</v>
      </c>
      <c r="AK295" s="9">
        <f t="shared" si="227"/>
        <v>3.0372522487907984E-5</v>
      </c>
      <c r="AL295" s="9">
        <f t="shared" si="228"/>
        <v>1.8341309306920218E-5</v>
      </c>
      <c r="AM295" s="9">
        <f t="shared" si="228"/>
        <v>6.1334592909272522E-6</v>
      </c>
      <c r="AN295" s="7">
        <f t="shared" si="228"/>
        <v>-6.1334592909272522E-6</v>
      </c>
      <c r="AO295" s="9">
        <f t="shared" si="228"/>
        <v>-1.8341309306920218E-5</v>
      </c>
      <c r="AP295" s="9">
        <f t="shared" si="228"/>
        <v>-3.0372522487907984E-5</v>
      </c>
      <c r="AQ295" s="9">
        <f t="shared" si="228"/>
        <v>-4.2111231674027507E-5</v>
      </c>
      <c r="AR295" s="9">
        <f t="shared" si="228"/>
        <v>-5.3444386678785263E-5</v>
      </c>
      <c r="AS295" s="9">
        <f t="shared" si="228"/>
        <v>-6.4262843024152713E-5</v>
      </c>
      <c r="AT295" s="9">
        <f t="shared" si="228"/>
        <v>-7.4462413061554165E-5</v>
      </c>
      <c r="AU295" s="9">
        <f t="shared" si="228"/>
        <v>-8.3944869355877293E-5</v>
      </c>
      <c r="AV295" s="9">
        <f t="shared" si="229"/>
        <v>-9.2618890669369895E-5</v>
      </c>
      <c r="AW295" s="9">
        <f t="shared" si="229"/>
        <v>-1.0040094143508061E-4</v>
      </c>
      <c r="AX295" s="9">
        <f t="shared" si="229"/>
        <v>-1.0721607625003402E-4</v>
      </c>
      <c r="AY295" s="9">
        <f t="shared" si="229"/>
        <v>-1.1299866164043042E-4</v>
      </c>
      <c r="AZ295" s="9">
        <f t="shared" si="229"/>
        <v>-1.1769300814787761E-4</v>
      </c>
      <c r="BA295" s="9">
        <f t="shared" si="229"/>
        <v>-1.21253906649318E-4</v>
      </c>
      <c r="BB295" s="9">
        <f t="shared" si="229"/>
        <v>-1.2364706374559762E-4</v>
      </c>
      <c r="BC295" s="9">
        <f t="shared" si="229"/>
        <v>-1.2484943202564655E-4</v>
      </c>
      <c r="BD295" s="9">
        <f t="shared" si="229"/>
        <v>-1.2484943202564655E-4</v>
      </c>
      <c r="BE295" s="9">
        <f t="shared" si="229"/>
        <v>-1.2364706374559762E-4</v>
      </c>
      <c r="BF295" s="9">
        <f t="shared" si="230"/>
        <v>-1.21253906649318E-4</v>
      </c>
      <c r="BG295" s="9">
        <f t="shared" si="230"/>
        <v>-1.1769300814787761E-4</v>
      </c>
      <c r="BH295" s="9">
        <f t="shared" si="230"/>
        <v>-1.1299866164043044E-4</v>
      </c>
      <c r="BI295" s="9">
        <f t="shared" si="230"/>
        <v>-1.0721607625003402E-4</v>
      </c>
      <c r="BJ295" s="9">
        <f t="shared" si="230"/>
        <v>-1.0040094143508062E-4</v>
      </c>
      <c r="BK295" s="9">
        <f t="shared" si="230"/>
        <v>-9.2618890669369882E-5</v>
      </c>
      <c r="BL295" s="9">
        <f t="shared" si="230"/>
        <v>-8.394486935587732E-5</v>
      </c>
      <c r="BM295" s="9">
        <f t="shared" si="230"/>
        <v>-7.4462413061554178E-5</v>
      </c>
      <c r="BN295" s="9">
        <f t="shared" si="230"/>
        <v>-6.4262843024152726E-5</v>
      </c>
      <c r="BO295" s="9">
        <f t="shared" si="230"/>
        <v>-5.3444386678785256E-5</v>
      </c>
      <c r="BP295" s="9">
        <f t="shared" si="230"/>
        <v>-4.2111231674027541E-5</v>
      </c>
      <c r="BQ295" s="9">
        <f t="shared" si="230"/>
        <v>-3.0372522487908008E-5</v>
      </c>
      <c r="BR295" s="9">
        <f t="shared" si="230"/>
        <v>-1.8341309306920225E-5</v>
      </c>
      <c r="BS295" s="9">
        <f t="shared" si="230"/>
        <v>-6.1334592909272463E-6</v>
      </c>
      <c r="BT295" s="9">
        <f t="shared" si="230"/>
        <v>6.1334592909272158E-6</v>
      </c>
    </row>
    <row r="296" spans="7:72" x14ac:dyDescent="0.2">
      <c r="G296" s="6">
        <v>0.31906800388021339</v>
      </c>
      <c r="H296" s="9">
        <f t="shared" si="225"/>
        <v>6.1334592909272463E-6</v>
      </c>
      <c r="I296" s="9">
        <f t="shared" si="225"/>
        <v>1.8341309306920225E-5</v>
      </c>
      <c r="J296" s="9">
        <f t="shared" si="225"/>
        <v>3.0372522487908008E-5</v>
      </c>
      <c r="K296" s="9">
        <f t="shared" si="225"/>
        <v>4.2111231674027541E-5</v>
      </c>
      <c r="L296" s="9">
        <f t="shared" si="225"/>
        <v>5.3444386678785256E-5</v>
      </c>
      <c r="M296" s="9">
        <f t="shared" si="225"/>
        <v>6.4262843024152726E-5</v>
      </c>
      <c r="N296" s="9">
        <f t="shared" si="225"/>
        <v>7.4462413061554178E-5</v>
      </c>
      <c r="O296" s="9">
        <f t="shared" si="225"/>
        <v>8.394486935587732E-5</v>
      </c>
      <c r="P296" s="9">
        <f t="shared" si="225"/>
        <v>9.2618890669369882E-5</v>
      </c>
      <c r="Q296" s="9">
        <f t="shared" si="225"/>
        <v>1.0040094143508062E-4</v>
      </c>
      <c r="R296" s="9">
        <f t="shared" si="226"/>
        <v>1.0721607625003402E-4</v>
      </c>
      <c r="S296" s="9">
        <f t="shared" si="226"/>
        <v>1.1299866164043044E-4</v>
      </c>
      <c r="T296" s="9">
        <f t="shared" si="226"/>
        <v>1.1769300814787761E-4</v>
      </c>
      <c r="U296" s="9">
        <f t="shared" si="226"/>
        <v>1.21253906649318E-4</v>
      </c>
      <c r="V296" s="9">
        <f t="shared" si="226"/>
        <v>1.2364706374559762E-4</v>
      </c>
      <c r="W296" s="9">
        <f t="shared" si="226"/>
        <v>1.2484943202564655E-4</v>
      </c>
      <c r="X296" s="9">
        <f t="shared" si="226"/>
        <v>1.2484943202564655E-4</v>
      </c>
      <c r="Y296" s="9">
        <f t="shared" si="226"/>
        <v>1.2364706374559762E-4</v>
      </c>
      <c r="Z296" s="9">
        <f t="shared" si="226"/>
        <v>1.21253906649318E-4</v>
      </c>
      <c r="AA296" s="9">
        <f t="shared" si="226"/>
        <v>1.1769300814787761E-4</v>
      </c>
      <c r="AB296" s="9">
        <f t="shared" si="227"/>
        <v>1.1299866164043042E-4</v>
      </c>
      <c r="AC296" s="9">
        <f t="shared" si="227"/>
        <v>1.0721607625003402E-4</v>
      </c>
      <c r="AD296" s="9">
        <f t="shared" si="227"/>
        <v>1.0040094143508061E-4</v>
      </c>
      <c r="AE296" s="9">
        <f t="shared" si="227"/>
        <v>9.2618890669369895E-5</v>
      </c>
      <c r="AF296" s="9">
        <f t="shared" si="227"/>
        <v>8.3944869355877293E-5</v>
      </c>
      <c r="AG296" s="9">
        <f t="shared" si="227"/>
        <v>7.4462413061554165E-5</v>
      </c>
      <c r="AH296" s="9">
        <f t="shared" si="227"/>
        <v>6.4262843024152713E-5</v>
      </c>
      <c r="AI296" s="9">
        <f t="shared" si="227"/>
        <v>5.3444386678785263E-5</v>
      </c>
      <c r="AJ296" s="9">
        <f t="shared" si="227"/>
        <v>4.2111231674027507E-5</v>
      </c>
      <c r="AK296" s="9">
        <f t="shared" si="227"/>
        <v>3.0372522487907984E-5</v>
      </c>
      <c r="AL296" s="9">
        <f t="shared" si="228"/>
        <v>1.8341309306920218E-5</v>
      </c>
      <c r="AM296" s="9">
        <f t="shared" si="228"/>
        <v>6.1334592909272522E-6</v>
      </c>
      <c r="AN296" s="7">
        <f t="shared" si="228"/>
        <v>-6.1334592909272522E-6</v>
      </c>
      <c r="AO296" s="9">
        <f t="shared" si="228"/>
        <v>-1.8341309306920218E-5</v>
      </c>
      <c r="AP296" s="9">
        <f t="shared" si="228"/>
        <v>-3.0372522487907984E-5</v>
      </c>
      <c r="AQ296" s="9">
        <f t="shared" si="228"/>
        <v>-4.2111231674027507E-5</v>
      </c>
      <c r="AR296" s="9">
        <f t="shared" si="228"/>
        <v>-5.3444386678785263E-5</v>
      </c>
      <c r="AS296" s="9">
        <f t="shared" si="228"/>
        <v>-6.4262843024152713E-5</v>
      </c>
      <c r="AT296" s="9">
        <f t="shared" si="228"/>
        <v>-7.4462413061554165E-5</v>
      </c>
      <c r="AU296" s="9">
        <f t="shared" si="228"/>
        <v>-8.3944869355877293E-5</v>
      </c>
      <c r="AV296" s="9">
        <f t="shared" si="229"/>
        <v>-9.2618890669369895E-5</v>
      </c>
      <c r="AW296" s="9">
        <f t="shared" si="229"/>
        <v>-1.0040094143508061E-4</v>
      </c>
      <c r="AX296" s="9">
        <f t="shared" si="229"/>
        <v>-1.0721607625003402E-4</v>
      </c>
      <c r="AY296" s="9">
        <f t="shared" si="229"/>
        <v>-1.1299866164043042E-4</v>
      </c>
      <c r="AZ296" s="9">
        <f t="shared" si="229"/>
        <v>-1.1769300814787761E-4</v>
      </c>
      <c r="BA296" s="9">
        <f t="shared" si="229"/>
        <v>-1.21253906649318E-4</v>
      </c>
      <c r="BB296" s="9">
        <f t="shared" si="229"/>
        <v>-1.2364706374559762E-4</v>
      </c>
      <c r="BC296" s="9">
        <f t="shared" si="229"/>
        <v>-1.2484943202564655E-4</v>
      </c>
      <c r="BD296" s="9">
        <f t="shared" si="229"/>
        <v>-1.2484943202564655E-4</v>
      </c>
      <c r="BE296" s="9">
        <f t="shared" si="229"/>
        <v>-1.2364706374559762E-4</v>
      </c>
      <c r="BF296" s="9">
        <f t="shared" si="230"/>
        <v>-1.21253906649318E-4</v>
      </c>
      <c r="BG296" s="9">
        <f t="shared" si="230"/>
        <v>-1.1769300814787761E-4</v>
      </c>
      <c r="BH296" s="9">
        <f t="shared" si="230"/>
        <v>-1.1299866164043044E-4</v>
      </c>
      <c r="BI296" s="9">
        <f t="shared" si="230"/>
        <v>-1.0721607625003402E-4</v>
      </c>
      <c r="BJ296" s="9">
        <f t="shared" si="230"/>
        <v>-1.0040094143508062E-4</v>
      </c>
      <c r="BK296" s="9">
        <f t="shared" si="230"/>
        <v>-9.2618890669369882E-5</v>
      </c>
      <c r="BL296" s="9">
        <f t="shared" si="230"/>
        <v>-8.394486935587732E-5</v>
      </c>
      <c r="BM296" s="9">
        <f t="shared" si="230"/>
        <v>-7.4462413061554178E-5</v>
      </c>
      <c r="BN296" s="9">
        <f t="shared" si="230"/>
        <v>-6.4262843024152726E-5</v>
      </c>
      <c r="BO296" s="9">
        <f t="shared" si="230"/>
        <v>-5.3444386678785256E-5</v>
      </c>
      <c r="BP296" s="9">
        <f t="shared" si="230"/>
        <v>-4.2111231674027541E-5</v>
      </c>
      <c r="BQ296" s="9">
        <f t="shared" si="230"/>
        <v>-3.0372522487908008E-5</v>
      </c>
      <c r="BR296" s="9">
        <f t="shared" si="230"/>
        <v>-1.8341309306920225E-5</v>
      </c>
      <c r="BS296" s="9">
        <f t="shared" si="230"/>
        <v>-6.1334592909272463E-6</v>
      </c>
      <c r="BT296" s="9">
        <f t="shared" si="230"/>
        <v>6.1334592909272158E-6</v>
      </c>
    </row>
    <row r="297" spans="7:72" x14ac:dyDescent="0.2">
      <c r="G297" s="6">
        <v>0.26998061866787282</v>
      </c>
      <c r="H297" s="9">
        <f t="shared" si="225"/>
        <v>6.1334592909272463E-6</v>
      </c>
      <c r="I297" s="9">
        <f t="shared" si="225"/>
        <v>1.8341309306920225E-5</v>
      </c>
      <c r="J297" s="9">
        <f t="shared" si="225"/>
        <v>3.0372522487908008E-5</v>
      </c>
      <c r="K297" s="9">
        <f t="shared" si="225"/>
        <v>4.2111231674027541E-5</v>
      </c>
      <c r="L297" s="9">
        <f t="shared" si="225"/>
        <v>5.3444386678785256E-5</v>
      </c>
      <c r="M297" s="9">
        <f t="shared" si="225"/>
        <v>6.4262843024152726E-5</v>
      </c>
      <c r="N297" s="9">
        <f t="shared" si="225"/>
        <v>7.4462413061554178E-5</v>
      </c>
      <c r="O297" s="9">
        <f t="shared" si="225"/>
        <v>8.394486935587732E-5</v>
      </c>
      <c r="P297" s="9">
        <f t="shared" si="225"/>
        <v>9.2618890669369882E-5</v>
      </c>
      <c r="Q297" s="9">
        <f t="shared" si="225"/>
        <v>1.0040094143508062E-4</v>
      </c>
      <c r="R297" s="9">
        <f t="shared" si="226"/>
        <v>1.0721607625003402E-4</v>
      </c>
      <c r="S297" s="9">
        <f t="shared" si="226"/>
        <v>1.1299866164043044E-4</v>
      </c>
      <c r="T297" s="9">
        <f t="shared" si="226"/>
        <v>1.1769300814787761E-4</v>
      </c>
      <c r="U297" s="9">
        <f t="shared" si="226"/>
        <v>1.21253906649318E-4</v>
      </c>
      <c r="V297" s="9">
        <f t="shared" si="226"/>
        <v>1.2364706374559762E-4</v>
      </c>
      <c r="W297" s="9">
        <f t="shared" si="226"/>
        <v>1.2484943202564655E-4</v>
      </c>
      <c r="X297" s="9">
        <f t="shared" si="226"/>
        <v>1.2484943202564655E-4</v>
      </c>
      <c r="Y297" s="9">
        <f t="shared" si="226"/>
        <v>1.2364706374559762E-4</v>
      </c>
      <c r="Z297" s="9">
        <f t="shared" si="226"/>
        <v>1.21253906649318E-4</v>
      </c>
      <c r="AA297" s="9">
        <f t="shared" si="226"/>
        <v>1.1769300814787761E-4</v>
      </c>
      <c r="AB297" s="9">
        <f t="shared" si="227"/>
        <v>1.1299866164043042E-4</v>
      </c>
      <c r="AC297" s="9">
        <f t="shared" si="227"/>
        <v>1.0721607625003402E-4</v>
      </c>
      <c r="AD297" s="9">
        <f t="shared" si="227"/>
        <v>1.0040094143508061E-4</v>
      </c>
      <c r="AE297" s="9">
        <f t="shared" si="227"/>
        <v>9.2618890669369895E-5</v>
      </c>
      <c r="AF297" s="9">
        <f t="shared" si="227"/>
        <v>8.3944869355877293E-5</v>
      </c>
      <c r="AG297" s="9">
        <f t="shared" si="227"/>
        <v>7.4462413061554165E-5</v>
      </c>
      <c r="AH297" s="9">
        <f t="shared" si="227"/>
        <v>6.4262843024152713E-5</v>
      </c>
      <c r="AI297" s="9">
        <f t="shared" si="227"/>
        <v>5.3444386678785263E-5</v>
      </c>
      <c r="AJ297" s="9">
        <f t="shared" si="227"/>
        <v>4.2111231674027507E-5</v>
      </c>
      <c r="AK297" s="9">
        <f t="shared" si="227"/>
        <v>3.0372522487907984E-5</v>
      </c>
      <c r="AL297" s="9">
        <f t="shared" si="228"/>
        <v>1.8341309306920218E-5</v>
      </c>
      <c r="AM297" s="9">
        <f t="shared" si="228"/>
        <v>6.1334592909272522E-6</v>
      </c>
      <c r="AN297" s="7">
        <f t="shared" si="228"/>
        <v>-6.1334592909272522E-6</v>
      </c>
      <c r="AO297" s="9">
        <f t="shared" si="228"/>
        <v>-1.8341309306920218E-5</v>
      </c>
      <c r="AP297" s="9">
        <f t="shared" si="228"/>
        <v>-3.0372522487907984E-5</v>
      </c>
      <c r="AQ297" s="9">
        <f t="shared" si="228"/>
        <v>-4.2111231674027507E-5</v>
      </c>
      <c r="AR297" s="9">
        <f t="shared" si="228"/>
        <v>-5.3444386678785263E-5</v>
      </c>
      <c r="AS297" s="9">
        <f t="shared" si="228"/>
        <v>-6.4262843024152713E-5</v>
      </c>
      <c r="AT297" s="9">
        <f t="shared" si="228"/>
        <v>-7.4462413061554165E-5</v>
      </c>
      <c r="AU297" s="9">
        <f t="shared" si="228"/>
        <v>-8.3944869355877293E-5</v>
      </c>
      <c r="AV297" s="9">
        <f t="shared" si="229"/>
        <v>-9.2618890669369895E-5</v>
      </c>
      <c r="AW297" s="9">
        <f t="shared" si="229"/>
        <v>-1.0040094143508061E-4</v>
      </c>
      <c r="AX297" s="9">
        <f t="shared" si="229"/>
        <v>-1.0721607625003402E-4</v>
      </c>
      <c r="AY297" s="9">
        <f t="shared" si="229"/>
        <v>-1.1299866164043042E-4</v>
      </c>
      <c r="AZ297" s="9">
        <f t="shared" si="229"/>
        <v>-1.1769300814787761E-4</v>
      </c>
      <c r="BA297" s="9">
        <f t="shared" si="229"/>
        <v>-1.21253906649318E-4</v>
      </c>
      <c r="BB297" s="9">
        <f t="shared" si="229"/>
        <v>-1.2364706374559762E-4</v>
      </c>
      <c r="BC297" s="9">
        <f t="shared" si="229"/>
        <v>-1.2484943202564655E-4</v>
      </c>
      <c r="BD297" s="9">
        <f t="shared" si="229"/>
        <v>-1.2484943202564655E-4</v>
      </c>
      <c r="BE297" s="9">
        <f t="shared" si="229"/>
        <v>-1.2364706374559762E-4</v>
      </c>
      <c r="BF297" s="9">
        <f t="shared" si="230"/>
        <v>-1.21253906649318E-4</v>
      </c>
      <c r="BG297" s="9">
        <f t="shared" si="230"/>
        <v>-1.1769300814787761E-4</v>
      </c>
      <c r="BH297" s="9">
        <f t="shared" si="230"/>
        <v>-1.1299866164043044E-4</v>
      </c>
      <c r="BI297" s="9">
        <f t="shared" si="230"/>
        <v>-1.0721607625003402E-4</v>
      </c>
      <c r="BJ297" s="9">
        <f t="shared" si="230"/>
        <v>-1.0040094143508062E-4</v>
      </c>
      <c r="BK297" s="9">
        <f t="shared" si="230"/>
        <v>-9.2618890669369882E-5</v>
      </c>
      <c r="BL297" s="9">
        <f t="shared" si="230"/>
        <v>-8.394486935587732E-5</v>
      </c>
      <c r="BM297" s="9">
        <f t="shared" si="230"/>
        <v>-7.4462413061554178E-5</v>
      </c>
      <c r="BN297" s="9">
        <f t="shared" si="230"/>
        <v>-6.4262843024152726E-5</v>
      </c>
      <c r="BO297" s="9">
        <f t="shared" si="230"/>
        <v>-5.3444386678785256E-5</v>
      </c>
      <c r="BP297" s="9">
        <f t="shared" si="230"/>
        <v>-4.2111231674027541E-5</v>
      </c>
      <c r="BQ297" s="9">
        <f t="shared" si="230"/>
        <v>-3.0372522487908008E-5</v>
      </c>
      <c r="BR297" s="9">
        <f t="shared" si="230"/>
        <v>-1.8341309306920225E-5</v>
      </c>
      <c r="BS297" s="9">
        <f t="shared" si="230"/>
        <v>-6.1334592909272463E-6</v>
      </c>
      <c r="BT297" s="9">
        <f t="shared" si="230"/>
        <v>6.1334592909272158E-6</v>
      </c>
    </row>
    <row r="298" spans="7:72" x14ac:dyDescent="0.2">
      <c r="G298" s="6">
        <v>0.22089323345553233</v>
      </c>
      <c r="H298" s="9">
        <f t="shared" si="225"/>
        <v>6.1334592909272463E-6</v>
      </c>
      <c r="I298" s="9">
        <f t="shared" si="225"/>
        <v>1.8341309306920225E-5</v>
      </c>
      <c r="J298" s="9">
        <f t="shared" si="225"/>
        <v>3.0372522487908008E-5</v>
      </c>
      <c r="K298" s="9">
        <f t="shared" si="225"/>
        <v>4.2111231674027541E-5</v>
      </c>
      <c r="L298" s="9">
        <f t="shared" si="225"/>
        <v>5.3444386678785256E-5</v>
      </c>
      <c r="M298" s="9">
        <f t="shared" si="225"/>
        <v>6.4262843024152726E-5</v>
      </c>
      <c r="N298" s="9">
        <f t="shared" si="225"/>
        <v>7.4462413061554178E-5</v>
      </c>
      <c r="O298" s="9">
        <f t="shared" si="225"/>
        <v>8.394486935587732E-5</v>
      </c>
      <c r="P298" s="9">
        <f t="shared" si="225"/>
        <v>9.2618890669369882E-5</v>
      </c>
      <c r="Q298" s="9">
        <f t="shared" si="225"/>
        <v>1.0040094143508062E-4</v>
      </c>
      <c r="R298" s="9">
        <f t="shared" si="226"/>
        <v>1.0721607625003402E-4</v>
      </c>
      <c r="S298" s="9">
        <f t="shared" si="226"/>
        <v>1.1299866164043044E-4</v>
      </c>
      <c r="T298" s="9">
        <f t="shared" si="226"/>
        <v>1.1769300814787761E-4</v>
      </c>
      <c r="U298" s="9">
        <f t="shared" si="226"/>
        <v>1.21253906649318E-4</v>
      </c>
      <c r="V298" s="9">
        <f t="shared" si="226"/>
        <v>1.2364706374559762E-4</v>
      </c>
      <c r="W298" s="9">
        <f t="shared" si="226"/>
        <v>1.2484943202564655E-4</v>
      </c>
      <c r="X298" s="9">
        <f t="shared" si="226"/>
        <v>1.2484943202564655E-4</v>
      </c>
      <c r="Y298" s="9">
        <f t="shared" si="226"/>
        <v>1.2364706374559762E-4</v>
      </c>
      <c r="Z298" s="9">
        <f t="shared" si="226"/>
        <v>1.21253906649318E-4</v>
      </c>
      <c r="AA298" s="9">
        <f t="shared" si="226"/>
        <v>1.1769300814787761E-4</v>
      </c>
      <c r="AB298" s="9">
        <f t="shared" si="227"/>
        <v>1.1299866164043042E-4</v>
      </c>
      <c r="AC298" s="9">
        <f t="shared" si="227"/>
        <v>1.0721607625003402E-4</v>
      </c>
      <c r="AD298" s="9">
        <f t="shared" si="227"/>
        <v>1.0040094143508061E-4</v>
      </c>
      <c r="AE298" s="9">
        <f t="shared" si="227"/>
        <v>9.2618890669369895E-5</v>
      </c>
      <c r="AF298" s="9">
        <f t="shared" si="227"/>
        <v>8.3944869355877293E-5</v>
      </c>
      <c r="AG298" s="9">
        <f t="shared" si="227"/>
        <v>7.4462413061554165E-5</v>
      </c>
      <c r="AH298" s="9">
        <f t="shared" si="227"/>
        <v>6.4262843024152713E-5</v>
      </c>
      <c r="AI298" s="9">
        <f t="shared" si="227"/>
        <v>5.3444386678785263E-5</v>
      </c>
      <c r="AJ298" s="9">
        <f t="shared" si="227"/>
        <v>4.2111231674027507E-5</v>
      </c>
      <c r="AK298" s="9">
        <f t="shared" si="227"/>
        <v>3.0372522487907984E-5</v>
      </c>
      <c r="AL298" s="9">
        <f t="shared" si="228"/>
        <v>1.8341309306920218E-5</v>
      </c>
      <c r="AM298" s="9">
        <f t="shared" si="228"/>
        <v>6.1334592909272522E-6</v>
      </c>
      <c r="AN298" s="7">
        <f t="shared" si="228"/>
        <v>-6.1334592909272522E-6</v>
      </c>
      <c r="AO298" s="9">
        <f t="shared" si="228"/>
        <v>-1.8341309306920218E-5</v>
      </c>
      <c r="AP298" s="9">
        <f t="shared" si="228"/>
        <v>-3.0372522487907984E-5</v>
      </c>
      <c r="AQ298" s="9">
        <f t="shared" si="228"/>
        <v>-4.2111231674027507E-5</v>
      </c>
      <c r="AR298" s="9">
        <f t="shared" si="228"/>
        <v>-5.3444386678785263E-5</v>
      </c>
      <c r="AS298" s="9">
        <f t="shared" si="228"/>
        <v>-6.4262843024152713E-5</v>
      </c>
      <c r="AT298" s="9">
        <f t="shared" si="228"/>
        <v>-7.4462413061554165E-5</v>
      </c>
      <c r="AU298" s="9">
        <f t="shared" si="228"/>
        <v>-8.3944869355877293E-5</v>
      </c>
      <c r="AV298" s="9">
        <f t="shared" si="229"/>
        <v>-9.2618890669369895E-5</v>
      </c>
      <c r="AW298" s="9">
        <f t="shared" si="229"/>
        <v>-1.0040094143508061E-4</v>
      </c>
      <c r="AX298" s="9">
        <f t="shared" si="229"/>
        <v>-1.0721607625003402E-4</v>
      </c>
      <c r="AY298" s="9">
        <f t="shared" si="229"/>
        <v>-1.1299866164043042E-4</v>
      </c>
      <c r="AZ298" s="9">
        <f t="shared" si="229"/>
        <v>-1.1769300814787761E-4</v>
      </c>
      <c r="BA298" s="9">
        <f t="shared" si="229"/>
        <v>-1.21253906649318E-4</v>
      </c>
      <c r="BB298" s="9">
        <f t="shared" si="229"/>
        <v>-1.2364706374559762E-4</v>
      </c>
      <c r="BC298" s="9">
        <f t="shared" si="229"/>
        <v>-1.2484943202564655E-4</v>
      </c>
      <c r="BD298" s="9">
        <f t="shared" si="229"/>
        <v>-1.2484943202564655E-4</v>
      </c>
      <c r="BE298" s="9">
        <f t="shared" si="229"/>
        <v>-1.2364706374559762E-4</v>
      </c>
      <c r="BF298" s="9">
        <f t="shared" si="230"/>
        <v>-1.21253906649318E-4</v>
      </c>
      <c r="BG298" s="9">
        <f t="shared" si="230"/>
        <v>-1.1769300814787761E-4</v>
      </c>
      <c r="BH298" s="9">
        <f t="shared" si="230"/>
        <v>-1.1299866164043044E-4</v>
      </c>
      <c r="BI298" s="9">
        <f t="shared" si="230"/>
        <v>-1.0721607625003402E-4</v>
      </c>
      <c r="BJ298" s="9">
        <f t="shared" si="230"/>
        <v>-1.0040094143508062E-4</v>
      </c>
      <c r="BK298" s="9">
        <f t="shared" si="230"/>
        <v>-9.2618890669369882E-5</v>
      </c>
      <c r="BL298" s="9">
        <f t="shared" si="230"/>
        <v>-8.394486935587732E-5</v>
      </c>
      <c r="BM298" s="9">
        <f t="shared" si="230"/>
        <v>-7.4462413061554178E-5</v>
      </c>
      <c r="BN298" s="9">
        <f t="shared" si="230"/>
        <v>-6.4262843024152726E-5</v>
      </c>
      <c r="BO298" s="9">
        <f t="shared" si="230"/>
        <v>-5.3444386678785256E-5</v>
      </c>
      <c r="BP298" s="9">
        <f t="shared" si="230"/>
        <v>-4.2111231674027541E-5</v>
      </c>
      <c r="BQ298" s="9">
        <f t="shared" si="230"/>
        <v>-3.0372522487908008E-5</v>
      </c>
      <c r="BR298" s="9">
        <f t="shared" si="230"/>
        <v>-1.8341309306920225E-5</v>
      </c>
      <c r="BS298" s="9">
        <f t="shared" si="230"/>
        <v>-6.1334592909272463E-6</v>
      </c>
      <c r="BT298" s="9">
        <f t="shared" si="230"/>
        <v>6.1334592909272158E-6</v>
      </c>
    </row>
    <row r="299" spans="7:72" x14ac:dyDescent="0.2">
      <c r="G299" s="6">
        <v>0.17180584824319181</v>
      </c>
      <c r="H299" s="9">
        <f t="shared" si="225"/>
        <v>6.1334592909272463E-6</v>
      </c>
      <c r="I299" s="9">
        <f t="shared" si="225"/>
        <v>1.8341309306920225E-5</v>
      </c>
      <c r="J299" s="9">
        <f t="shared" si="225"/>
        <v>3.0372522487908008E-5</v>
      </c>
      <c r="K299" s="9">
        <f t="shared" si="225"/>
        <v>4.2111231674027541E-5</v>
      </c>
      <c r="L299" s="9">
        <f t="shared" si="225"/>
        <v>5.3444386678785256E-5</v>
      </c>
      <c r="M299" s="9">
        <f t="shared" si="225"/>
        <v>6.4262843024152726E-5</v>
      </c>
      <c r="N299" s="9">
        <f t="shared" si="225"/>
        <v>7.4462413061554178E-5</v>
      </c>
      <c r="O299" s="9">
        <f t="shared" si="225"/>
        <v>8.394486935587732E-5</v>
      </c>
      <c r="P299" s="9">
        <f t="shared" si="225"/>
        <v>9.2618890669369882E-5</v>
      </c>
      <c r="Q299" s="9">
        <f t="shared" si="225"/>
        <v>1.0040094143508062E-4</v>
      </c>
      <c r="R299" s="9">
        <f t="shared" si="226"/>
        <v>1.0721607625003402E-4</v>
      </c>
      <c r="S299" s="9">
        <f t="shared" si="226"/>
        <v>1.1299866164043044E-4</v>
      </c>
      <c r="T299" s="9">
        <f t="shared" si="226"/>
        <v>1.1769300814787761E-4</v>
      </c>
      <c r="U299" s="9">
        <f t="shared" si="226"/>
        <v>1.21253906649318E-4</v>
      </c>
      <c r="V299" s="9">
        <f t="shared" si="226"/>
        <v>1.2364706374559762E-4</v>
      </c>
      <c r="W299" s="9">
        <f t="shared" si="226"/>
        <v>1.2484943202564655E-4</v>
      </c>
      <c r="X299" s="9">
        <f t="shared" si="226"/>
        <v>1.2484943202564655E-4</v>
      </c>
      <c r="Y299" s="9">
        <f t="shared" si="226"/>
        <v>1.2364706374559762E-4</v>
      </c>
      <c r="Z299" s="9">
        <f t="shared" si="226"/>
        <v>1.21253906649318E-4</v>
      </c>
      <c r="AA299" s="9">
        <f t="shared" si="226"/>
        <v>1.1769300814787761E-4</v>
      </c>
      <c r="AB299" s="9">
        <f t="shared" si="227"/>
        <v>1.1299866164043042E-4</v>
      </c>
      <c r="AC299" s="9">
        <f t="shared" si="227"/>
        <v>1.0721607625003402E-4</v>
      </c>
      <c r="AD299" s="9">
        <f t="shared" si="227"/>
        <v>1.0040094143508061E-4</v>
      </c>
      <c r="AE299" s="9">
        <f t="shared" si="227"/>
        <v>9.2618890669369895E-5</v>
      </c>
      <c r="AF299" s="9">
        <f t="shared" si="227"/>
        <v>8.3944869355877293E-5</v>
      </c>
      <c r="AG299" s="9">
        <f t="shared" si="227"/>
        <v>7.4462413061554165E-5</v>
      </c>
      <c r="AH299" s="9">
        <f t="shared" si="227"/>
        <v>6.4262843024152713E-5</v>
      </c>
      <c r="AI299" s="9">
        <f t="shared" si="227"/>
        <v>5.3444386678785263E-5</v>
      </c>
      <c r="AJ299" s="9">
        <f t="shared" si="227"/>
        <v>4.2111231674027507E-5</v>
      </c>
      <c r="AK299" s="9">
        <f t="shared" si="227"/>
        <v>3.0372522487907984E-5</v>
      </c>
      <c r="AL299" s="9">
        <f t="shared" si="228"/>
        <v>1.8341309306920218E-5</v>
      </c>
      <c r="AM299" s="9">
        <f t="shared" si="228"/>
        <v>6.1334592909272522E-6</v>
      </c>
      <c r="AN299" s="7">
        <f t="shared" si="228"/>
        <v>-6.1334592909272522E-6</v>
      </c>
      <c r="AO299" s="9">
        <f t="shared" si="228"/>
        <v>-1.8341309306920218E-5</v>
      </c>
      <c r="AP299" s="9">
        <f t="shared" si="228"/>
        <v>-3.0372522487907984E-5</v>
      </c>
      <c r="AQ299" s="9">
        <f t="shared" si="228"/>
        <v>-4.2111231674027507E-5</v>
      </c>
      <c r="AR299" s="9">
        <f t="shared" si="228"/>
        <v>-5.3444386678785263E-5</v>
      </c>
      <c r="AS299" s="9">
        <f t="shared" si="228"/>
        <v>-6.4262843024152713E-5</v>
      </c>
      <c r="AT299" s="9">
        <f t="shared" si="228"/>
        <v>-7.4462413061554165E-5</v>
      </c>
      <c r="AU299" s="9">
        <f t="shared" si="228"/>
        <v>-8.3944869355877293E-5</v>
      </c>
      <c r="AV299" s="9">
        <f t="shared" si="229"/>
        <v>-9.2618890669369895E-5</v>
      </c>
      <c r="AW299" s="9">
        <f t="shared" si="229"/>
        <v>-1.0040094143508061E-4</v>
      </c>
      <c r="AX299" s="9">
        <f t="shared" si="229"/>
        <v>-1.0721607625003402E-4</v>
      </c>
      <c r="AY299" s="9">
        <f t="shared" si="229"/>
        <v>-1.1299866164043042E-4</v>
      </c>
      <c r="AZ299" s="9">
        <f t="shared" si="229"/>
        <v>-1.1769300814787761E-4</v>
      </c>
      <c r="BA299" s="9">
        <f t="shared" si="229"/>
        <v>-1.21253906649318E-4</v>
      </c>
      <c r="BB299" s="9">
        <f t="shared" si="229"/>
        <v>-1.2364706374559762E-4</v>
      </c>
      <c r="BC299" s="9">
        <f t="shared" si="229"/>
        <v>-1.2484943202564655E-4</v>
      </c>
      <c r="BD299" s="9">
        <f t="shared" si="229"/>
        <v>-1.2484943202564655E-4</v>
      </c>
      <c r="BE299" s="9">
        <f t="shared" si="229"/>
        <v>-1.2364706374559762E-4</v>
      </c>
      <c r="BF299" s="9">
        <f t="shared" si="230"/>
        <v>-1.21253906649318E-4</v>
      </c>
      <c r="BG299" s="9">
        <f t="shared" si="230"/>
        <v>-1.1769300814787761E-4</v>
      </c>
      <c r="BH299" s="9">
        <f t="shared" si="230"/>
        <v>-1.1299866164043044E-4</v>
      </c>
      <c r="BI299" s="9">
        <f t="shared" si="230"/>
        <v>-1.0721607625003402E-4</v>
      </c>
      <c r="BJ299" s="9">
        <f t="shared" si="230"/>
        <v>-1.0040094143508062E-4</v>
      </c>
      <c r="BK299" s="9">
        <f t="shared" si="230"/>
        <v>-9.2618890669369882E-5</v>
      </c>
      <c r="BL299" s="9">
        <f t="shared" si="230"/>
        <v>-8.394486935587732E-5</v>
      </c>
      <c r="BM299" s="9">
        <f t="shared" si="230"/>
        <v>-7.4462413061554178E-5</v>
      </c>
      <c r="BN299" s="9">
        <f t="shared" si="230"/>
        <v>-6.4262843024152726E-5</v>
      </c>
      <c r="BO299" s="9">
        <f t="shared" si="230"/>
        <v>-5.3444386678785256E-5</v>
      </c>
      <c r="BP299" s="9">
        <f t="shared" si="230"/>
        <v>-4.2111231674027541E-5</v>
      </c>
      <c r="BQ299" s="9">
        <f t="shared" si="230"/>
        <v>-3.0372522487908008E-5</v>
      </c>
      <c r="BR299" s="9">
        <f t="shared" si="230"/>
        <v>-1.8341309306920225E-5</v>
      </c>
      <c r="BS299" s="9">
        <f t="shared" si="230"/>
        <v>-6.1334592909272463E-6</v>
      </c>
      <c r="BT299" s="9">
        <f t="shared" si="230"/>
        <v>6.1334592909272158E-6</v>
      </c>
    </row>
    <row r="300" spans="7:72" x14ac:dyDescent="0.2">
      <c r="G300" s="6">
        <v>0.12271846303085129</v>
      </c>
      <c r="H300" s="9">
        <f t="shared" ref="H300:Q309" si="231">EXP(-2*$B$5*($B$1^2+$B$2^2)*$B$6)*-0.5*$B$1*$B$3*SIN(2*$B$1*H$67)</f>
        <v>6.1334592909272463E-6</v>
      </c>
      <c r="I300" s="9">
        <f t="shared" si="231"/>
        <v>1.8341309306920225E-5</v>
      </c>
      <c r="J300" s="9">
        <f t="shared" si="231"/>
        <v>3.0372522487908008E-5</v>
      </c>
      <c r="K300" s="9">
        <f t="shared" si="231"/>
        <v>4.2111231674027541E-5</v>
      </c>
      <c r="L300" s="9">
        <f t="shared" si="231"/>
        <v>5.3444386678785256E-5</v>
      </c>
      <c r="M300" s="9">
        <f t="shared" si="231"/>
        <v>6.4262843024152726E-5</v>
      </c>
      <c r="N300" s="9">
        <f t="shared" si="231"/>
        <v>7.4462413061554178E-5</v>
      </c>
      <c r="O300" s="9">
        <f t="shared" si="231"/>
        <v>8.394486935587732E-5</v>
      </c>
      <c r="P300" s="9">
        <f t="shared" si="231"/>
        <v>9.2618890669369882E-5</v>
      </c>
      <c r="Q300" s="9">
        <f t="shared" si="231"/>
        <v>1.0040094143508062E-4</v>
      </c>
      <c r="R300" s="9">
        <f t="shared" ref="R300:AA309" si="232">EXP(-2*$B$5*($B$1^2+$B$2^2)*$B$6)*-0.5*$B$1*$B$3*SIN(2*$B$1*R$67)</f>
        <v>1.0721607625003402E-4</v>
      </c>
      <c r="S300" s="9">
        <f t="shared" si="232"/>
        <v>1.1299866164043044E-4</v>
      </c>
      <c r="T300" s="9">
        <f t="shared" si="232"/>
        <v>1.1769300814787761E-4</v>
      </c>
      <c r="U300" s="9">
        <f t="shared" si="232"/>
        <v>1.21253906649318E-4</v>
      </c>
      <c r="V300" s="9">
        <f t="shared" si="232"/>
        <v>1.2364706374559762E-4</v>
      </c>
      <c r="W300" s="9">
        <f t="shared" si="232"/>
        <v>1.2484943202564655E-4</v>
      </c>
      <c r="X300" s="9">
        <f t="shared" si="232"/>
        <v>1.2484943202564655E-4</v>
      </c>
      <c r="Y300" s="9">
        <f t="shared" si="232"/>
        <v>1.2364706374559762E-4</v>
      </c>
      <c r="Z300" s="9">
        <f t="shared" si="232"/>
        <v>1.21253906649318E-4</v>
      </c>
      <c r="AA300" s="9">
        <f t="shared" si="232"/>
        <v>1.1769300814787761E-4</v>
      </c>
      <c r="AB300" s="9">
        <f t="shared" ref="AB300:AK309" si="233">EXP(-2*$B$5*($B$1^2+$B$2^2)*$B$6)*-0.5*$B$1*$B$3*SIN(2*$B$1*AB$67)</f>
        <v>1.1299866164043042E-4</v>
      </c>
      <c r="AC300" s="9">
        <f t="shared" si="233"/>
        <v>1.0721607625003402E-4</v>
      </c>
      <c r="AD300" s="9">
        <f t="shared" si="233"/>
        <v>1.0040094143508061E-4</v>
      </c>
      <c r="AE300" s="9">
        <f t="shared" si="233"/>
        <v>9.2618890669369895E-5</v>
      </c>
      <c r="AF300" s="9">
        <f t="shared" si="233"/>
        <v>8.3944869355877293E-5</v>
      </c>
      <c r="AG300" s="9">
        <f t="shared" si="233"/>
        <v>7.4462413061554165E-5</v>
      </c>
      <c r="AH300" s="9">
        <f t="shared" si="233"/>
        <v>6.4262843024152713E-5</v>
      </c>
      <c r="AI300" s="9">
        <f t="shared" si="233"/>
        <v>5.3444386678785263E-5</v>
      </c>
      <c r="AJ300" s="9">
        <f t="shared" si="233"/>
        <v>4.2111231674027507E-5</v>
      </c>
      <c r="AK300" s="9">
        <f t="shared" si="233"/>
        <v>3.0372522487907984E-5</v>
      </c>
      <c r="AL300" s="9">
        <f t="shared" ref="AL300:AU309" si="234">EXP(-2*$B$5*($B$1^2+$B$2^2)*$B$6)*-0.5*$B$1*$B$3*SIN(2*$B$1*AL$67)</f>
        <v>1.8341309306920218E-5</v>
      </c>
      <c r="AM300" s="9">
        <f t="shared" si="234"/>
        <v>6.1334592909272522E-6</v>
      </c>
      <c r="AN300" s="7">
        <f t="shared" si="234"/>
        <v>-6.1334592909272522E-6</v>
      </c>
      <c r="AO300" s="9">
        <f t="shared" si="234"/>
        <v>-1.8341309306920218E-5</v>
      </c>
      <c r="AP300" s="9">
        <f t="shared" si="234"/>
        <v>-3.0372522487907984E-5</v>
      </c>
      <c r="AQ300" s="9">
        <f t="shared" si="234"/>
        <v>-4.2111231674027507E-5</v>
      </c>
      <c r="AR300" s="9">
        <f t="shared" si="234"/>
        <v>-5.3444386678785263E-5</v>
      </c>
      <c r="AS300" s="9">
        <f t="shared" si="234"/>
        <v>-6.4262843024152713E-5</v>
      </c>
      <c r="AT300" s="9">
        <f t="shared" si="234"/>
        <v>-7.4462413061554165E-5</v>
      </c>
      <c r="AU300" s="9">
        <f t="shared" si="234"/>
        <v>-8.3944869355877293E-5</v>
      </c>
      <c r="AV300" s="9">
        <f t="shared" ref="AV300:BE309" si="235">EXP(-2*$B$5*($B$1^2+$B$2^2)*$B$6)*-0.5*$B$1*$B$3*SIN(2*$B$1*AV$67)</f>
        <v>-9.2618890669369895E-5</v>
      </c>
      <c r="AW300" s="9">
        <f t="shared" si="235"/>
        <v>-1.0040094143508061E-4</v>
      </c>
      <c r="AX300" s="9">
        <f t="shared" si="235"/>
        <v>-1.0721607625003402E-4</v>
      </c>
      <c r="AY300" s="9">
        <f t="shared" si="235"/>
        <v>-1.1299866164043042E-4</v>
      </c>
      <c r="AZ300" s="9">
        <f t="shared" si="235"/>
        <v>-1.1769300814787761E-4</v>
      </c>
      <c r="BA300" s="9">
        <f t="shared" si="235"/>
        <v>-1.21253906649318E-4</v>
      </c>
      <c r="BB300" s="9">
        <f t="shared" si="235"/>
        <v>-1.2364706374559762E-4</v>
      </c>
      <c r="BC300" s="9">
        <f t="shared" si="235"/>
        <v>-1.2484943202564655E-4</v>
      </c>
      <c r="BD300" s="9">
        <f t="shared" si="235"/>
        <v>-1.2484943202564655E-4</v>
      </c>
      <c r="BE300" s="9">
        <f t="shared" si="235"/>
        <v>-1.2364706374559762E-4</v>
      </c>
      <c r="BF300" s="9">
        <f t="shared" ref="BF300:BT309" si="236">EXP(-2*$B$5*($B$1^2+$B$2^2)*$B$6)*-0.5*$B$1*$B$3*SIN(2*$B$1*BF$67)</f>
        <v>-1.21253906649318E-4</v>
      </c>
      <c r="BG300" s="9">
        <f t="shared" si="236"/>
        <v>-1.1769300814787761E-4</v>
      </c>
      <c r="BH300" s="9">
        <f t="shared" si="236"/>
        <v>-1.1299866164043044E-4</v>
      </c>
      <c r="BI300" s="9">
        <f t="shared" si="236"/>
        <v>-1.0721607625003402E-4</v>
      </c>
      <c r="BJ300" s="9">
        <f t="shared" si="236"/>
        <v>-1.0040094143508062E-4</v>
      </c>
      <c r="BK300" s="9">
        <f t="shared" si="236"/>
        <v>-9.2618890669369882E-5</v>
      </c>
      <c r="BL300" s="9">
        <f t="shared" si="236"/>
        <v>-8.394486935587732E-5</v>
      </c>
      <c r="BM300" s="9">
        <f t="shared" si="236"/>
        <v>-7.4462413061554178E-5</v>
      </c>
      <c r="BN300" s="9">
        <f t="shared" si="236"/>
        <v>-6.4262843024152726E-5</v>
      </c>
      <c r="BO300" s="9">
        <f t="shared" si="236"/>
        <v>-5.3444386678785256E-5</v>
      </c>
      <c r="BP300" s="9">
        <f t="shared" si="236"/>
        <v>-4.2111231674027541E-5</v>
      </c>
      <c r="BQ300" s="9">
        <f t="shared" si="236"/>
        <v>-3.0372522487908008E-5</v>
      </c>
      <c r="BR300" s="9">
        <f t="shared" si="236"/>
        <v>-1.8341309306920225E-5</v>
      </c>
      <c r="BS300" s="9">
        <f t="shared" si="236"/>
        <v>-6.1334592909272463E-6</v>
      </c>
      <c r="BT300" s="9">
        <f t="shared" si="236"/>
        <v>6.1334592909272158E-6</v>
      </c>
    </row>
    <row r="301" spans="7:72" x14ac:dyDescent="0.2">
      <c r="G301" s="6">
        <v>7.3631077818510776E-2</v>
      </c>
      <c r="H301" s="9">
        <f t="shared" si="231"/>
        <v>6.1334592909272463E-6</v>
      </c>
      <c r="I301" s="9">
        <f t="shared" si="231"/>
        <v>1.8341309306920225E-5</v>
      </c>
      <c r="J301" s="9">
        <f t="shared" si="231"/>
        <v>3.0372522487908008E-5</v>
      </c>
      <c r="K301" s="9">
        <f t="shared" si="231"/>
        <v>4.2111231674027541E-5</v>
      </c>
      <c r="L301" s="9">
        <f t="shared" si="231"/>
        <v>5.3444386678785256E-5</v>
      </c>
      <c r="M301" s="9">
        <f t="shared" si="231"/>
        <v>6.4262843024152726E-5</v>
      </c>
      <c r="N301" s="9">
        <f t="shared" si="231"/>
        <v>7.4462413061554178E-5</v>
      </c>
      <c r="O301" s="9">
        <f t="shared" si="231"/>
        <v>8.394486935587732E-5</v>
      </c>
      <c r="P301" s="9">
        <f t="shared" si="231"/>
        <v>9.2618890669369882E-5</v>
      </c>
      <c r="Q301" s="9">
        <f t="shared" si="231"/>
        <v>1.0040094143508062E-4</v>
      </c>
      <c r="R301" s="9">
        <f t="shared" si="232"/>
        <v>1.0721607625003402E-4</v>
      </c>
      <c r="S301" s="9">
        <f t="shared" si="232"/>
        <v>1.1299866164043044E-4</v>
      </c>
      <c r="T301" s="9">
        <f t="shared" si="232"/>
        <v>1.1769300814787761E-4</v>
      </c>
      <c r="U301" s="9">
        <f t="shared" si="232"/>
        <v>1.21253906649318E-4</v>
      </c>
      <c r="V301" s="9">
        <f t="shared" si="232"/>
        <v>1.2364706374559762E-4</v>
      </c>
      <c r="W301" s="9">
        <f t="shared" si="232"/>
        <v>1.2484943202564655E-4</v>
      </c>
      <c r="X301" s="9">
        <f t="shared" si="232"/>
        <v>1.2484943202564655E-4</v>
      </c>
      <c r="Y301" s="9">
        <f t="shared" si="232"/>
        <v>1.2364706374559762E-4</v>
      </c>
      <c r="Z301" s="9">
        <f t="shared" si="232"/>
        <v>1.21253906649318E-4</v>
      </c>
      <c r="AA301" s="9">
        <f t="shared" si="232"/>
        <v>1.1769300814787761E-4</v>
      </c>
      <c r="AB301" s="9">
        <f t="shared" si="233"/>
        <v>1.1299866164043042E-4</v>
      </c>
      <c r="AC301" s="9">
        <f t="shared" si="233"/>
        <v>1.0721607625003402E-4</v>
      </c>
      <c r="AD301" s="9">
        <f t="shared" si="233"/>
        <v>1.0040094143508061E-4</v>
      </c>
      <c r="AE301" s="9">
        <f t="shared" si="233"/>
        <v>9.2618890669369895E-5</v>
      </c>
      <c r="AF301" s="9">
        <f t="shared" si="233"/>
        <v>8.3944869355877293E-5</v>
      </c>
      <c r="AG301" s="9">
        <f t="shared" si="233"/>
        <v>7.4462413061554165E-5</v>
      </c>
      <c r="AH301" s="9">
        <f t="shared" si="233"/>
        <v>6.4262843024152713E-5</v>
      </c>
      <c r="AI301" s="9">
        <f t="shared" si="233"/>
        <v>5.3444386678785263E-5</v>
      </c>
      <c r="AJ301" s="9">
        <f t="shared" si="233"/>
        <v>4.2111231674027507E-5</v>
      </c>
      <c r="AK301" s="9">
        <f t="shared" si="233"/>
        <v>3.0372522487907984E-5</v>
      </c>
      <c r="AL301" s="9">
        <f t="shared" si="234"/>
        <v>1.8341309306920218E-5</v>
      </c>
      <c r="AM301" s="9">
        <f t="shared" si="234"/>
        <v>6.1334592909272522E-6</v>
      </c>
      <c r="AN301" s="7">
        <f t="shared" si="234"/>
        <v>-6.1334592909272522E-6</v>
      </c>
      <c r="AO301" s="9">
        <f t="shared" si="234"/>
        <v>-1.8341309306920218E-5</v>
      </c>
      <c r="AP301" s="9">
        <f t="shared" si="234"/>
        <v>-3.0372522487907984E-5</v>
      </c>
      <c r="AQ301" s="9">
        <f t="shared" si="234"/>
        <v>-4.2111231674027507E-5</v>
      </c>
      <c r="AR301" s="9">
        <f t="shared" si="234"/>
        <v>-5.3444386678785263E-5</v>
      </c>
      <c r="AS301" s="9">
        <f t="shared" si="234"/>
        <v>-6.4262843024152713E-5</v>
      </c>
      <c r="AT301" s="9">
        <f t="shared" si="234"/>
        <v>-7.4462413061554165E-5</v>
      </c>
      <c r="AU301" s="9">
        <f t="shared" si="234"/>
        <v>-8.3944869355877293E-5</v>
      </c>
      <c r="AV301" s="9">
        <f t="shared" si="235"/>
        <v>-9.2618890669369895E-5</v>
      </c>
      <c r="AW301" s="9">
        <f t="shared" si="235"/>
        <v>-1.0040094143508061E-4</v>
      </c>
      <c r="AX301" s="9">
        <f t="shared" si="235"/>
        <v>-1.0721607625003402E-4</v>
      </c>
      <c r="AY301" s="9">
        <f t="shared" si="235"/>
        <v>-1.1299866164043042E-4</v>
      </c>
      <c r="AZ301" s="9">
        <f t="shared" si="235"/>
        <v>-1.1769300814787761E-4</v>
      </c>
      <c r="BA301" s="9">
        <f t="shared" si="235"/>
        <v>-1.21253906649318E-4</v>
      </c>
      <c r="BB301" s="9">
        <f t="shared" si="235"/>
        <v>-1.2364706374559762E-4</v>
      </c>
      <c r="BC301" s="9">
        <f t="shared" si="235"/>
        <v>-1.2484943202564655E-4</v>
      </c>
      <c r="BD301" s="9">
        <f t="shared" si="235"/>
        <v>-1.2484943202564655E-4</v>
      </c>
      <c r="BE301" s="9">
        <f t="shared" si="235"/>
        <v>-1.2364706374559762E-4</v>
      </c>
      <c r="BF301" s="9">
        <f t="shared" si="236"/>
        <v>-1.21253906649318E-4</v>
      </c>
      <c r="BG301" s="9">
        <f t="shared" si="236"/>
        <v>-1.1769300814787761E-4</v>
      </c>
      <c r="BH301" s="9">
        <f t="shared" si="236"/>
        <v>-1.1299866164043044E-4</v>
      </c>
      <c r="BI301" s="9">
        <f t="shared" si="236"/>
        <v>-1.0721607625003402E-4</v>
      </c>
      <c r="BJ301" s="9">
        <f t="shared" si="236"/>
        <v>-1.0040094143508062E-4</v>
      </c>
      <c r="BK301" s="9">
        <f t="shared" si="236"/>
        <v>-9.2618890669369882E-5</v>
      </c>
      <c r="BL301" s="9">
        <f t="shared" si="236"/>
        <v>-8.394486935587732E-5</v>
      </c>
      <c r="BM301" s="9">
        <f t="shared" si="236"/>
        <v>-7.4462413061554178E-5</v>
      </c>
      <c r="BN301" s="9">
        <f t="shared" si="236"/>
        <v>-6.4262843024152726E-5</v>
      </c>
      <c r="BO301" s="9">
        <f t="shared" si="236"/>
        <v>-5.3444386678785256E-5</v>
      </c>
      <c r="BP301" s="9">
        <f t="shared" si="236"/>
        <v>-4.2111231674027541E-5</v>
      </c>
      <c r="BQ301" s="9">
        <f t="shared" si="236"/>
        <v>-3.0372522487908008E-5</v>
      </c>
      <c r="BR301" s="9">
        <f t="shared" si="236"/>
        <v>-1.8341309306920225E-5</v>
      </c>
      <c r="BS301" s="9">
        <f t="shared" si="236"/>
        <v>-6.1334592909272463E-6</v>
      </c>
      <c r="BT301" s="9">
        <f t="shared" si="236"/>
        <v>6.1334592909272158E-6</v>
      </c>
    </row>
    <row r="302" spans="7:72" x14ac:dyDescent="0.2">
      <c r="G302" s="6">
        <v>2.4543692606170259E-2</v>
      </c>
      <c r="H302" s="8">
        <f t="shared" si="231"/>
        <v>6.1334592909272463E-6</v>
      </c>
      <c r="I302" s="8">
        <f t="shared" si="231"/>
        <v>1.8341309306920225E-5</v>
      </c>
      <c r="J302" s="8">
        <f t="shared" si="231"/>
        <v>3.0372522487908008E-5</v>
      </c>
      <c r="K302" s="8">
        <f t="shared" si="231"/>
        <v>4.2111231674027541E-5</v>
      </c>
      <c r="L302" s="8">
        <f t="shared" si="231"/>
        <v>5.3444386678785256E-5</v>
      </c>
      <c r="M302" s="8">
        <f t="shared" si="231"/>
        <v>6.4262843024152726E-5</v>
      </c>
      <c r="N302" s="8">
        <f t="shared" si="231"/>
        <v>7.4462413061554178E-5</v>
      </c>
      <c r="O302" s="8">
        <f t="shared" si="231"/>
        <v>8.394486935587732E-5</v>
      </c>
      <c r="P302" s="8">
        <f t="shared" si="231"/>
        <v>9.2618890669369882E-5</v>
      </c>
      <c r="Q302" s="8">
        <f t="shared" si="231"/>
        <v>1.0040094143508062E-4</v>
      </c>
      <c r="R302" s="8">
        <f t="shared" si="232"/>
        <v>1.0721607625003402E-4</v>
      </c>
      <c r="S302" s="8">
        <f t="shared" si="232"/>
        <v>1.1299866164043044E-4</v>
      </c>
      <c r="T302" s="8">
        <f t="shared" si="232"/>
        <v>1.1769300814787761E-4</v>
      </c>
      <c r="U302" s="8">
        <f t="shared" si="232"/>
        <v>1.21253906649318E-4</v>
      </c>
      <c r="V302" s="8">
        <f t="shared" si="232"/>
        <v>1.2364706374559762E-4</v>
      </c>
      <c r="W302" s="8">
        <f t="shared" si="232"/>
        <v>1.2484943202564655E-4</v>
      </c>
      <c r="X302" s="8">
        <f t="shared" si="232"/>
        <v>1.2484943202564655E-4</v>
      </c>
      <c r="Y302" s="8">
        <f t="shared" si="232"/>
        <v>1.2364706374559762E-4</v>
      </c>
      <c r="Z302" s="8">
        <f t="shared" si="232"/>
        <v>1.21253906649318E-4</v>
      </c>
      <c r="AA302" s="8">
        <f t="shared" si="232"/>
        <v>1.1769300814787761E-4</v>
      </c>
      <c r="AB302" s="8">
        <f t="shared" si="233"/>
        <v>1.1299866164043042E-4</v>
      </c>
      <c r="AC302" s="8">
        <f t="shared" si="233"/>
        <v>1.0721607625003402E-4</v>
      </c>
      <c r="AD302" s="8">
        <f t="shared" si="233"/>
        <v>1.0040094143508061E-4</v>
      </c>
      <c r="AE302" s="8">
        <f t="shared" si="233"/>
        <v>9.2618890669369895E-5</v>
      </c>
      <c r="AF302" s="8">
        <f t="shared" si="233"/>
        <v>8.3944869355877293E-5</v>
      </c>
      <c r="AG302" s="8">
        <f t="shared" si="233"/>
        <v>7.4462413061554165E-5</v>
      </c>
      <c r="AH302" s="8">
        <f t="shared" si="233"/>
        <v>6.4262843024152713E-5</v>
      </c>
      <c r="AI302" s="8">
        <f t="shared" si="233"/>
        <v>5.3444386678785263E-5</v>
      </c>
      <c r="AJ302" s="8">
        <f t="shared" si="233"/>
        <v>4.2111231674027507E-5</v>
      </c>
      <c r="AK302" s="8">
        <f t="shared" si="233"/>
        <v>3.0372522487907984E-5</v>
      </c>
      <c r="AL302" s="8">
        <f t="shared" si="234"/>
        <v>1.8341309306920218E-5</v>
      </c>
      <c r="AM302" s="8">
        <f t="shared" si="234"/>
        <v>6.1334592909272522E-6</v>
      </c>
      <c r="AN302" s="10">
        <f t="shared" si="234"/>
        <v>-6.1334592909272522E-6</v>
      </c>
      <c r="AO302" s="8">
        <f t="shared" si="234"/>
        <v>-1.8341309306920218E-5</v>
      </c>
      <c r="AP302" s="8">
        <f t="shared" si="234"/>
        <v>-3.0372522487907984E-5</v>
      </c>
      <c r="AQ302" s="8">
        <f t="shared" si="234"/>
        <v>-4.2111231674027507E-5</v>
      </c>
      <c r="AR302" s="8">
        <f t="shared" si="234"/>
        <v>-5.3444386678785263E-5</v>
      </c>
      <c r="AS302" s="8">
        <f t="shared" si="234"/>
        <v>-6.4262843024152713E-5</v>
      </c>
      <c r="AT302" s="8">
        <f t="shared" si="234"/>
        <v>-7.4462413061554165E-5</v>
      </c>
      <c r="AU302" s="8">
        <f t="shared" si="234"/>
        <v>-8.3944869355877293E-5</v>
      </c>
      <c r="AV302" s="8">
        <f t="shared" si="235"/>
        <v>-9.2618890669369895E-5</v>
      </c>
      <c r="AW302" s="8">
        <f t="shared" si="235"/>
        <v>-1.0040094143508061E-4</v>
      </c>
      <c r="AX302" s="8">
        <f t="shared" si="235"/>
        <v>-1.0721607625003402E-4</v>
      </c>
      <c r="AY302" s="8">
        <f t="shared" si="235"/>
        <v>-1.1299866164043042E-4</v>
      </c>
      <c r="AZ302" s="8">
        <f t="shared" si="235"/>
        <v>-1.1769300814787761E-4</v>
      </c>
      <c r="BA302" s="8">
        <f t="shared" si="235"/>
        <v>-1.21253906649318E-4</v>
      </c>
      <c r="BB302" s="8">
        <f t="shared" si="235"/>
        <v>-1.2364706374559762E-4</v>
      </c>
      <c r="BC302" s="8">
        <f t="shared" si="235"/>
        <v>-1.2484943202564655E-4</v>
      </c>
      <c r="BD302" s="8">
        <f t="shared" si="235"/>
        <v>-1.2484943202564655E-4</v>
      </c>
      <c r="BE302" s="8">
        <f t="shared" si="235"/>
        <v>-1.2364706374559762E-4</v>
      </c>
      <c r="BF302" s="8">
        <f t="shared" si="236"/>
        <v>-1.21253906649318E-4</v>
      </c>
      <c r="BG302" s="8">
        <f t="shared" si="236"/>
        <v>-1.1769300814787761E-4</v>
      </c>
      <c r="BH302" s="8">
        <f t="shared" si="236"/>
        <v>-1.1299866164043044E-4</v>
      </c>
      <c r="BI302" s="8">
        <f t="shared" si="236"/>
        <v>-1.0721607625003402E-4</v>
      </c>
      <c r="BJ302" s="8">
        <f t="shared" si="236"/>
        <v>-1.0040094143508062E-4</v>
      </c>
      <c r="BK302" s="8">
        <f t="shared" si="236"/>
        <v>-9.2618890669369882E-5</v>
      </c>
      <c r="BL302" s="8">
        <f t="shared" si="236"/>
        <v>-8.394486935587732E-5</v>
      </c>
      <c r="BM302" s="8">
        <f t="shared" si="236"/>
        <v>-7.4462413061554178E-5</v>
      </c>
      <c r="BN302" s="8">
        <f t="shared" si="236"/>
        <v>-6.4262843024152726E-5</v>
      </c>
      <c r="BO302" s="8">
        <f t="shared" si="236"/>
        <v>-5.3444386678785256E-5</v>
      </c>
      <c r="BP302" s="8">
        <f t="shared" si="236"/>
        <v>-4.2111231674027541E-5</v>
      </c>
      <c r="BQ302" s="8">
        <f t="shared" si="236"/>
        <v>-3.0372522487908008E-5</v>
      </c>
      <c r="BR302" s="8">
        <f t="shared" si="236"/>
        <v>-1.8341309306920225E-5</v>
      </c>
      <c r="BS302" s="8">
        <f t="shared" si="236"/>
        <v>-6.1334592909272463E-6</v>
      </c>
      <c r="BT302" s="8">
        <f t="shared" si="236"/>
        <v>6.1334592909272158E-6</v>
      </c>
    </row>
    <row r="303" spans="7:72" x14ac:dyDescent="0.2">
      <c r="G303" s="6">
        <v>-2.4543692606170259E-2</v>
      </c>
      <c r="H303" s="9">
        <f t="shared" si="231"/>
        <v>6.1334592909272463E-6</v>
      </c>
      <c r="I303" s="9">
        <f t="shared" si="231"/>
        <v>1.8341309306920225E-5</v>
      </c>
      <c r="J303" s="9">
        <f t="shared" si="231"/>
        <v>3.0372522487908008E-5</v>
      </c>
      <c r="K303" s="9">
        <f t="shared" si="231"/>
        <v>4.2111231674027541E-5</v>
      </c>
      <c r="L303" s="9">
        <f t="shared" si="231"/>
        <v>5.3444386678785256E-5</v>
      </c>
      <c r="M303" s="9">
        <f t="shared" si="231"/>
        <v>6.4262843024152726E-5</v>
      </c>
      <c r="N303" s="9">
        <f t="shared" si="231"/>
        <v>7.4462413061554178E-5</v>
      </c>
      <c r="O303" s="9">
        <f t="shared" si="231"/>
        <v>8.394486935587732E-5</v>
      </c>
      <c r="P303" s="9">
        <f t="shared" si="231"/>
        <v>9.2618890669369882E-5</v>
      </c>
      <c r="Q303" s="9">
        <f t="shared" si="231"/>
        <v>1.0040094143508062E-4</v>
      </c>
      <c r="R303" s="9">
        <f t="shared" si="232"/>
        <v>1.0721607625003402E-4</v>
      </c>
      <c r="S303" s="9">
        <f t="shared" si="232"/>
        <v>1.1299866164043044E-4</v>
      </c>
      <c r="T303" s="9">
        <f t="shared" si="232"/>
        <v>1.1769300814787761E-4</v>
      </c>
      <c r="U303" s="9">
        <f t="shared" si="232"/>
        <v>1.21253906649318E-4</v>
      </c>
      <c r="V303" s="9">
        <f t="shared" si="232"/>
        <v>1.2364706374559762E-4</v>
      </c>
      <c r="W303" s="9">
        <f t="shared" si="232"/>
        <v>1.2484943202564655E-4</v>
      </c>
      <c r="X303" s="9">
        <f t="shared" si="232"/>
        <v>1.2484943202564655E-4</v>
      </c>
      <c r="Y303" s="9">
        <f t="shared" si="232"/>
        <v>1.2364706374559762E-4</v>
      </c>
      <c r="Z303" s="9">
        <f t="shared" si="232"/>
        <v>1.21253906649318E-4</v>
      </c>
      <c r="AA303" s="9">
        <f t="shared" si="232"/>
        <v>1.1769300814787761E-4</v>
      </c>
      <c r="AB303" s="9">
        <f t="shared" si="233"/>
        <v>1.1299866164043042E-4</v>
      </c>
      <c r="AC303" s="9">
        <f t="shared" si="233"/>
        <v>1.0721607625003402E-4</v>
      </c>
      <c r="AD303" s="9">
        <f t="shared" si="233"/>
        <v>1.0040094143508061E-4</v>
      </c>
      <c r="AE303" s="9">
        <f t="shared" si="233"/>
        <v>9.2618890669369895E-5</v>
      </c>
      <c r="AF303" s="9">
        <f t="shared" si="233"/>
        <v>8.3944869355877293E-5</v>
      </c>
      <c r="AG303" s="9">
        <f t="shared" si="233"/>
        <v>7.4462413061554165E-5</v>
      </c>
      <c r="AH303" s="9">
        <f t="shared" si="233"/>
        <v>6.4262843024152713E-5</v>
      </c>
      <c r="AI303" s="9">
        <f t="shared" si="233"/>
        <v>5.3444386678785263E-5</v>
      </c>
      <c r="AJ303" s="9">
        <f t="shared" si="233"/>
        <v>4.2111231674027507E-5</v>
      </c>
      <c r="AK303" s="9">
        <f t="shared" si="233"/>
        <v>3.0372522487907984E-5</v>
      </c>
      <c r="AL303" s="9">
        <f t="shared" si="234"/>
        <v>1.8341309306920218E-5</v>
      </c>
      <c r="AM303" s="9">
        <f t="shared" si="234"/>
        <v>6.1334592909272522E-6</v>
      </c>
      <c r="AN303" s="7">
        <f t="shared" si="234"/>
        <v>-6.1334592909272522E-6</v>
      </c>
      <c r="AO303" s="9">
        <f t="shared" si="234"/>
        <v>-1.8341309306920218E-5</v>
      </c>
      <c r="AP303" s="9">
        <f t="shared" si="234"/>
        <v>-3.0372522487907984E-5</v>
      </c>
      <c r="AQ303" s="9">
        <f t="shared" si="234"/>
        <v>-4.2111231674027507E-5</v>
      </c>
      <c r="AR303" s="9">
        <f t="shared" si="234"/>
        <v>-5.3444386678785263E-5</v>
      </c>
      <c r="AS303" s="9">
        <f t="shared" si="234"/>
        <v>-6.4262843024152713E-5</v>
      </c>
      <c r="AT303" s="9">
        <f t="shared" si="234"/>
        <v>-7.4462413061554165E-5</v>
      </c>
      <c r="AU303" s="9">
        <f t="shared" si="234"/>
        <v>-8.3944869355877293E-5</v>
      </c>
      <c r="AV303" s="9">
        <f t="shared" si="235"/>
        <v>-9.2618890669369895E-5</v>
      </c>
      <c r="AW303" s="9">
        <f t="shared" si="235"/>
        <v>-1.0040094143508061E-4</v>
      </c>
      <c r="AX303" s="9">
        <f t="shared" si="235"/>
        <v>-1.0721607625003402E-4</v>
      </c>
      <c r="AY303" s="9">
        <f t="shared" si="235"/>
        <v>-1.1299866164043042E-4</v>
      </c>
      <c r="AZ303" s="9">
        <f t="shared" si="235"/>
        <v>-1.1769300814787761E-4</v>
      </c>
      <c r="BA303" s="9">
        <f t="shared" si="235"/>
        <v>-1.21253906649318E-4</v>
      </c>
      <c r="BB303" s="9">
        <f t="shared" si="235"/>
        <v>-1.2364706374559762E-4</v>
      </c>
      <c r="BC303" s="9">
        <f t="shared" si="235"/>
        <v>-1.2484943202564655E-4</v>
      </c>
      <c r="BD303" s="9">
        <f t="shared" si="235"/>
        <v>-1.2484943202564655E-4</v>
      </c>
      <c r="BE303" s="9">
        <f t="shared" si="235"/>
        <v>-1.2364706374559762E-4</v>
      </c>
      <c r="BF303" s="9">
        <f t="shared" si="236"/>
        <v>-1.21253906649318E-4</v>
      </c>
      <c r="BG303" s="9">
        <f t="shared" si="236"/>
        <v>-1.1769300814787761E-4</v>
      </c>
      <c r="BH303" s="9">
        <f t="shared" si="236"/>
        <v>-1.1299866164043044E-4</v>
      </c>
      <c r="BI303" s="9">
        <f t="shared" si="236"/>
        <v>-1.0721607625003402E-4</v>
      </c>
      <c r="BJ303" s="9">
        <f t="shared" si="236"/>
        <v>-1.0040094143508062E-4</v>
      </c>
      <c r="BK303" s="9">
        <f t="shared" si="236"/>
        <v>-9.2618890669369882E-5</v>
      </c>
      <c r="BL303" s="9">
        <f t="shared" si="236"/>
        <v>-8.394486935587732E-5</v>
      </c>
      <c r="BM303" s="9">
        <f t="shared" si="236"/>
        <v>-7.4462413061554178E-5</v>
      </c>
      <c r="BN303" s="9">
        <f t="shared" si="236"/>
        <v>-6.4262843024152726E-5</v>
      </c>
      <c r="BO303" s="9">
        <f t="shared" si="236"/>
        <v>-5.3444386678785256E-5</v>
      </c>
      <c r="BP303" s="9">
        <f t="shared" si="236"/>
        <v>-4.2111231674027541E-5</v>
      </c>
      <c r="BQ303" s="9">
        <f t="shared" si="236"/>
        <v>-3.0372522487908008E-5</v>
      </c>
      <c r="BR303" s="9">
        <f t="shared" si="236"/>
        <v>-1.8341309306920225E-5</v>
      </c>
      <c r="BS303" s="9">
        <f t="shared" si="236"/>
        <v>-6.1334592909272463E-6</v>
      </c>
      <c r="BT303" s="9">
        <f t="shared" si="236"/>
        <v>6.1334592909272158E-6</v>
      </c>
    </row>
    <row r="304" spans="7:72" x14ac:dyDescent="0.2">
      <c r="G304" s="6">
        <v>-7.3631077818510776E-2</v>
      </c>
      <c r="H304" s="9">
        <f t="shared" si="231"/>
        <v>6.1334592909272463E-6</v>
      </c>
      <c r="I304" s="9">
        <f t="shared" si="231"/>
        <v>1.8341309306920225E-5</v>
      </c>
      <c r="J304" s="9">
        <f t="shared" si="231"/>
        <v>3.0372522487908008E-5</v>
      </c>
      <c r="K304" s="9">
        <f t="shared" si="231"/>
        <v>4.2111231674027541E-5</v>
      </c>
      <c r="L304" s="9">
        <f t="shared" si="231"/>
        <v>5.3444386678785256E-5</v>
      </c>
      <c r="M304" s="9">
        <f t="shared" si="231"/>
        <v>6.4262843024152726E-5</v>
      </c>
      <c r="N304" s="9">
        <f t="shared" si="231"/>
        <v>7.4462413061554178E-5</v>
      </c>
      <c r="O304" s="9">
        <f t="shared" si="231"/>
        <v>8.394486935587732E-5</v>
      </c>
      <c r="P304" s="9">
        <f t="shared" si="231"/>
        <v>9.2618890669369882E-5</v>
      </c>
      <c r="Q304" s="9">
        <f t="shared" si="231"/>
        <v>1.0040094143508062E-4</v>
      </c>
      <c r="R304" s="9">
        <f t="shared" si="232"/>
        <v>1.0721607625003402E-4</v>
      </c>
      <c r="S304" s="9">
        <f t="shared" si="232"/>
        <v>1.1299866164043044E-4</v>
      </c>
      <c r="T304" s="9">
        <f t="shared" si="232"/>
        <v>1.1769300814787761E-4</v>
      </c>
      <c r="U304" s="9">
        <f t="shared" si="232"/>
        <v>1.21253906649318E-4</v>
      </c>
      <c r="V304" s="9">
        <f t="shared" si="232"/>
        <v>1.2364706374559762E-4</v>
      </c>
      <c r="W304" s="9">
        <f t="shared" si="232"/>
        <v>1.2484943202564655E-4</v>
      </c>
      <c r="X304" s="9">
        <f t="shared" si="232"/>
        <v>1.2484943202564655E-4</v>
      </c>
      <c r="Y304" s="9">
        <f t="shared" si="232"/>
        <v>1.2364706374559762E-4</v>
      </c>
      <c r="Z304" s="9">
        <f t="shared" si="232"/>
        <v>1.21253906649318E-4</v>
      </c>
      <c r="AA304" s="9">
        <f t="shared" si="232"/>
        <v>1.1769300814787761E-4</v>
      </c>
      <c r="AB304" s="9">
        <f t="shared" si="233"/>
        <v>1.1299866164043042E-4</v>
      </c>
      <c r="AC304" s="9">
        <f t="shared" si="233"/>
        <v>1.0721607625003402E-4</v>
      </c>
      <c r="AD304" s="9">
        <f t="shared" si="233"/>
        <v>1.0040094143508061E-4</v>
      </c>
      <c r="AE304" s="9">
        <f t="shared" si="233"/>
        <v>9.2618890669369895E-5</v>
      </c>
      <c r="AF304" s="9">
        <f t="shared" si="233"/>
        <v>8.3944869355877293E-5</v>
      </c>
      <c r="AG304" s="9">
        <f t="shared" si="233"/>
        <v>7.4462413061554165E-5</v>
      </c>
      <c r="AH304" s="9">
        <f t="shared" si="233"/>
        <v>6.4262843024152713E-5</v>
      </c>
      <c r="AI304" s="9">
        <f t="shared" si="233"/>
        <v>5.3444386678785263E-5</v>
      </c>
      <c r="AJ304" s="9">
        <f t="shared" si="233"/>
        <v>4.2111231674027507E-5</v>
      </c>
      <c r="AK304" s="9">
        <f t="shared" si="233"/>
        <v>3.0372522487907984E-5</v>
      </c>
      <c r="AL304" s="9">
        <f t="shared" si="234"/>
        <v>1.8341309306920218E-5</v>
      </c>
      <c r="AM304" s="9">
        <f t="shared" si="234"/>
        <v>6.1334592909272522E-6</v>
      </c>
      <c r="AN304" s="7">
        <f t="shared" si="234"/>
        <v>-6.1334592909272522E-6</v>
      </c>
      <c r="AO304" s="9">
        <f t="shared" si="234"/>
        <v>-1.8341309306920218E-5</v>
      </c>
      <c r="AP304" s="9">
        <f t="shared" si="234"/>
        <v>-3.0372522487907984E-5</v>
      </c>
      <c r="AQ304" s="9">
        <f t="shared" si="234"/>
        <v>-4.2111231674027507E-5</v>
      </c>
      <c r="AR304" s="9">
        <f t="shared" si="234"/>
        <v>-5.3444386678785263E-5</v>
      </c>
      <c r="AS304" s="9">
        <f t="shared" si="234"/>
        <v>-6.4262843024152713E-5</v>
      </c>
      <c r="AT304" s="9">
        <f t="shared" si="234"/>
        <v>-7.4462413061554165E-5</v>
      </c>
      <c r="AU304" s="9">
        <f t="shared" si="234"/>
        <v>-8.3944869355877293E-5</v>
      </c>
      <c r="AV304" s="9">
        <f t="shared" si="235"/>
        <v>-9.2618890669369895E-5</v>
      </c>
      <c r="AW304" s="9">
        <f t="shared" si="235"/>
        <v>-1.0040094143508061E-4</v>
      </c>
      <c r="AX304" s="9">
        <f t="shared" si="235"/>
        <v>-1.0721607625003402E-4</v>
      </c>
      <c r="AY304" s="9">
        <f t="shared" si="235"/>
        <v>-1.1299866164043042E-4</v>
      </c>
      <c r="AZ304" s="9">
        <f t="shared" si="235"/>
        <v>-1.1769300814787761E-4</v>
      </c>
      <c r="BA304" s="9">
        <f t="shared" si="235"/>
        <v>-1.21253906649318E-4</v>
      </c>
      <c r="BB304" s="9">
        <f t="shared" si="235"/>
        <v>-1.2364706374559762E-4</v>
      </c>
      <c r="BC304" s="9">
        <f t="shared" si="235"/>
        <v>-1.2484943202564655E-4</v>
      </c>
      <c r="BD304" s="9">
        <f t="shared" si="235"/>
        <v>-1.2484943202564655E-4</v>
      </c>
      <c r="BE304" s="9">
        <f t="shared" si="235"/>
        <v>-1.2364706374559762E-4</v>
      </c>
      <c r="BF304" s="9">
        <f t="shared" si="236"/>
        <v>-1.21253906649318E-4</v>
      </c>
      <c r="BG304" s="9">
        <f t="shared" si="236"/>
        <v>-1.1769300814787761E-4</v>
      </c>
      <c r="BH304" s="9">
        <f t="shared" si="236"/>
        <v>-1.1299866164043044E-4</v>
      </c>
      <c r="BI304" s="9">
        <f t="shared" si="236"/>
        <v>-1.0721607625003402E-4</v>
      </c>
      <c r="BJ304" s="9">
        <f t="shared" si="236"/>
        <v>-1.0040094143508062E-4</v>
      </c>
      <c r="BK304" s="9">
        <f t="shared" si="236"/>
        <v>-9.2618890669369882E-5</v>
      </c>
      <c r="BL304" s="9">
        <f t="shared" si="236"/>
        <v>-8.394486935587732E-5</v>
      </c>
      <c r="BM304" s="9">
        <f t="shared" si="236"/>
        <v>-7.4462413061554178E-5</v>
      </c>
      <c r="BN304" s="9">
        <f t="shared" si="236"/>
        <v>-6.4262843024152726E-5</v>
      </c>
      <c r="BO304" s="9">
        <f t="shared" si="236"/>
        <v>-5.3444386678785256E-5</v>
      </c>
      <c r="BP304" s="9">
        <f t="shared" si="236"/>
        <v>-4.2111231674027541E-5</v>
      </c>
      <c r="BQ304" s="9">
        <f t="shared" si="236"/>
        <v>-3.0372522487908008E-5</v>
      </c>
      <c r="BR304" s="9">
        <f t="shared" si="236"/>
        <v>-1.8341309306920225E-5</v>
      </c>
      <c r="BS304" s="9">
        <f t="shared" si="236"/>
        <v>-6.1334592909272463E-6</v>
      </c>
      <c r="BT304" s="9">
        <f t="shared" si="236"/>
        <v>6.1334592909272158E-6</v>
      </c>
    </row>
    <row r="305" spans="7:72" x14ac:dyDescent="0.2">
      <c r="G305" s="6">
        <v>-0.12271846303085129</v>
      </c>
      <c r="H305" s="9">
        <f t="shared" si="231"/>
        <v>6.1334592909272463E-6</v>
      </c>
      <c r="I305" s="9">
        <f t="shared" si="231"/>
        <v>1.8341309306920225E-5</v>
      </c>
      <c r="J305" s="9">
        <f t="shared" si="231"/>
        <v>3.0372522487908008E-5</v>
      </c>
      <c r="K305" s="9">
        <f t="shared" si="231"/>
        <v>4.2111231674027541E-5</v>
      </c>
      <c r="L305" s="9">
        <f t="shared" si="231"/>
        <v>5.3444386678785256E-5</v>
      </c>
      <c r="M305" s="9">
        <f t="shared" si="231"/>
        <v>6.4262843024152726E-5</v>
      </c>
      <c r="N305" s="9">
        <f t="shared" si="231"/>
        <v>7.4462413061554178E-5</v>
      </c>
      <c r="O305" s="9">
        <f t="shared" si="231"/>
        <v>8.394486935587732E-5</v>
      </c>
      <c r="P305" s="9">
        <f t="shared" si="231"/>
        <v>9.2618890669369882E-5</v>
      </c>
      <c r="Q305" s="9">
        <f t="shared" si="231"/>
        <v>1.0040094143508062E-4</v>
      </c>
      <c r="R305" s="9">
        <f t="shared" si="232"/>
        <v>1.0721607625003402E-4</v>
      </c>
      <c r="S305" s="9">
        <f t="shared" si="232"/>
        <v>1.1299866164043044E-4</v>
      </c>
      <c r="T305" s="9">
        <f t="shared" si="232"/>
        <v>1.1769300814787761E-4</v>
      </c>
      <c r="U305" s="9">
        <f t="shared" si="232"/>
        <v>1.21253906649318E-4</v>
      </c>
      <c r="V305" s="9">
        <f t="shared" si="232"/>
        <v>1.2364706374559762E-4</v>
      </c>
      <c r="W305" s="9">
        <f t="shared" si="232"/>
        <v>1.2484943202564655E-4</v>
      </c>
      <c r="X305" s="9">
        <f t="shared" si="232"/>
        <v>1.2484943202564655E-4</v>
      </c>
      <c r="Y305" s="9">
        <f t="shared" si="232"/>
        <v>1.2364706374559762E-4</v>
      </c>
      <c r="Z305" s="9">
        <f t="shared" si="232"/>
        <v>1.21253906649318E-4</v>
      </c>
      <c r="AA305" s="9">
        <f t="shared" si="232"/>
        <v>1.1769300814787761E-4</v>
      </c>
      <c r="AB305" s="9">
        <f t="shared" si="233"/>
        <v>1.1299866164043042E-4</v>
      </c>
      <c r="AC305" s="9">
        <f t="shared" si="233"/>
        <v>1.0721607625003402E-4</v>
      </c>
      <c r="AD305" s="9">
        <f t="shared" si="233"/>
        <v>1.0040094143508061E-4</v>
      </c>
      <c r="AE305" s="9">
        <f t="shared" si="233"/>
        <v>9.2618890669369895E-5</v>
      </c>
      <c r="AF305" s="9">
        <f t="shared" si="233"/>
        <v>8.3944869355877293E-5</v>
      </c>
      <c r="AG305" s="9">
        <f t="shared" si="233"/>
        <v>7.4462413061554165E-5</v>
      </c>
      <c r="AH305" s="9">
        <f t="shared" si="233"/>
        <v>6.4262843024152713E-5</v>
      </c>
      <c r="AI305" s="9">
        <f t="shared" si="233"/>
        <v>5.3444386678785263E-5</v>
      </c>
      <c r="AJ305" s="9">
        <f t="shared" si="233"/>
        <v>4.2111231674027507E-5</v>
      </c>
      <c r="AK305" s="9">
        <f t="shared" si="233"/>
        <v>3.0372522487907984E-5</v>
      </c>
      <c r="AL305" s="9">
        <f t="shared" si="234"/>
        <v>1.8341309306920218E-5</v>
      </c>
      <c r="AM305" s="9">
        <f t="shared" si="234"/>
        <v>6.1334592909272522E-6</v>
      </c>
      <c r="AN305" s="7">
        <f t="shared" si="234"/>
        <v>-6.1334592909272522E-6</v>
      </c>
      <c r="AO305" s="9">
        <f t="shared" si="234"/>
        <v>-1.8341309306920218E-5</v>
      </c>
      <c r="AP305" s="9">
        <f t="shared" si="234"/>
        <v>-3.0372522487907984E-5</v>
      </c>
      <c r="AQ305" s="9">
        <f t="shared" si="234"/>
        <v>-4.2111231674027507E-5</v>
      </c>
      <c r="AR305" s="9">
        <f t="shared" si="234"/>
        <v>-5.3444386678785263E-5</v>
      </c>
      <c r="AS305" s="9">
        <f t="shared" si="234"/>
        <v>-6.4262843024152713E-5</v>
      </c>
      <c r="AT305" s="9">
        <f t="shared" si="234"/>
        <v>-7.4462413061554165E-5</v>
      </c>
      <c r="AU305" s="9">
        <f t="shared" si="234"/>
        <v>-8.3944869355877293E-5</v>
      </c>
      <c r="AV305" s="9">
        <f t="shared" si="235"/>
        <v>-9.2618890669369895E-5</v>
      </c>
      <c r="AW305" s="9">
        <f t="shared" si="235"/>
        <v>-1.0040094143508061E-4</v>
      </c>
      <c r="AX305" s="9">
        <f t="shared" si="235"/>
        <v>-1.0721607625003402E-4</v>
      </c>
      <c r="AY305" s="9">
        <f t="shared" si="235"/>
        <v>-1.1299866164043042E-4</v>
      </c>
      <c r="AZ305" s="9">
        <f t="shared" si="235"/>
        <v>-1.1769300814787761E-4</v>
      </c>
      <c r="BA305" s="9">
        <f t="shared" si="235"/>
        <v>-1.21253906649318E-4</v>
      </c>
      <c r="BB305" s="9">
        <f t="shared" si="235"/>
        <v>-1.2364706374559762E-4</v>
      </c>
      <c r="BC305" s="9">
        <f t="shared" si="235"/>
        <v>-1.2484943202564655E-4</v>
      </c>
      <c r="BD305" s="9">
        <f t="shared" si="235"/>
        <v>-1.2484943202564655E-4</v>
      </c>
      <c r="BE305" s="9">
        <f t="shared" si="235"/>
        <v>-1.2364706374559762E-4</v>
      </c>
      <c r="BF305" s="9">
        <f t="shared" si="236"/>
        <v>-1.21253906649318E-4</v>
      </c>
      <c r="BG305" s="9">
        <f t="shared" si="236"/>
        <v>-1.1769300814787761E-4</v>
      </c>
      <c r="BH305" s="9">
        <f t="shared" si="236"/>
        <v>-1.1299866164043044E-4</v>
      </c>
      <c r="BI305" s="9">
        <f t="shared" si="236"/>
        <v>-1.0721607625003402E-4</v>
      </c>
      <c r="BJ305" s="9">
        <f t="shared" si="236"/>
        <v>-1.0040094143508062E-4</v>
      </c>
      <c r="BK305" s="9">
        <f t="shared" si="236"/>
        <v>-9.2618890669369882E-5</v>
      </c>
      <c r="BL305" s="9">
        <f t="shared" si="236"/>
        <v>-8.394486935587732E-5</v>
      </c>
      <c r="BM305" s="9">
        <f t="shared" si="236"/>
        <v>-7.4462413061554178E-5</v>
      </c>
      <c r="BN305" s="9">
        <f t="shared" si="236"/>
        <v>-6.4262843024152726E-5</v>
      </c>
      <c r="BO305" s="9">
        <f t="shared" si="236"/>
        <v>-5.3444386678785256E-5</v>
      </c>
      <c r="BP305" s="9">
        <f t="shared" si="236"/>
        <v>-4.2111231674027541E-5</v>
      </c>
      <c r="BQ305" s="9">
        <f t="shared" si="236"/>
        <v>-3.0372522487908008E-5</v>
      </c>
      <c r="BR305" s="9">
        <f t="shared" si="236"/>
        <v>-1.8341309306920225E-5</v>
      </c>
      <c r="BS305" s="9">
        <f t="shared" si="236"/>
        <v>-6.1334592909272463E-6</v>
      </c>
      <c r="BT305" s="9">
        <f t="shared" si="236"/>
        <v>6.1334592909272158E-6</v>
      </c>
    </row>
    <row r="306" spans="7:72" x14ac:dyDescent="0.2">
      <c r="G306" s="6">
        <v>-0.17180584824319181</v>
      </c>
      <c r="H306" s="9">
        <f t="shared" si="231"/>
        <v>6.1334592909272463E-6</v>
      </c>
      <c r="I306" s="9">
        <f t="shared" si="231"/>
        <v>1.8341309306920225E-5</v>
      </c>
      <c r="J306" s="9">
        <f t="shared" si="231"/>
        <v>3.0372522487908008E-5</v>
      </c>
      <c r="K306" s="9">
        <f t="shared" si="231"/>
        <v>4.2111231674027541E-5</v>
      </c>
      <c r="L306" s="9">
        <f t="shared" si="231"/>
        <v>5.3444386678785256E-5</v>
      </c>
      <c r="M306" s="9">
        <f t="shared" si="231"/>
        <v>6.4262843024152726E-5</v>
      </c>
      <c r="N306" s="9">
        <f t="shared" si="231"/>
        <v>7.4462413061554178E-5</v>
      </c>
      <c r="O306" s="9">
        <f t="shared" si="231"/>
        <v>8.394486935587732E-5</v>
      </c>
      <c r="P306" s="9">
        <f t="shared" si="231"/>
        <v>9.2618890669369882E-5</v>
      </c>
      <c r="Q306" s="9">
        <f t="shared" si="231"/>
        <v>1.0040094143508062E-4</v>
      </c>
      <c r="R306" s="9">
        <f t="shared" si="232"/>
        <v>1.0721607625003402E-4</v>
      </c>
      <c r="S306" s="9">
        <f t="shared" si="232"/>
        <v>1.1299866164043044E-4</v>
      </c>
      <c r="T306" s="9">
        <f t="shared" si="232"/>
        <v>1.1769300814787761E-4</v>
      </c>
      <c r="U306" s="9">
        <f t="shared" si="232"/>
        <v>1.21253906649318E-4</v>
      </c>
      <c r="V306" s="9">
        <f t="shared" si="232"/>
        <v>1.2364706374559762E-4</v>
      </c>
      <c r="W306" s="9">
        <f t="shared" si="232"/>
        <v>1.2484943202564655E-4</v>
      </c>
      <c r="X306" s="9">
        <f t="shared" si="232"/>
        <v>1.2484943202564655E-4</v>
      </c>
      <c r="Y306" s="9">
        <f t="shared" si="232"/>
        <v>1.2364706374559762E-4</v>
      </c>
      <c r="Z306" s="9">
        <f t="shared" si="232"/>
        <v>1.21253906649318E-4</v>
      </c>
      <c r="AA306" s="9">
        <f t="shared" si="232"/>
        <v>1.1769300814787761E-4</v>
      </c>
      <c r="AB306" s="9">
        <f t="shared" si="233"/>
        <v>1.1299866164043042E-4</v>
      </c>
      <c r="AC306" s="9">
        <f t="shared" si="233"/>
        <v>1.0721607625003402E-4</v>
      </c>
      <c r="AD306" s="9">
        <f t="shared" si="233"/>
        <v>1.0040094143508061E-4</v>
      </c>
      <c r="AE306" s="9">
        <f t="shared" si="233"/>
        <v>9.2618890669369895E-5</v>
      </c>
      <c r="AF306" s="9">
        <f t="shared" si="233"/>
        <v>8.3944869355877293E-5</v>
      </c>
      <c r="AG306" s="9">
        <f t="shared" si="233"/>
        <v>7.4462413061554165E-5</v>
      </c>
      <c r="AH306" s="9">
        <f t="shared" si="233"/>
        <v>6.4262843024152713E-5</v>
      </c>
      <c r="AI306" s="9">
        <f t="shared" si="233"/>
        <v>5.3444386678785263E-5</v>
      </c>
      <c r="AJ306" s="9">
        <f t="shared" si="233"/>
        <v>4.2111231674027507E-5</v>
      </c>
      <c r="AK306" s="9">
        <f t="shared" si="233"/>
        <v>3.0372522487907984E-5</v>
      </c>
      <c r="AL306" s="9">
        <f t="shared" si="234"/>
        <v>1.8341309306920218E-5</v>
      </c>
      <c r="AM306" s="9">
        <f t="shared" si="234"/>
        <v>6.1334592909272522E-6</v>
      </c>
      <c r="AN306" s="7">
        <f t="shared" si="234"/>
        <v>-6.1334592909272522E-6</v>
      </c>
      <c r="AO306" s="9">
        <f t="shared" si="234"/>
        <v>-1.8341309306920218E-5</v>
      </c>
      <c r="AP306" s="9">
        <f t="shared" si="234"/>
        <v>-3.0372522487907984E-5</v>
      </c>
      <c r="AQ306" s="9">
        <f t="shared" si="234"/>
        <v>-4.2111231674027507E-5</v>
      </c>
      <c r="AR306" s="9">
        <f t="shared" si="234"/>
        <v>-5.3444386678785263E-5</v>
      </c>
      <c r="AS306" s="9">
        <f t="shared" si="234"/>
        <v>-6.4262843024152713E-5</v>
      </c>
      <c r="AT306" s="9">
        <f t="shared" si="234"/>
        <v>-7.4462413061554165E-5</v>
      </c>
      <c r="AU306" s="9">
        <f t="shared" si="234"/>
        <v>-8.3944869355877293E-5</v>
      </c>
      <c r="AV306" s="9">
        <f t="shared" si="235"/>
        <v>-9.2618890669369895E-5</v>
      </c>
      <c r="AW306" s="9">
        <f t="shared" si="235"/>
        <v>-1.0040094143508061E-4</v>
      </c>
      <c r="AX306" s="9">
        <f t="shared" si="235"/>
        <v>-1.0721607625003402E-4</v>
      </c>
      <c r="AY306" s="9">
        <f t="shared" si="235"/>
        <v>-1.1299866164043042E-4</v>
      </c>
      <c r="AZ306" s="9">
        <f t="shared" si="235"/>
        <v>-1.1769300814787761E-4</v>
      </c>
      <c r="BA306" s="9">
        <f t="shared" si="235"/>
        <v>-1.21253906649318E-4</v>
      </c>
      <c r="BB306" s="9">
        <f t="shared" si="235"/>
        <v>-1.2364706374559762E-4</v>
      </c>
      <c r="BC306" s="9">
        <f t="shared" si="235"/>
        <v>-1.2484943202564655E-4</v>
      </c>
      <c r="BD306" s="9">
        <f t="shared" si="235"/>
        <v>-1.2484943202564655E-4</v>
      </c>
      <c r="BE306" s="9">
        <f t="shared" si="235"/>
        <v>-1.2364706374559762E-4</v>
      </c>
      <c r="BF306" s="9">
        <f t="shared" si="236"/>
        <v>-1.21253906649318E-4</v>
      </c>
      <c r="BG306" s="9">
        <f t="shared" si="236"/>
        <v>-1.1769300814787761E-4</v>
      </c>
      <c r="BH306" s="9">
        <f t="shared" si="236"/>
        <v>-1.1299866164043044E-4</v>
      </c>
      <c r="BI306" s="9">
        <f t="shared" si="236"/>
        <v>-1.0721607625003402E-4</v>
      </c>
      <c r="BJ306" s="9">
        <f t="shared" si="236"/>
        <v>-1.0040094143508062E-4</v>
      </c>
      <c r="BK306" s="9">
        <f t="shared" si="236"/>
        <v>-9.2618890669369882E-5</v>
      </c>
      <c r="BL306" s="9">
        <f t="shared" si="236"/>
        <v>-8.394486935587732E-5</v>
      </c>
      <c r="BM306" s="9">
        <f t="shared" si="236"/>
        <v>-7.4462413061554178E-5</v>
      </c>
      <c r="BN306" s="9">
        <f t="shared" si="236"/>
        <v>-6.4262843024152726E-5</v>
      </c>
      <c r="BO306" s="9">
        <f t="shared" si="236"/>
        <v>-5.3444386678785256E-5</v>
      </c>
      <c r="BP306" s="9">
        <f t="shared" si="236"/>
        <v>-4.2111231674027541E-5</v>
      </c>
      <c r="BQ306" s="9">
        <f t="shared" si="236"/>
        <v>-3.0372522487908008E-5</v>
      </c>
      <c r="BR306" s="9">
        <f t="shared" si="236"/>
        <v>-1.8341309306920225E-5</v>
      </c>
      <c r="BS306" s="9">
        <f t="shared" si="236"/>
        <v>-6.1334592909272463E-6</v>
      </c>
      <c r="BT306" s="9">
        <f t="shared" si="236"/>
        <v>6.1334592909272158E-6</v>
      </c>
    </row>
    <row r="307" spans="7:72" x14ac:dyDescent="0.2">
      <c r="G307" s="6">
        <v>-0.22089323345553233</v>
      </c>
      <c r="H307" s="9">
        <f t="shared" si="231"/>
        <v>6.1334592909272463E-6</v>
      </c>
      <c r="I307" s="9">
        <f t="shared" si="231"/>
        <v>1.8341309306920225E-5</v>
      </c>
      <c r="J307" s="9">
        <f t="shared" si="231"/>
        <v>3.0372522487908008E-5</v>
      </c>
      <c r="K307" s="9">
        <f t="shared" si="231"/>
        <v>4.2111231674027541E-5</v>
      </c>
      <c r="L307" s="9">
        <f t="shared" si="231"/>
        <v>5.3444386678785256E-5</v>
      </c>
      <c r="M307" s="9">
        <f t="shared" si="231"/>
        <v>6.4262843024152726E-5</v>
      </c>
      <c r="N307" s="9">
        <f t="shared" si="231"/>
        <v>7.4462413061554178E-5</v>
      </c>
      <c r="O307" s="9">
        <f t="shared" si="231"/>
        <v>8.394486935587732E-5</v>
      </c>
      <c r="P307" s="9">
        <f t="shared" si="231"/>
        <v>9.2618890669369882E-5</v>
      </c>
      <c r="Q307" s="9">
        <f t="shared" si="231"/>
        <v>1.0040094143508062E-4</v>
      </c>
      <c r="R307" s="9">
        <f t="shared" si="232"/>
        <v>1.0721607625003402E-4</v>
      </c>
      <c r="S307" s="9">
        <f t="shared" si="232"/>
        <v>1.1299866164043044E-4</v>
      </c>
      <c r="T307" s="9">
        <f t="shared" si="232"/>
        <v>1.1769300814787761E-4</v>
      </c>
      <c r="U307" s="9">
        <f t="shared" si="232"/>
        <v>1.21253906649318E-4</v>
      </c>
      <c r="V307" s="9">
        <f t="shared" si="232"/>
        <v>1.2364706374559762E-4</v>
      </c>
      <c r="W307" s="9">
        <f t="shared" si="232"/>
        <v>1.2484943202564655E-4</v>
      </c>
      <c r="X307" s="9">
        <f t="shared" si="232"/>
        <v>1.2484943202564655E-4</v>
      </c>
      <c r="Y307" s="9">
        <f t="shared" si="232"/>
        <v>1.2364706374559762E-4</v>
      </c>
      <c r="Z307" s="9">
        <f t="shared" si="232"/>
        <v>1.21253906649318E-4</v>
      </c>
      <c r="AA307" s="9">
        <f t="shared" si="232"/>
        <v>1.1769300814787761E-4</v>
      </c>
      <c r="AB307" s="9">
        <f t="shared" si="233"/>
        <v>1.1299866164043042E-4</v>
      </c>
      <c r="AC307" s="9">
        <f t="shared" si="233"/>
        <v>1.0721607625003402E-4</v>
      </c>
      <c r="AD307" s="9">
        <f t="shared" si="233"/>
        <v>1.0040094143508061E-4</v>
      </c>
      <c r="AE307" s="9">
        <f t="shared" si="233"/>
        <v>9.2618890669369895E-5</v>
      </c>
      <c r="AF307" s="9">
        <f t="shared" si="233"/>
        <v>8.3944869355877293E-5</v>
      </c>
      <c r="AG307" s="9">
        <f t="shared" si="233"/>
        <v>7.4462413061554165E-5</v>
      </c>
      <c r="AH307" s="9">
        <f t="shared" si="233"/>
        <v>6.4262843024152713E-5</v>
      </c>
      <c r="AI307" s="9">
        <f t="shared" si="233"/>
        <v>5.3444386678785263E-5</v>
      </c>
      <c r="AJ307" s="9">
        <f t="shared" si="233"/>
        <v>4.2111231674027507E-5</v>
      </c>
      <c r="AK307" s="9">
        <f t="shared" si="233"/>
        <v>3.0372522487907984E-5</v>
      </c>
      <c r="AL307" s="9">
        <f t="shared" si="234"/>
        <v>1.8341309306920218E-5</v>
      </c>
      <c r="AM307" s="9">
        <f t="shared" si="234"/>
        <v>6.1334592909272522E-6</v>
      </c>
      <c r="AN307" s="7">
        <f t="shared" si="234"/>
        <v>-6.1334592909272522E-6</v>
      </c>
      <c r="AO307" s="9">
        <f t="shared" si="234"/>
        <v>-1.8341309306920218E-5</v>
      </c>
      <c r="AP307" s="9">
        <f t="shared" si="234"/>
        <v>-3.0372522487907984E-5</v>
      </c>
      <c r="AQ307" s="9">
        <f t="shared" si="234"/>
        <v>-4.2111231674027507E-5</v>
      </c>
      <c r="AR307" s="9">
        <f t="shared" si="234"/>
        <v>-5.3444386678785263E-5</v>
      </c>
      <c r="AS307" s="9">
        <f t="shared" si="234"/>
        <v>-6.4262843024152713E-5</v>
      </c>
      <c r="AT307" s="9">
        <f t="shared" si="234"/>
        <v>-7.4462413061554165E-5</v>
      </c>
      <c r="AU307" s="9">
        <f t="shared" si="234"/>
        <v>-8.3944869355877293E-5</v>
      </c>
      <c r="AV307" s="9">
        <f t="shared" si="235"/>
        <v>-9.2618890669369895E-5</v>
      </c>
      <c r="AW307" s="9">
        <f t="shared" si="235"/>
        <v>-1.0040094143508061E-4</v>
      </c>
      <c r="AX307" s="9">
        <f t="shared" si="235"/>
        <v>-1.0721607625003402E-4</v>
      </c>
      <c r="AY307" s="9">
        <f t="shared" si="235"/>
        <v>-1.1299866164043042E-4</v>
      </c>
      <c r="AZ307" s="9">
        <f t="shared" si="235"/>
        <v>-1.1769300814787761E-4</v>
      </c>
      <c r="BA307" s="9">
        <f t="shared" si="235"/>
        <v>-1.21253906649318E-4</v>
      </c>
      <c r="BB307" s="9">
        <f t="shared" si="235"/>
        <v>-1.2364706374559762E-4</v>
      </c>
      <c r="BC307" s="9">
        <f t="shared" si="235"/>
        <v>-1.2484943202564655E-4</v>
      </c>
      <c r="BD307" s="9">
        <f t="shared" si="235"/>
        <v>-1.2484943202564655E-4</v>
      </c>
      <c r="BE307" s="9">
        <f t="shared" si="235"/>
        <v>-1.2364706374559762E-4</v>
      </c>
      <c r="BF307" s="9">
        <f t="shared" si="236"/>
        <v>-1.21253906649318E-4</v>
      </c>
      <c r="BG307" s="9">
        <f t="shared" si="236"/>
        <v>-1.1769300814787761E-4</v>
      </c>
      <c r="BH307" s="9">
        <f t="shared" si="236"/>
        <v>-1.1299866164043044E-4</v>
      </c>
      <c r="BI307" s="9">
        <f t="shared" si="236"/>
        <v>-1.0721607625003402E-4</v>
      </c>
      <c r="BJ307" s="9">
        <f t="shared" si="236"/>
        <v>-1.0040094143508062E-4</v>
      </c>
      <c r="BK307" s="9">
        <f t="shared" si="236"/>
        <v>-9.2618890669369882E-5</v>
      </c>
      <c r="BL307" s="9">
        <f t="shared" si="236"/>
        <v>-8.394486935587732E-5</v>
      </c>
      <c r="BM307" s="9">
        <f t="shared" si="236"/>
        <v>-7.4462413061554178E-5</v>
      </c>
      <c r="BN307" s="9">
        <f t="shared" si="236"/>
        <v>-6.4262843024152726E-5</v>
      </c>
      <c r="BO307" s="9">
        <f t="shared" si="236"/>
        <v>-5.3444386678785256E-5</v>
      </c>
      <c r="BP307" s="9">
        <f t="shared" si="236"/>
        <v>-4.2111231674027541E-5</v>
      </c>
      <c r="BQ307" s="9">
        <f t="shared" si="236"/>
        <v>-3.0372522487908008E-5</v>
      </c>
      <c r="BR307" s="9">
        <f t="shared" si="236"/>
        <v>-1.8341309306920225E-5</v>
      </c>
      <c r="BS307" s="9">
        <f t="shared" si="236"/>
        <v>-6.1334592909272463E-6</v>
      </c>
      <c r="BT307" s="9">
        <f t="shared" si="236"/>
        <v>6.1334592909272158E-6</v>
      </c>
    </row>
    <row r="308" spans="7:72" x14ac:dyDescent="0.2">
      <c r="G308" s="6">
        <v>-0.26998061866787282</v>
      </c>
      <c r="H308" s="9">
        <f t="shared" si="231"/>
        <v>6.1334592909272463E-6</v>
      </c>
      <c r="I308" s="9">
        <f t="shared" si="231"/>
        <v>1.8341309306920225E-5</v>
      </c>
      <c r="J308" s="9">
        <f t="shared" si="231"/>
        <v>3.0372522487908008E-5</v>
      </c>
      <c r="K308" s="9">
        <f t="shared" si="231"/>
        <v>4.2111231674027541E-5</v>
      </c>
      <c r="L308" s="9">
        <f t="shared" si="231"/>
        <v>5.3444386678785256E-5</v>
      </c>
      <c r="M308" s="9">
        <f t="shared" si="231"/>
        <v>6.4262843024152726E-5</v>
      </c>
      <c r="N308" s="9">
        <f t="shared" si="231"/>
        <v>7.4462413061554178E-5</v>
      </c>
      <c r="O308" s="9">
        <f t="shared" si="231"/>
        <v>8.394486935587732E-5</v>
      </c>
      <c r="P308" s="9">
        <f t="shared" si="231"/>
        <v>9.2618890669369882E-5</v>
      </c>
      <c r="Q308" s="9">
        <f t="shared" si="231"/>
        <v>1.0040094143508062E-4</v>
      </c>
      <c r="R308" s="9">
        <f t="shared" si="232"/>
        <v>1.0721607625003402E-4</v>
      </c>
      <c r="S308" s="9">
        <f t="shared" si="232"/>
        <v>1.1299866164043044E-4</v>
      </c>
      <c r="T308" s="9">
        <f t="shared" si="232"/>
        <v>1.1769300814787761E-4</v>
      </c>
      <c r="U308" s="9">
        <f t="shared" si="232"/>
        <v>1.21253906649318E-4</v>
      </c>
      <c r="V308" s="9">
        <f t="shared" si="232"/>
        <v>1.2364706374559762E-4</v>
      </c>
      <c r="W308" s="9">
        <f t="shared" si="232"/>
        <v>1.2484943202564655E-4</v>
      </c>
      <c r="X308" s="9">
        <f t="shared" si="232"/>
        <v>1.2484943202564655E-4</v>
      </c>
      <c r="Y308" s="9">
        <f t="shared" si="232"/>
        <v>1.2364706374559762E-4</v>
      </c>
      <c r="Z308" s="9">
        <f t="shared" si="232"/>
        <v>1.21253906649318E-4</v>
      </c>
      <c r="AA308" s="9">
        <f t="shared" si="232"/>
        <v>1.1769300814787761E-4</v>
      </c>
      <c r="AB308" s="9">
        <f t="shared" si="233"/>
        <v>1.1299866164043042E-4</v>
      </c>
      <c r="AC308" s="9">
        <f t="shared" si="233"/>
        <v>1.0721607625003402E-4</v>
      </c>
      <c r="AD308" s="9">
        <f t="shared" si="233"/>
        <v>1.0040094143508061E-4</v>
      </c>
      <c r="AE308" s="9">
        <f t="shared" si="233"/>
        <v>9.2618890669369895E-5</v>
      </c>
      <c r="AF308" s="9">
        <f t="shared" si="233"/>
        <v>8.3944869355877293E-5</v>
      </c>
      <c r="AG308" s="9">
        <f t="shared" si="233"/>
        <v>7.4462413061554165E-5</v>
      </c>
      <c r="AH308" s="9">
        <f t="shared" si="233"/>
        <v>6.4262843024152713E-5</v>
      </c>
      <c r="AI308" s="9">
        <f t="shared" si="233"/>
        <v>5.3444386678785263E-5</v>
      </c>
      <c r="AJ308" s="9">
        <f t="shared" si="233"/>
        <v>4.2111231674027507E-5</v>
      </c>
      <c r="AK308" s="9">
        <f t="shared" si="233"/>
        <v>3.0372522487907984E-5</v>
      </c>
      <c r="AL308" s="9">
        <f t="shared" si="234"/>
        <v>1.8341309306920218E-5</v>
      </c>
      <c r="AM308" s="9">
        <f t="shared" si="234"/>
        <v>6.1334592909272522E-6</v>
      </c>
      <c r="AN308" s="7">
        <f t="shared" si="234"/>
        <v>-6.1334592909272522E-6</v>
      </c>
      <c r="AO308" s="9">
        <f t="shared" si="234"/>
        <v>-1.8341309306920218E-5</v>
      </c>
      <c r="AP308" s="9">
        <f t="shared" si="234"/>
        <v>-3.0372522487907984E-5</v>
      </c>
      <c r="AQ308" s="9">
        <f t="shared" si="234"/>
        <v>-4.2111231674027507E-5</v>
      </c>
      <c r="AR308" s="9">
        <f t="shared" si="234"/>
        <v>-5.3444386678785263E-5</v>
      </c>
      <c r="AS308" s="9">
        <f t="shared" si="234"/>
        <v>-6.4262843024152713E-5</v>
      </c>
      <c r="AT308" s="9">
        <f t="shared" si="234"/>
        <v>-7.4462413061554165E-5</v>
      </c>
      <c r="AU308" s="9">
        <f t="shared" si="234"/>
        <v>-8.3944869355877293E-5</v>
      </c>
      <c r="AV308" s="9">
        <f t="shared" si="235"/>
        <v>-9.2618890669369895E-5</v>
      </c>
      <c r="AW308" s="9">
        <f t="shared" si="235"/>
        <v>-1.0040094143508061E-4</v>
      </c>
      <c r="AX308" s="9">
        <f t="shared" si="235"/>
        <v>-1.0721607625003402E-4</v>
      </c>
      <c r="AY308" s="9">
        <f t="shared" si="235"/>
        <v>-1.1299866164043042E-4</v>
      </c>
      <c r="AZ308" s="9">
        <f t="shared" si="235"/>
        <v>-1.1769300814787761E-4</v>
      </c>
      <c r="BA308" s="9">
        <f t="shared" si="235"/>
        <v>-1.21253906649318E-4</v>
      </c>
      <c r="BB308" s="9">
        <f t="shared" si="235"/>
        <v>-1.2364706374559762E-4</v>
      </c>
      <c r="BC308" s="9">
        <f t="shared" si="235"/>
        <v>-1.2484943202564655E-4</v>
      </c>
      <c r="BD308" s="9">
        <f t="shared" si="235"/>
        <v>-1.2484943202564655E-4</v>
      </c>
      <c r="BE308" s="9">
        <f t="shared" si="235"/>
        <v>-1.2364706374559762E-4</v>
      </c>
      <c r="BF308" s="9">
        <f t="shared" si="236"/>
        <v>-1.21253906649318E-4</v>
      </c>
      <c r="BG308" s="9">
        <f t="shared" si="236"/>
        <v>-1.1769300814787761E-4</v>
      </c>
      <c r="BH308" s="9">
        <f t="shared" si="236"/>
        <v>-1.1299866164043044E-4</v>
      </c>
      <c r="BI308" s="9">
        <f t="shared" si="236"/>
        <v>-1.0721607625003402E-4</v>
      </c>
      <c r="BJ308" s="9">
        <f t="shared" si="236"/>
        <v>-1.0040094143508062E-4</v>
      </c>
      <c r="BK308" s="9">
        <f t="shared" si="236"/>
        <v>-9.2618890669369882E-5</v>
      </c>
      <c r="BL308" s="9">
        <f t="shared" si="236"/>
        <v>-8.394486935587732E-5</v>
      </c>
      <c r="BM308" s="9">
        <f t="shared" si="236"/>
        <v>-7.4462413061554178E-5</v>
      </c>
      <c r="BN308" s="9">
        <f t="shared" si="236"/>
        <v>-6.4262843024152726E-5</v>
      </c>
      <c r="BO308" s="9">
        <f t="shared" si="236"/>
        <v>-5.3444386678785256E-5</v>
      </c>
      <c r="BP308" s="9">
        <f t="shared" si="236"/>
        <v>-4.2111231674027541E-5</v>
      </c>
      <c r="BQ308" s="9">
        <f t="shared" si="236"/>
        <v>-3.0372522487908008E-5</v>
      </c>
      <c r="BR308" s="9">
        <f t="shared" si="236"/>
        <v>-1.8341309306920225E-5</v>
      </c>
      <c r="BS308" s="9">
        <f t="shared" si="236"/>
        <v>-6.1334592909272463E-6</v>
      </c>
      <c r="BT308" s="9">
        <f t="shared" si="236"/>
        <v>6.1334592909272158E-6</v>
      </c>
    </row>
    <row r="309" spans="7:72" x14ac:dyDescent="0.2">
      <c r="G309" s="6">
        <v>-0.31906800388021339</v>
      </c>
      <c r="H309" s="9">
        <f t="shared" si="231"/>
        <v>6.1334592909272463E-6</v>
      </c>
      <c r="I309" s="9">
        <f t="shared" si="231"/>
        <v>1.8341309306920225E-5</v>
      </c>
      <c r="J309" s="9">
        <f t="shared" si="231"/>
        <v>3.0372522487908008E-5</v>
      </c>
      <c r="K309" s="9">
        <f t="shared" si="231"/>
        <v>4.2111231674027541E-5</v>
      </c>
      <c r="L309" s="9">
        <f t="shared" si="231"/>
        <v>5.3444386678785256E-5</v>
      </c>
      <c r="M309" s="9">
        <f t="shared" si="231"/>
        <v>6.4262843024152726E-5</v>
      </c>
      <c r="N309" s="9">
        <f t="shared" si="231"/>
        <v>7.4462413061554178E-5</v>
      </c>
      <c r="O309" s="9">
        <f t="shared" si="231"/>
        <v>8.394486935587732E-5</v>
      </c>
      <c r="P309" s="9">
        <f t="shared" si="231"/>
        <v>9.2618890669369882E-5</v>
      </c>
      <c r="Q309" s="9">
        <f t="shared" si="231"/>
        <v>1.0040094143508062E-4</v>
      </c>
      <c r="R309" s="9">
        <f t="shared" si="232"/>
        <v>1.0721607625003402E-4</v>
      </c>
      <c r="S309" s="9">
        <f t="shared" si="232"/>
        <v>1.1299866164043044E-4</v>
      </c>
      <c r="T309" s="9">
        <f t="shared" si="232"/>
        <v>1.1769300814787761E-4</v>
      </c>
      <c r="U309" s="9">
        <f t="shared" si="232"/>
        <v>1.21253906649318E-4</v>
      </c>
      <c r="V309" s="9">
        <f t="shared" si="232"/>
        <v>1.2364706374559762E-4</v>
      </c>
      <c r="W309" s="9">
        <f t="shared" si="232"/>
        <v>1.2484943202564655E-4</v>
      </c>
      <c r="X309" s="9">
        <f t="shared" si="232"/>
        <v>1.2484943202564655E-4</v>
      </c>
      <c r="Y309" s="9">
        <f t="shared" si="232"/>
        <v>1.2364706374559762E-4</v>
      </c>
      <c r="Z309" s="9">
        <f t="shared" si="232"/>
        <v>1.21253906649318E-4</v>
      </c>
      <c r="AA309" s="9">
        <f t="shared" si="232"/>
        <v>1.1769300814787761E-4</v>
      </c>
      <c r="AB309" s="9">
        <f t="shared" si="233"/>
        <v>1.1299866164043042E-4</v>
      </c>
      <c r="AC309" s="9">
        <f t="shared" si="233"/>
        <v>1.0721607625003402E-4</v>
      </c>
      <c r="AD309" s="9">
        <f t="shared" si="233"/>
        <v>1.0040094143508061E-4</v>
      </c>
      <c r="AE309" s="9">
        <f t="shared" si="233"/>
        <v>9.2618890669369895E-5</v>
      </c>
      <c r="AF309" s="9">
        <f t="shared" si="233"/>
        <v>8.3944869355877293E-5</v>
      </c>
      <c r="AG309" s="9">
        <f t="shared" si="233"/>
        <v>7.4462413061554165E-5</v>
      </c>
      <c r="AH309" s="9">
        <f t="shared" si="233"/>
        <v>6.4262843024152713E-5</v>
      </c>
      <c r="AI309" s="9">
        <f t="shared" si="233"/>
        <v>5.3444386678785263E-5</v>
      </c>
      <c r="AJ309" s="9">
        <f t="shared" si="233"/>
        <v>4.2111231674027507E-5</v>
      </c>
      <c r="AK309" s="9">
        <f t="shared" si="233"/>
        <v>3.0372522487907984E-5</v>
      </c>
      <c r="AL309" s="9">
        <f t="shared" si="234"/>
        <v>1.8341309306920218E-5</v>
      </c>
      <c r="AM309" s="9">
        <f t="shared" si="234"/>
        <v>6.1334592909272522E-6</v>
      </c>
      <c r="AN309" s="7">
        <f t="shared" si="234"/>
        <v>-6.1334592909272522E-6</v>
      </c>
      <c r="AO309" s="9">
        <f t="shared" si="234"/>
        <v>-1.8341309306920218E-5</v>
      </c>
      <c r="AP309" s="9">
        <f t="shared" si="234"/>
        <v>-3.0372522487907984E-5</v>
      </c>
      <c r="AQ309" s="9">
        <f t="shared" si="234"/>
        <v>-4.2111231674027507E-5</v>
      </c>
      <c r="AR309" s="9">
        <f t="shared" si="234"/>
        <v>-5.3444386678785263E-5</v>
      </c>
      <c r="AS309" s="9">
        <f t="shared" si="234"/>
        <v>-6.4262843024152713E-5</v>
      </c>
      <c r="AT309" s="9">
        <f t="shared" si="234"/>
        <v>-7.4462413061554165E-5</v>
      </c>
      <c r="AU309" s="9">
        <f t="shared" si="234"/>
        <v>-8.3944869355877293E-5</v>
      </c>
      <c r="AV309" s="9">
        <f t="shared" si="235"/>
        <v>-9.2618890669369895E-5</v>
      </c>
      <c r="AW309" s="9">
        <f t="shared" si="235"/>
        <v>-1.0040094143508061E-4</v>
      </c>
      <c r="AX309" s="9">
        <f t="shared" si="235"/>
        <v>-1.0721607625003402E-4</v>
      </c>
      <c r="AY309" s="9">
        <f t="shared" si="235"/>
        <v>-1.1299866164043042E-4</v>
      </c>
      <c r="AZ309" s="9">
        <f t="shared" si="235"/>
        <v>-1.1769300814787761E-4</v>
      </c>
      <c r="BA309" s="9">
        <f t="shared" si="235"/>
        <v>-1.21253906649318E-4</v>
      </c>
      <c r="BB309" s="9">
        <f t="shared" si="235"/>
        <v>-1.2364706374559762E-4</v>
      </c>
      <c r="BC309" s="9">
        <f t="shared" si="235"/>
        <v>-1.2484943202564655E-4</v>
      </c>
      <c r="BD309" s="9">
        <f t="shared" si="235"/>
        <v>-1.2484943202564655E-4</v>
      </c>
      <c r="BE309" s="9">
        <f t="shared" si="235"/>
        <v>-1.2364706374559762E-4</v>
      </c>
      <c r="BF309" s="9">
        <f t="shared" si="236"/>
        <v>-1.21253906649318E-4</v>
      </c>
      <c r="BG309" s="9">
        <f t="shared" si="236"/>
        <v>-1.1769300814787761E-4</v>
      </c>
      <c r="BH309" s="9">
        <f t="shared" si="236"/>
        <v>-1.1299866164043044E-4</v>
      </c>
      <c r="BI309" s="9">
        <f t="shared" si="236"/>
        <v>-1.0721607625003402E-4</v>
      </c>
      <c r="BJ309" s="9">
        <f t="shared" si="236"/>
        <v>-1.0040094143508062E-4</v>
      </c>
      <c r="BK309" s="9">
        <f t="shared" si="236"/>
        <v>-9.2618890669369882E-5</v>
      </c>
      <c r="BL309" s="9">
        <f t="shared" si="236"/>
        <v>-8.394486935587732E-5</v>
      </c>
      <c r="BM309" s="9">
        <f t="shared" si="236"/>
        <v>-7.4462413061554178E-5</v>
      </c>
      <c r="BN309" s="9">
        <f t="shared" si="236"/>
        <v>-6.4262843024152726E-5</v>
      </c>
      <c r="BO309" s="9">
        <f t="shared" si="236"/>
        <v>-5.3444386678785256E-5</v>
      </c>
      <c r="BP309" s="9">
        <f t="shared" si="236"/>
        <v>-4.2111231674027541E-5</v>
      </c>
      <c r="BQ309" s="9">
        <f t="shared" si="236"/>
        <v>-3.0372522487908008E-5</v>
      </c>
      <c r="BR309" s="9">
        <f t="shared" si="236"/>
        <v>-1.8341309306920225E-5</v>
      </c>
      <c r="BS309" s="9">
        <f t="shared" si="236"/>
        <v>-6.1334592909272463E-6</v>
      </c>
      <c r="BT309" s="9">
        <f t="shared" si="236"/>
        <v>6.1334592909272158E-6</v>
      </c>
    </row>
    <row r="310" spans="7:72" x14ac:dyDescent="0.2">
      <c r="G310" s="6">
        <v>-0.36815538909255385</v>
      </c>
      <c r="H310" s="9">
        <f t="shared" ref="H310:Q319" si="237">EXP(-2*$B$5*($B$1^2+$B$2^2)*$B$6)*-0.5*$B$1*$B$3*SIN(2*$B$1*H$67)</f>
        <v>6.1334592909272463E-6</v>
      </c>
      <c r="I310" s="9">
        <f t="shared" si="237"/>
        <v>1.8341309306920225E-5</v>
      </c>
      <c r="J310" s="9">
        <f t="shared" si="237"/>
        <v>3.0372522487908008E-5</v>
      </c>
      <c r="K310" s="9">
        <f t="shared" si="237"/>
        <v>4.2111231674027541E-5</v>
      </c>
      <c r="L310" s="9">
        <f t="shared" si="237"/>
        <v>5.3444386678785256E-5</v>
      </c>
      <c r="M310" s="9">
        <f t="shared" si="237"/>
        <v>6.4262843024152726E-5</v>
      </c>
      <c r="N310" s="9">
        <f t="shared" si="237"/>
        <v>7.4462413061554178E-5</v>
      </c>
      <c r="O310" s="9">
        <f t="shared" si="237"/>
        <v>8.394486935587732E-5</v>
      </c>
      <c r="P310" s="9">
        <f t="shared" si="237"/>
        <v>9.2618890669369882E-5</v>
      </c>
      <c r="Q310" s="9">
        <f t="shared" si="237"/>
        <v>1.0040094143508062E-4</v>
      </c>
      <c r="R310" s="9">
        <f t="shared" ref="R310:AA319" si="238">EXP(-2*$B$5*($B$1^2+$B$2^2)*$B$6)*-0.5*$B$1*$B$3*SIN(2*$B$1*R$67)</f>
        <v>1.0721607625003402E-4</v>
      </c>
      <c r="S310" s="9">
        <f t="shared" si="238"/>
        <v>1.1299866164043044E-4</v>
      </c>
      <c r="T310" s="9">
        <f t="shared" si="238"/>
        <v>1.1769300814787761E-4</v>
      </c>
      <c r="U310" s="9">
        <f t="shared" si="238"/>
        <v>1.21253906649318E-4</v>
      </c>
      <c r="V310" s="9">
        <f t="shared" si="238"/>
        <v>1.2364706374559762E-4</v>
      </c>
      <c r="W310" s="9">
        <f t="shared" si="238"/>
        <v>1.2484943202564655E-4</v>
      </c>
      <c r="X310" s="9">
        <f t="shared" si="238"/>
        <v>1.2484943202564655E-4</v>
      </c>
      <c r="Y310" s="9">
        <f t="shared" si="238"/>
        <v>1.2364706374559762E-4</v>
      </c>
      <c r="Z310" s="9">
        <f t="shared" si="238"/>
        <v>1.21253906649318E-4</v>
      </c>
      <c r="AA310" s="9">
        <f t="shared" si="238"/>
        <v>1.1769300814787761E-4</v>
      </c>
      <c r="AB310" s="9">
        <f t="shared" ref="AB310:AK319" si="239">EXP(-2*$B$5*($B$1^2+$B$2^2)*$B$6)*-0.5*$B$1*$B$3*SIN(2*$B$1*AB$67)</f>
        <v>1.1299866164043042E-4</v>
      </c>
      <c r="AC310" s="9">
        <f t="shared" si="239"/>
        <v>1.0721607625003402E-4</v>
      </c>
      <c r="AD310" s="9">
        <f t="shared" si="239"/>
        <v>1.0040094143508061E-4</v>
      </c>
      <c r="AE310" s="9">
        <f t="shared" si="239"/>
        <v>9.2618890669369895E-5</v>
      </c>
      <c r="AF310" s="9">
        <f t="shared" si="239"/>
        <v>8.3944869355877293E-5</v>
      </c>
      <c r="AG310" s="9">
        <f t="shared" si="239"/>
        <v>7.4462413061554165E-5</v>
      </c>
      <c r="AH310" s="9">
        <f t="shared" si="239"/>
        <v>6.4262843024152713E-5</v>
      </c>
      <c r="AI310" s="9">
        <f t="shared" si="239"/>
        <v>5.3444386678785263E-5</v>
      </c>
      <c r="AJ310" s="9">
        <f t="shared" si="239"/>
        <v>4.2111231674027507E-5</v>
      </c>
      <c r="AK310" s="9">
        <f t="shared" si="239"/>
        <v>3.0372522487907984E-5</v>
      </c>
      <c r="AL310" s="9">
        <f t="shared" ref="AL310:AU319" si="240">EXP(-2*$B$5*($B$1^2+$B$2^2)*$B$6)*-0.5*$B$1*$B$3*SIN(2*$B$1*AL$67)</f>
        <v>1.8341309306920218E-5</v>
      </c>
      <c r="AM310" s="9">
        <f t="shared" si="240"/>
        <v>6.1334592909272522E-6</v>
      </c>
      <c r="AN310" s="7">
        <f t="shared" si="240"/>
        <v>-6.1334592909272522E-6</v>
      </c>
      <c r="AO310" s="9">
        <f t="shared" si="240"/>
        <v>-1.8341309306920218E-5</v>
      </c>
      <c r="AP310" s="9">
        <f t="shared" si="240"/>
        <v>-3.0372522487907984E-5</v>
      </c>
      <c r="AQ310" s="9">
        <f t="shared" si="240"/>
        <v>-4.2111231674027507E-5</v>
      </c>
      <c r="AR310" s="9">
        <f t="shared" si="240"/>
        <v>-5.3444386678785263E-5</v>
      </c>
      <c r="AS310" s="9">
        <f t="shared" si="240"/>
        <v>-6.4262843024152713E-5</v>
      </c>
      <c r="AT310" s="9">
        <f t="shared" si="240"/>
        <v>-7.4462413061554165E-5</v>
      </c>
      <c r="AU310" s="9">
        <f t="shared" si="240"/>
        <v>-8.3944869355877293E-5</v>
      </c>
      <c r="AV310" s="9">
        <f t="shared" ref="AV310:BE319" si="241">EXP(-2*$B$5*($B$1^2+$B$2^2)*$B$6)*-0.5*$B$1*$B$3*SIN(2*$B$1*AV$67)</f>
        <v>-9.2618890669369895E-5</v>
      </c>
      <c r="AW310" s="9">
        <f t="shared" si="241"/>
        <v>-1.0040094143508061E-4</v>
      </c>
      <c r="AX310" s="9">
        <f t="shared" si="241"/>
        <v>-1.0721607625003402E-4</v>
      </c>
      <c r="AY310" s="9">
        <f t="shared" si="241"/>
        <v>-1.1299866164043042E-4</v>
      </c>
      <c r="AZ310" s="9">
        <f t="shared" si="241"/>
        <v>-1.1769300814787761E-4</v>
      </c>
      <c r="BA310" s="9">
        <f t="shared" si="241"/>
        <v>-1.21253906649318E-4</v>
      </c>
      <c r="BB310" s="9">
        <f t="shared" si="241"/>
        <v>-1.2364706374559762E-4</v>
      </c>
      <c r="BC310" s="9">
        <f t="shared" si="241"/>
        <v>-1.2484943202564655E-4</v>
      </c>
      <c r="BD310" s="9">
        <f t="shared" si="241"/>
        <v>-1.2484943202564655E-4</v>
      </c>
      <c r="BE310" s="9">
        <f t="shared" si="241"/>
        <v>-1.2364706374559762E-4</v>
      </c>
      <c r="BF310" s="9">
        <f t="shared" ref="BF310:BT319" si="242">EXP(-2*$B$5*($B$1^2+$B$2^2)*$B$6)*-0.5*$B$1*$B$3*SIN(2*$B$1*BF$67)</f>
        <v>-1.21253906649318E-4</v>
      </c>
      <c r="BG310" s="9">
        <f t="shared" si="242"/>
        <v>-1.1769300814787761E-4</v>
      </c>
      <c r="BH310" s="9">
        <f t="shared" si="242"/>
        <v>-1.1299866164043044E-4</v>
      </c>
      <c r="BI310" s="9">
        <f t="shared" si="242"/>
        <v>-1.0721607625003402E-4</v>
      </c>
      <c r="BJ310" s="9">
        <f t="shared" si="242"/>
        <v>-1.0040094143508062E-4</v>
      </c>
      <c r="BK310" s="9">
        <f t="shared" si="242"/>
        <v>-9.2618890669369882E-5</v>
      </c>
      <c r="BL310" s="9">
        <f t="shared" si="242"/>
        <v>-8.394486935587732E-5</v>
      </c>
      <c r="BM310" s="9">
        <f t="shared" si="242"/>
        <v>-7.4462413061554178E-5</v>
      </c>
      <c r="BN310" s="9">
        <f t="shared" si="242"/>
        <v>-6.4262843024152726E-5</v>
      </c>
      <c r="BO310" s="9">
        <f t="shared" si="242"/>
        <v>-5.3444386678785256E-5</v>
      </c>
      <c r="BP310" s="9">
        <f t="shared" si="242"/>
        <v>-4.2111231674027541E-5</v>
      </c>
      <c r="BQ310" s="9">
        <f t="shared" si="242"/>
        <v>-3.0372522487908008E-5</v>
      </c>
      <c r="BR310" s="9">
        <f t="shared" si="242"/>
        <v>-1.8341309306920225E-5</v>
      </c>
      <c r="BS310" s="9">
        <f t="shared" si="242"/>
        <v>-6.1334592909272463E-6</v>
      </c>
      <c r="BT310" s="9">
        <f t="shared" si="242"/>
        <v>6.1334592909272158E-6</v>
      </c>
    </row>
    <row r="311" spans="7:72" x14ac:dyDescent="0.2">
      <c r="G311" s="6">
        <v>-0.41724277430489443</v>
      </c>
      <c r="H311" s="9">
        <f t="shared" si="237"/>
        <v>6.1334592909272463E-6</v>
      </c>
      <c r="I311" s="9">
        <f t="shared" si="237"/>
        <v>1.8341309306920225E-5</v>
      </c>
      <c r="J311" s="9">
        <f t="shared" si="237"/>
        <v>3.0372522487908008E-5</v>
      </c>
      <c r="K311" s="9">
        <f t="shared" si="237"/>
        <v>4.2111231674027541E-5</v>
      </c>
      <c r="L311" s="9">
        <f t="shared" si="237"/>
        <v>5.3444386678785256E-5</v>
      </c>
      <c r="M311" s="9">
        <f t="shared" si="237"/>
        <v>6.4262843024152726E-5</v>
      </c>
      <c r="N311" s="9">
        <f t="shared" si="237"/>
        <v>7.4462413061554178E-5</v>
      </c>
      <c r="O311" s="9">
        <f t="shared" si="237"/>
        <v>8.394486935587732E-5</v>
      </c>
      <c r="P311" s="9">
        <f t="shared" si="237"/>
        <v>9.2618890669369882E-5</v>
      </c>
      <c r="Q311" s="9">
        <f t="shared" si="237"/>
        <v>1.0040094143508062E-4</v>
      </c>
      <c r="R311" s="9">
        <f t="shared" si="238"/>
        <v>1.0721607625003402E-4</v>
      </c>
      <c r="S311" s="9">
        <f t="shared" si="238"/>
        <v>1.1299866164043044E-4</v>
      </c>
      <c r="T311" s="9">
        <f t="shared" si="238"/>
        <v>1.1769300814787761E-4</v>
      </c>
      <c r="U311" s="9">
        <f t="shared" si="238"/>
        <v>1.21253906649318E-4</v>
      </c>
      <c r="V311" s="9">
        <f t="shared" si="238"/>
        <v>1.2364706374559762E-4</v>
      </c>
      <c r="W311" s="9">
        <f t="shared" si="238"/>
        <v>1.2484943202564655E-4</v>
      </c>
      <c r="X311" s="9">
        <f t="shared" si="238"/>
        <v>1.2484943202564655E-4</v>
      </c>
      <c r="Y311" s="9">
        <f t="shared" si="238"/>
        <v>1.2364706374559762E-4</v>
      </c>
      <c r="Z311" s="9">
        <f t="shared" si="238"/>
        <v>1.21253906649318E-4</v>
      </c>
      <c r="AA311" s="9">
        <f t="shared" si="238"/>
        <v>1.1769300814787761E-4</v>
      </c>
      <c r="AB311" s="9">
        <f t="shared" si="239"/>
        <v>1.1299866164043042E-4</v>
      </c>
      <c r="AC311" s="9">
        <f t="shared" si="239"/>
        <v>1.0721607625003402E-4</v>
      </c>
      <c r="AD311" s="9">
        <f t="shared" si="239"/>
        <v>1.0040094143508061E-4</v>
      </c>
      <c r="AE311" s="9">
        <f t="shared" si="239"/>
        <v>9.2618890669369895E-5</v>
      </c>
      <c r="AF311" s="9">
        <f t="shared" si="239"/>
        <v>8.3944869355877293E-5</v>
      </c>
      <c r="AG311" s="9">
        <f t="shared" si="239"/>
        <v>7.4462413061554165E-5</v>
      </c>
      <c r="AH311" s="9">
        <f t="shared" si="239"/>
        <v>6.4262843024152713E-5</v>
      </c>
      <c r="AI311" s="9">
        <f t="shared" si="239"/>
        <v>5.3444386678785263E-5</v>
      </c>
      <c r="AJ311" s="9">
        <f t="shared" si="239"/>
        <v>4.2111231674027507E-5</v>
      </c>
      <c r="AK311" s="9">
        <f t="shared" si="239"/>
        <v>3.0372522487907984E-5</v>
      </c>
      <c r="AL311" s="9">
        <f t="shared" si="240"/>
        <v>1.8341309306920218E-5</v>
      </c>
      <c r="AM311" s="9">
        <f t="shared" si="240"/>
        <v>6.1334592909272522E-6</v>
      </c>
      <c r="AN311" s="7">
        <f t="shared" si="240"/>
        <v>-6.1334592909272522E-6</v>
      </c>
      <c r="AO311" s="9">
        <f t="shared" si="240"/>
        <v>-1.8341309306920218E-5</v>
      </c>
      <c r="AP311" s="9">
        <f t="shared" si="240"/>
        <v>-3.0372522487907984E-5</v>
      </c>
      <c r="AQ311" s="9">
        <f t="shared" si="240"/>
        <v>-4.2111231674027507E-5</v>
      </c>
      <c r="AR311" s="9">
        <f t="shared" si="240"/>
        <v>-5.3444386678785263E-5</v>
      </c>
      <c r="AS311" s="9">
        <f t="shared" si="240"/>
        <v>-6.4262843024152713E-5</v>
      </c>
      <c r="AT311" s="9">
        <f t="shared" si="240"/>
        <v>-7.4462413061554165E-5</v>
      </c>
      <c r="AU311" s="9">
        <f t="shared" si="240"/>
        <v>-8.3944869355877293E-5</v>
      </c>
      <c r="AV311" s="9">
        <f t="shared" si="241"/>
        <v>-9.2618890669369895E-5</v>
      </c>
      <c r="AW311" s="9">
        <f t="shared" si="241"/>
        <v>-1.0040094143508061E-4</v>
      </c>
      <c r="AX311" s="9">
        <f t="shared" si="241"/>
        <v>-1.0721607625003402E-4</v>
      </c>
      <c r="AY311" s="9">
        <f t="shared" si="241"/>
        <v>-1.1299866164043042E-4</v>
      </c>
      <c r="AZ311" s="9">
        <f t="shared" si="241"/>
        <v>-1.1769300814787761E-4</v>
      </c>
      <c r="BA311" s="9">
        <f t="shared" si="241"/>
        <v>-1.21253906649318E-4</v>
      </c>
      <c r="BB311" s="9">
        <f t="shared" si="241"/>
        <v>-1.2364706374559762E-4</v>
      </c>
      <c r="BC311" s="9">
        <f t="shared" si="241"/>
        <v>-1.2484943202564655E-4</v>
      </c>
      <c r="BD311" s="9">
        <f t="shared" si="241"/>
        <v>-1.2484943202564655E-4</v>
      </c>
      <c r="BE311" s="9">
        <f t="shared" si="241"/>
        <v>-1.2364706374559762E-4</v>
      </c>
      <c r="BF311" s="9">
        <f t="shared" si="242"/>
        <v>-1.21253906649318E-4</v>
      </c>
      <c r="BG311" s="9">
        <f t="shared" si="242"/>
        <v>-1.1769300814787761E-4</v>
      </c>
      <c r="BH311" s="9">
        <f t="shared" si="242"/>
        <v>-1.1299866164043044E-4</v>
      </c>
      <c r="BI311" s="9">
        <f t="shared" si="242"/>
        <v>-1.0721607625003402E-4</v>
      </c>
      <c r="BJ311" s="9">
        <f t="shared" si="242"/>
        <v>-1.0040094143508062E-4</v>
      </c>
      <c r="BK311" s="9">
        <f t="shared" si="242"/>
        <v>-9.2618890669369882E-5</v>
      </c>
      <c r="BL311" s="9">
        <f t="shared" si="242"/>
        <v>-8.394486935587732E-5</v>
      </c>
      <c r="BM311" s="9">
        <f t="shared" si="242"/>
        <v>-7.4462413061554178E-5</v>
      </c>
      <c r="BN311" s="9">
        <f t="shared" si="242"/>
        <v>-6.4262843024152726E-5</v>
      </c>
      <c r="BO311" s="9">
        <f t="shared" si="242"/>
        <v>-5.3444386678785256E-5</v>
      </c>
      <c r="BP311" s="9">
        <f t="shared" si="242"/>
        <v>-4.2111231674027541E-5</v>
      </c>
      <c r="BQ311" s="9">
        <f t="shared" si="242"/>
        <v>-3.0372522487908008E-5</v>
      </c>
      <c r="BR311" s="9">
        <f t="shared" si="242"/>
        <v>-1.8341309306920225E-5</v>
      </c>
      <c r="BS311" s="9">
        <f t="shared" si="242"/>
        <v>-6.1334592909272463E-6</v>
      </c>
      <c r="BT311" s="9">
        <f t="shared" si="242"/>
        <v>6.1334592909272158E-6</v>
      </c>
    </row>
    <row r="312" spans="7:72" x14ac:dyDescent="0.2">
      <c r="G312" s="6">
        <v>-0.46633015951723489</v>
      </c>
      <c r="H312" s="9">
        <f t="shared" si="237"/>
        <v>6.1334592909272463E-6</v>
      </c>
      <c r="I312" s="9">
        <f t="shared" si="237"/>
        <v>1.8341309306920225E-5</v>
      </c>
      <c r="J312" s="9">
        <f t="shared" si="237"/>
        <v>3.0372522487908008E-5</v>
      </c>
      <c r="K312" s="9">
        <f t="shared" si="237"/>
        <v>4.2111231674027541E-5</v>
      </c>
      <c r="L312" s="9">
        <f t="shared" si="237"/>
        <v>5.3444386678785256E-5</v>
      </c>
      <c r="M312" s="9">
        <f t="shared" si="237"/>
        <v>6.4262843024152726E-5</v>
      </c>
      <c r="N312" s="9">
        <f t="shared" si="237"/>
        <v>7.4462413061554178E-5</v>
      </c>
      <c r="O312" s="9">
        <f t="shared" si="237"/>
        <v>8.394486935587732E-5</v>
      </c>
      <c r="P312" s="9">
        <f t="shared" si="237"/>
        <v>9.2618890669369882E-5</v>
      </c>
      <c r="Q312" s="9">
        <f t="shared" si="237"/>
        <v>1.0040094143508062E-4</v>
      </c>
      <c r="R312" s="9">
        <f t="shared" si="238"/>
        <v>1.0721607625003402E-4</v>
      </c>
      <c r="S312" s="9">
        <f t="shared" si="238"/>
        <v>1.1299866164043044E-4</v>
      </c>
      <c r="T312" s="9">
        <f t="shared" si="238"/>
        <v>1.1769300814787761E-4</v>
      </c>
      <c r="U312" s="9">
        <f t="shared" si="238"/>
        <v>1.21253906649318E-4</v>
      </c>
      <c r="V312" s="9">
        <f t="shared" si="238"/>
        <v>1.2364706374559762E-4</v>
      </c>
      <c r="W312" s="9">
        <f t="shared" si="238"/>
        <v>1.2484943202564655E-4</v>
      </c>
      <c r="X312" s="9">
        <f t="shared" si="238"/>
        <v>1.2484943202564655E-4</v>
      </c>
      <c r="Y312" s="9">
        <f t="shared" si="238"/>
        <v>1.2364706374559762E-4</v>
      </c>
      <c r="Z312" s="9">
        <f t="shared" si="238"/>
        <v>1.21253906649318E-4</v>
      </c>
      <c r="AA312" s="9">
        <f t="shared" si="238"/>
        <v>1.1769300814787761E-4</v>
      </c>
      <c r="AB312" s="9">
        <f t="shared" si="239"/>
        <v>1.1299866164043042E-4</v>
      </c>
      <c r="AC312" s="9">
        <f t="shared" si="239"/>
        <v>1.0721607625003402E-4</v>
      </c>
      <c r="AD312" s="9">
        <f t="shared" si="239"/>
        <v>1.0040094143508061E-4</v>
      </c>
      <c r="AE312" s="9">
        <f t="shared" si="239"/>
        <v>9.2618890669369895E-5</v>
      </c>
      <c r="AF312" s="9">
        <f t="shared" si="239"/>
        <v>8.3944869355877293E-5</v>
      </c>
      <c r="AG312" s="9">
        <f t="shared" si="239"/>
        <v>7.4462413061554165E-5</v>
      </c>
      <c r="AH312" s="9">
        <f t="shared" si="239"/>
        <v>6.4262843024152713E-5</v>
      </c>
      <c r="AI312" s="9">
        <f t="shared" si="239"/>
        <v>5.3444386678785263E-5</v>
      </c>
      <c r="AJ312" s="9">
        <f t="shared" si="239"/>
        <v>4.2111231674027507E-5</v>
      </c>
      <c r="AK312" s="9">
        <f t="shared" si="239"/>
        <v>3.0372522487907984E-5</v>
      </c>
      <c r="AL312" s="9">
        <f t="shared" si="240"/>
        <v>1.8341309306920218E-5</v>
      </c>
      <c r="AM312" s="9">
        <f t="shared" si="240"/>
        <v>6.1334592909272522E-6</v>
      </c>
      <c r="AN312" s="7">
        <f t="shared" si="240"/>
        <v>-6.1334592909272522E-6</v>
      </c>
      <c r="AO312" s="9">
        <f t="shared" si="240"/>
        <v>-1.8341309306920218E-5</v>
      </c>
      <c r="AP312" s="9">
        <f t="shared" si="240"/>
        <v>-3.0372522487907984E-5</v>
      </c>
      <c r="AQ312" s="9">
        <f t="shared" si="240"/>
        <v>-4.2111231674027507E-5</v>
      </c>
      <c r="AR312" s="9">
        <f t="shared" si="240"/>
        <v>-5.3444386678785263E-5</v>
      </c>
      <c r="AS312" s="9">
        <f t="shared" si="240"/>
        <v>-6.4262843024152713E-5</v>
      </c>
      <c r="AT312" s="9">
        <f t="shared" si="240"/>
        <v>-7.4462413061554165E-5</v>
      </c>
      <c r="AU312" s="9">
        <f t="shared" si="240"/>
        <v>-8.3944869355877293E-5</v>
      </c>
      <c r="AV312" s="9">
        <f t="shared" si="241"/>
        <v>-9.2618890669369895E-5</v>
      </c>
      <c r="AW312" s="9">
        <f t="shared" si="241"/>
        <v>-1.0040094143508061E-4</v>
      </c>
      <c r="AX312" s="9">
        <f t="shared" si="241"/>
        <v>-1.0721607625003402E-4</v>
      </c>
      <c r="AY312" s="9">
        <f t="shared" si="241"/>
        <v>-1.1299866164043042E-4</v>
      </c>
      <c r="AZ312" s="9">
        <f t="shared" si="241"/>
        <v>-1.1769300814787761E-4</v>
      </c>
      <c r="BA312" s="9">
        <f t="shared" si="241"/>
        <v>-1.21253906649318E-4</v>
      </c>
      <c r="BB312" s="9">
        <f t="shared" si="241"/>
        <v>-1.2364706374559762E-4</v>
      </c>
      <c r="BC312" s="9">
        <f t="shared" si="241"/>
        <v>-1.2484943202564655E-4</v>
      </c>
      <c r="BD312" s="9">
        <f t="shared" si="241"/>
        <v>-1.2484943202564655E-4</v>
      </c>
      <c r="BE312" s="9">
        <f t="shared" si="241"/>
        <v>-1.2364706374559762E-4</v>
      </c>
      <c r="BF312" s="9">
        <f t="shared" si="242"/>
        <v>-1.21253906649318E-4</v>
      </c>
      <c r="BG312" s="9">
        <f t="shared" si="242"/>
        <v>-1.1769300814787761E-4</v>
      </c>
      <c r="BH312" s="9">
        <f t="shared" si="242"/>
        <v>-1.1299866164043044E-4</v>
      </c>
      <c r="BI312" s="9">
        <f t="shared" si="242"/>
        <v>-1.0721607625003402E-4</v>
      </c>
      <c r="BJ312" s="9">
        <f t="shared" si="242"/>
        <v>-1.0040094143508062E-4</v>
      </c>
      <c r="BK312" s="9">
        <f t="shared" si="242"/>
        <v>-9.2618890669369882E-5</v>
      </c>
      <c r="BL312" s="9">
        <f t="shared" si="242"/>
        <v>-8.394486935587732E-5</v>
      </c>
      <c r="BM312" s="9">
        <f t="shared" si="242"/>
        <v>-7.4462413061554178E-5</v>
      </c>
      <c r="BN312" s="9">
        <f t="shared" si="242"/>
        <v>-6.4262843024152726E-5</v>
      </c>
      <c r="BO312" s="9">
        <f t="shared" si="242"/>
        <v>-5.3444386678785256E-5</v>
      </c>
      <c r="BP312" s="9">
        <f t="shared" si="242"/>
        <v>-4.2111231674027541E-5</v>
      </c>
      <c r="BQ312" s="9">
        <f t="shared" si="242"/>
        <v>-3.0372522487908008E-5</v>
      </c>
      <c r="BR312" s="9">
        <f t="shared" si="242"/>
        <v>-1.8341309306920225E-5</v>
      </c>
      <c r="BS312" s="9">
        <f t="shared" si="242"/>
        <v>-6.1334592909272463E-6</v>
      </c>
      <c r="BT312" s="9">
        <f t="shared" si="242"/>
        <v>6.1334592909272158E-6</v>
      </c>
    </row>
    <row r="313" spans="7:72" x14ac:dyDescent="0.2">
      <c r="G313" s="6">
        <v>-0.51541754472957546</v>
      </c>
      <c r="H313" s="9">
        <f t="shared" si="237"/>
        <v>6.1334592909272463E-6</v>
      </c>
      <c r="I313" s="9">
        <f t="shared" si="237"/>
        <v>1.8341309306920225E-5</v>
      </c>
      <c r="J313" s="9">
        <f t="shared" si="237"/>
        <v>3.0372522487908008E-5</v>
      </c>
      <c r="K313" s="9">
        <f t="shared" si="237"/>
        <v>4.2111231674027541E-5</v>
      </c>
      <c r="L313" s="9">
        <f t="shared" si="237"/>
        <v>5.3444386678785256E-5</v>
      </c>
      <c r="M313" s="9">
        <f t="shared" si="237"/>
        <v>6.4262843024152726E-5</v>
      </c>
      <c r="N313" s="9">
        <f t="shared" si="237"/>
        <v>7.4462413061554178E-5</v>
      </c>
      <c r="O313" s="9">
        <f t="shared" si="237"/>
        <v>8.394486935587732E-5</v>
      </c>
      <c r="P313" s="9">
        <f t="shared" si="237"/>
        <v>9.2618890669369882E-5</v>
      </c>
      <c r="Q313" s="9">
        <f t="shared" si="237"/>
        <v>1.0040094143508062E-4</v>
      </c>
      <c r="R313" s="9">
        <f t="shared" si="238"/>
        <v>1.0721607625003402E-4</v>
      </c>
      <c r="S313" s="9">
        <f t="shared" si="238"/>
        <v>1.1299866164043044E-4</v>
      </c>
      <c r="T313" s="9">
        <f t="shared" si="238"/>
        <v>1.1769300814787761E-4</v>
      </c>
      <c r="U313" s="9">
        <f t="shared" si="238"/>
        <v>1.21253906649318E-4</v>
      </c>
      <c r="V313" s="9">
        <f t="shared" si="238"/>
        <v>1.2364706374559762E-4</v>
      </c>
      <c r="W313" s="9">
        <f t="shared" si="238"/>
        <v>1.2484943202564655E-4</v>
      </c>
      <c r="X313" s="9">
        <f t="shared" si="238"/>
        <v>1.2484943202564655E-4</v>
      </c>
      <c r="Y313" s="9">
        <f t="shared" si="238"/>
        <v>1.2364706374559762E-4</v>
      </c>
      <c r="Z313" s="9">
        <f t="shared" si="238"/>
        <v>1.21253906649318E-4</v>
      </c>
      <c r="AA313" s="9">
        <f t="shared" si="238"/>
        <v>1.1769300814787761E-4</v>
      </c>
      <c r="AB313" s="9">
        <f t="shared" si="239"/>
        <v>1.1299866164043042E-4</v>
      </c>
      <c r="AC313" s="9">
        <f t="shared" si="239"/>
        <v>1.0721607625003402E-4</v>
      </c>
      <c r="AD313" s="9">
        <f t="shared" si="239"/>
        <v>1.0040094143508061E-4</v>
      </c>
      <c r="AE313" s="9">
        <f t="shared" si="239"/>
        <v>9.2618890669369895E-5</v>
      </c>
      <c r="AF313" s="9">
        <f t="shared" si="239"/>
        <v>8.3944869355877293E-5</v>
      </c>
      <c r="AG313" s="9">
        <f t="shared" si="239"/>
        <v>7.4462413061554165E-5</v>
      </c>
      <c r="AH313" s="9">
        <f t="shared" si="239"/>
        <v>6.4262843024152713E-5</v>
      </c>
      <c r="AI313" s="9">
        <f t="shared" si="239"/>
        <v>5.3444386678785263E-5</v>
      </c>
      <c r="AJ313" s="9">
        <f t="shared" si="239"/>
        <v>4.2111231674027507E-5</v>
      </c>
      <c r="AK313" s="9">
        <f t="shared" si="239"/>
        <v>3.0372522487907984E-5</v>
      </c>
      <c r="AL313" s="9">
        <f t="shared" si="240"/>
        <v>1.8341309306920218E-5</v>
      </c>
      <c r="AM313" s="9">
        <f t="shared" si="240"/>
        <v>6.1334592909272522E-6</v>
      </c>
      <c r="AN313" s="7">
        <f t="shared" si="240"/>
        <v>-6.1334592909272522E-6</v>
      </c>
      <c r="AO313" s="9">
        <f t="shared" si="240"/>
        <v>-1.8341309306920218E-5</v>
      </c>
      <c r="AP313" s="9">
        <f t="shared" si="240"/>
        <v>-3.0372522487907984E-5</v>
      </c>
      <c r="AQ313" s="9">
        <f t="shared" si="240"/>
        <v>-4.2111231674027507E-5</v>
      </c>
      <c r="AR313" s="9">
        <f t="shared" si="240"/>
        <v>-5.3444386678785263E-5</v>
      </c>
      <c r="AS313" s="9">
        <f t="shared" si="240"/>
        <v>-6.4262843024152713E-5</v>
      </c>
      <c r="AT313" s="9">
        <f t="shared" si="240"/>
        <v>-7.4462413061554165E-5</v>
      </c>
      <c r="AU313" s="9">
        <f t="shared" si="240"/>
        <v>-8.3944869355877293E-5</v>
      </c>
      <c r="AV313" s="9">
        <f t="shared" si="241"/>
        <v>-9.2618890669369895E-5</v>
      </c>
      <c r="AW313" s="9">
        <f t="shared" si="241"/>
        <v>-1.0040094143508061E-4</v>
      </c>
      <c r="AX313" s="9">
        <f t="shared" si="241"/>
        <v>-1.0721607625003402E-4</v>
      </c>
      <c r="AY313" s="9">
        <f t="shared" si="241"/>
        <v>-1.1299866164043042E-4</v>
      </c>
      <c r="AZ313" s="9">
        <f t="shared" si="241"/>
        <v>-1.1769300814787761E-4</v>
      </c>
      <c r="BA313" s="9">
        <f t="shared" si="241"/>
        <v>-1.21253906649318E-4</v>
      </c>
      <c r="BB313" s="9">
        <f t="shared" si="241"/>
        <v>-1.2364706374559762E-4</v>
      </c>
      <c r="BC313" s="9">
        <f t="shared" si="241"/>
        <v>-1.2484943202564655E-4</v>
      </c>
      <c r="BD313" s="9">
        <f t="shared" si="241"/>
        <v>-1.2484943202564655E-4</v>
      </c>
      <c r="BE313" s="9">
        <f t="shared" si="241"/>
        <v>-1.2364706374559762E-4</v>
      </c>
      <c r="BF313" s="9">
        <f t="shared" si="242"/>
        <v>-1.21253906649318E-4</v>
      </c>
      <c r="BG313" s="9">
        <f t="shared" si="242"/>
        <v>-1.1769300814787761E-4</v>
      </c>
      <c r="BH313" s="9">
        <f t="shared" si="242"/>
        <v>-1.1299866164043044E-4</v>
      </c>
      <c r="BI313" s="9">
        <f t="shared" si="242"/>
        <v>-1.0721607625003402E-4</v>
      </c>
      <c r="BJ313" s="9">
        <f t="shared" si="242"/>
        <v>-1.0040094143508062E-4</v>
      </c>
      <c r="BK313" s="9">
        <f t="shared" si="242"/>
        <v>-9.2618890669369882E-5</v>
      </c>
      <c r="BL313" s="9">
        <f t="shared" si="242"/>
        <v>-8.394486935587732E-5</v>
      </c>
      <c r="BM313" s="9">
        <f t="shared" si="242"/>
        <v>-7.4462413061554178E-5</v>
      </c>
      <c r="BN313" s="9">
        <f t="shared" si="242"/>
        <v>-6.4262843024152726E-5</v>
      </c>
      <c r="BO313" s="9">
        <f t="shared" si="242"/>
        <v>-5.3444386678785256E-5</v>
      </c>
      <c r="BP313" s="9">
        <f t="shared" si="242"/>
        <v>-4.2111231674027541E-5</v>
      </c>
      <c r="BQ313" s="9">
        <f t="shared" si="242"/>
        <v>-3.0372522487908008E-5</v>
      </c>
      <c r="BR313" s="9">
        <f t="shared" si="242"/>
        <v>-1.8341309306920225E-5</v>
      </c>
      <c r="BS313" s="9">
        <f t="shared" si="242"/>
        <v>-6.1334592909272463E-6</v>
      </c>
      <c r="BT313" s="9">
        <f t="shared" si="242"/>
        <v>6.1334592909272158E-6</v>
      </c>
    </row>
    <row r="314" spans="7:72" x14ac:dyDescent="0.2">
      <c r="G314" s="6">
        <v>-0.56450492994191592</v>
      </c>
      <c r="H314" s="9">
        <f t="shared" si="237"/>
        <v>6.1334592909272463E-6</v>
      </c>
      <c r="I314" s="9">
        <f t="shared" si="237"/>
        <v>1.8341309306920225E-5</v>
      </c>
      <c r="J314" s="9">
        <f t="shared" si="237"/>
        <v>3.0372522487908008E-5</v>
      </c>
      <c r="K314" s="9">
        <f t="shared" si="237"/>
        <v>4.2111231674027541E-5</v>
      </c>
      <c r="L314" s="9">
        <f t="shared" si="237"/>
        <v>5.3444386678785256E-5</v>
      </c>
      <c r="M314" s="9">
        <f t="shared" si="237"/>
        <v>6.4262843024152726E-5</v>
      </c>
      <c r="N314" s="9">
        <f t="shared" si="237"/>
        <v>7.4462413061554178E-5</v>
      </c>
      <c r="O314" s="9">
        <f t="shared" si="237"/>
        <v>8.394486935587732E-5</v>
      </c>
      <c r="P314" s="9">
        <f t="shared" si="237"/>
        <v>9.2618890669369882E-5</v>
      </c>
      <c r="Q314" s="9">
        <f t="shared" si="237"/>
        <v>1.0040094143508062E-4</v>
      </c>
      <c r="R314" s="9">
        <f t="shared" si="238"/>
        <v>1.0721607625003402E-4</v>
      </c>
      <c r="S314" s="9">
        <f t="shared" si="238"/>
        <v>1.1299866164043044E-4</v>
      </c>
      <c r="T314" s="9">
        <f t="shared" si="238"/>
        <v>1.1769300814787761E-4</v>
      </c>
      <c r="U314" s="9">
        <f t="shared" si="238"/>
        <v>1.21253906649318E-4</v>
      </c>
      <c r="V314" s="9">
        <f t="shared" si="238"/>
        <v>1.2364706374559762E-4</v>
      </c>
      <c r="W314" s="9">
        <f t="shared" si="238"/>
        <v>1.2484943202564655E-4</v>
      </c>
      <c r="X314" s="9">
        <f t="shared" si="238"/>
        <v>1.2484943202564655E-4</v>
      </c>
      <c r="Y314" s="9">
        <f t="shared" si="238"/>
        <v>1.2364706374559762E-4</v>
      </c>
      <c r="Z314" s="9">
        <f t="shared" si="238"/>
        <v>1.21253906649318E-4</v>
      </c>
      <c r="AA314" s="9">
        <f t="shared" si="238"/>
        <v>1.1769300814787761E-4</v>
      </c>
      <c r="AB314" s="9">
        <f t="shared" si="239"/>
        <v>1.1299866164043042E-4</v>
      </c>
      <c r="AC314" s="9">
        <f t="shared" si="239"/>
        <v>1.0721607625003402E-4</v>
      </c>
      <c r="AD314" s="9">
        <f t="shared" si="239"/>
        <v>1.0040094143508061E-4</v>
      </c>
      <c r="AE314" s="9">
        <f t="shared" si="239"/>
        <v>9.2618890669369895E-5</v>
      </c>
      <c r="AF314" s="9">
        <f t="shared" si="239"/>
        <v>8.3944869355877293E-5</v>
      </c>
      <c r="AG314" s="9">
        <f t="shared" si="239"/>
        <v>7.4462413061554165E-5</v>
      </c>
      <c r="AH314" s="9">
        <f t="shared" si="239"/>
        <v>6.4262843024152713E-5</v>
      </c>
      <c r="AI314" s="9">
        <f t="shared" si="239"/>
        <v>5.3444386678785263E-5</v>
      </c>
      <c r="AJ314" s="9">
        <f t="shared" si="239"/>
        <v>4.2111231674027507E-5</v>
      </c>
      <c r="AK314" s="9">
        <f t="shared" si="239"/>
        <v>3.0372522487907984E-5</v>
      </c>
      <c r="AL314" s="9">
        <f t="shared" si="240"/>
        <v>1.8341309306920218E-5</v>
      </c>
      <c r="AM314" s="9">
        <f t="shared" si="240"/>
        <v>6.1334592909272522E-6</v>
      </c>
      <c r="AN314" s="7">
        <f t="shared" si="240"/>
        <v>-6.1334592909272522E-6</v>
      </c>
      <c r="AO314" s="9">
        <f t="shared" si="240"/>
        <v>-1.8341309306920218E-5</v>
      </c>
      <c r="AP314" s="9">
        <f t="shared" si="240"/>
        <v>-3.0372522487907984E-5</v>
      </c>
      <c r="AQ314" s="9">
        <f t="shared" si="240"/>
        <v>-4.2111231674027507E-5</v>
      </c>
      <c r="AR314" s="9">
        <f t="shared" si="240"/>
        <v>-5.3444386678785263E-5</v>
      </c>
      <c r="AS314" s="9">
        <f t="shared" si="240"/>
        <v>-6.4262843024152713E-5</v>
      </c>
      <c r="AT314" s="9">
        <f t="shared" si="240"/>
        <v>-7.4462413061554165E-5</v>
      </c>
      <c r="AU314" s="9">
        <f t="shared" si="240"/>
        <v>-8.3944869355877293E-5</v>
      </c>
      <c r="AV314" s="9">
        <f t="shared" si="241"/>
        <v>-9.2618890669369895E-5</v>
      </c>
      <c r="AW314" s="9">
        <f t="shared" si="241"/>
        <v>-1.0040094143508061E-4</v>
      </c>
      <c r="AX314" s="9">
        <f t="shared" si="241"/>
        <v>-1.0721607625003402E-4</v>
      </c>
      <c r="AY314" s="9">
        <f t="shared" si="241"/>
        <v>-1.1299866164043042E-4</v>
      </c>
      <c r="AZ314" s="9">
        <f t="shared" si="241"/>
        <v>-1.1769300814787761E-4</v>
      </c>
      <c r="BA314" s="9">
        <f t="shared" si="241"/>
        <v>-1.21253906649318E-4</v>
      </c>
      <c r="BB314" s="9">
        <f t="shared" si="241"/>
        <v>-1.2364706374559762E-4</v>
      </c>
      <c r="BC314" s="9">
        <f t="shared" si="241"/>
        <v>-1.2484943202564655E-4</v>
      </c>
      <c r="BD314" s="9">
        <f t="shared" si="241"/>
        <v>-1.2484943202564655E-4</v>
      </c>
      <c r="BE314" s="9">
        <f t="shared" si="241"/>
        <v>-1.2364706374559762E-4</v>
      </c>
      <c r="BF314" s="9">
        <f t="shared" si="242"/>
        <v>-1.21253906649318E-4</v>
      </c>
      <c r="BG314" s="9">
        <f t="shared" si="242"/>
        <v>-1.1769300814787761E-4</v>
      </c>
      <c r="BH314" s="9">
        <f t="shared" si="242"/>
        <v>-1.1299866164043044E-4</v>
      </c>
      <c r="BI314" s="9">
        <f t="shared" si="242"/>
        <v>-1.0721607625003402E-4</v>
      </c>
      <c r="BJ314" s="9">
        <f t="shared" si="242"/>
        <v>-1.0040094143508062E-4</v>
      </c>
      <c r="BK314" s="9">
        <f t="shared" si="242"/>
        <v>-9.2618890669369882E-5</v>
      </c>
      <c r="BL314" s="9">
        <f t="shared" si="242"/>
        <v>-8.394486935587732E-5</v>
      </c>
      <c r="BM314" s="9">
        <f t="shared" si="242"/>
        <v>-7.4462413061554178E-5</v>
      </c>
      <c r="BN314" s="9">
        <f t="shared" si="242"/>
        <v>-6.4262843024152726E-5</v>
      </c>
      <c r="BO314" s="9">
        <f t="shared" si="242"/>
        <v>-5.3444386678785256E-5</v>
      </c>
      <c r="BP314" s="9">
        <f t="shared" si="242"/>
        <v>-4.2111231674027541E-5</v>
      </c>
      <c r="BQ314" s="9">
        <f t="shared" si="242"/>
        <v>-3.0372522487908008E-5</v>
      </c>
      <c r="BR314" s="9">
        <f t="shared" si="242"/>
        <v>-1.8341309306920225E-5</v>
      </c>
      <c r="BS314" s="9">
        <f t="shared" si="242"/>
        <v>-6.1334592909272463E-6</v>
      </c>
      <c r="BT314" s="9">
        <f t="shared" si="242"/>
        <v>6.1334592909272158E-6</v>
      </c>
    </row>
    <row r="315" spans="7:72" x14ac:dyDescent="0.2">
      <c r="G315" s="6">
        <v>-0.6135923151542565</v>
      </c>
      <c r="H315" s="9">
        <f t="shared" si="237"/>
        <v>6.1334592909272463E-6</v>
      </c>
      <c r="I315" s="9">
        <f t="shared" si="237"/>
        <v>1.8341309306920225E-5</v>
      </c>
      <c r="J315" s="9">
        <f t="shared" si="237"/>
        <v>3.0372522487908008E-5</v>
      </c>
      <c r="K315" s="9">
        <f t="shared" si="237"/>
        <v>4.2111231674027541E-5</v>
      </c>
      <c r="L315" s="9">
        <f t="shared" si="237"/>
        <v>5.3444386678785256E-5</v>
      </c>
      <c r="M315" s="9">
        <f t="shared" si="237"/>
        <v>6.4262843024152726E-5</v>
      </c>
      <c r="N315" s="9">
        <f t="shared" si="237"/>
        <v>7.4462413061554178E-5</v>
      </c>
      <c r="O315" s="9">
        <f t="shared" si="237"/>
        <v>8.394486935587732E-5</v>
      </c>
      <c r="P315" s="9">
        <f t="shared" si="237"/>
        <v>9.2618890669369882E-5</v>
      </c>
      <c r="Q315" s="9">
        <f t="shared" si="237"/>
        <v>1.0040094143508062E-4</v>
      </c>
      <c r="R315" s="9">
        <f t="shared" si="238"/>
        <v>1.0721607625003402E-4</v>
      </c>
      <c r="S315" s="9">
        <f t="shared" si="238"/>
        <v>1.1299866164043044E-4</v>
      </c>
      <c r="T315" s="9">
        <f t="shared" si="238"/>
        <v>1.1769300814787761E-4</v>
      </c>
      <c r="U315" s="9">
        <f t="shared" si="238"/>
        <v>1.21253906649318E-4</v>
      </c>
      <c r="V315" s="9">
        <f t="shared" si="238"/>
        <v>1.2364706374559762E-4</v>
      </c>
      <c r="W315" s="9">
        <f t="shared" si="238"/>
        <v>1.2484943202564655E-4</v>
      </c>
      <c r="X315" s="9">
        <f t="shared" si="238"/>
        <v>1.2484943202564655E-4</v>
      </c>
      <c r="Y315" s="9">
        <f t="shared" si="238"/>
        <v>1.2364706374559762E-4</v>
      </c>
      <c r="Z315" s="9">
        <f t="shared" si="238"/>
        <v>1.21253906649318E-4</v>
      </c>
      <c r="AA315" s="9">
        <f t="shared" si="238"/>
        <v>1.1769300814787761E-4</v>
      </c>
      <c r="AB315" s="9">
        <f t="shared" si="239"/>
        <v>1.1299866164043042E-4</v>
      </c>
      <c r="AC315" s="9">
        <f t="shared" si="239"/>
        <v>1.0721607625003402E-4</v>
      </c>
      <c r="AD315" s="9">
        <f t="shared" si="239"/>
        <v>1.0040094143508061E-4</v>
      </c>
      <c r="AE315" s="9">
        <f t="shared" si="239"/>
        <v>9.2618890669369895E-5</v>
      </c>
      <c r="AF315" s="9">
        <f t="shared" si="239"/>
        <v>8.3944869355877293E-5</v>
      </c>
      <c r="AG315" s="9">
        <f t="shared" si="239"/>
        <v>7.4462413061554165E-5</v>
      </c>
      <c r="AH315" s="9">
        <f t="shared" si="239"/>
        <v>6.4262843024152713E-5</v>
      </c>
      <c r="AI315" s="9">
        <f t="shared" si="239"/>
        <v>5.3444386678785263E-5</v>
      </c>
      <c r="AJ315" s="9">
        <f t="shared" si="239"/>
        <v>4.2111231674027507E-5</v>
      </c>
      <c r="AK315" s="9">
        <f t="shared" si="239"/>
        <v>3.0372522487907984E-5</v>
      </c>
      <c r="AL315" s="9">
        <f t="shared" si="240"/>
        <v>1.8341309306920218E-5</v>
      </c>
      <c r="AM315" s="9">
        <f t="shared" si="240"/>
        <v>6.1334592909272522E-6</v>
      </c>
      <c r="AN315" s="7">
        <f t="shared" si="240"/>
        <v>-6.1334592909272522E-6</v>
      </c>
      <c r="AO315" s="9">
        <f t="shared" si="240"/>
        <v>-1.8341309306920218E-5</v>
      </c>
      <c r="AP315" s="9">
        <f t="shared" si="240"/>
        <v>-3.0372522487907984E-5</v>
      </c>
      <c r="AQ315" s="9">
        <f t="shared" si="240"/>
        <v>-4.2111231674027507E-5</v>
      </c>
      <c r="AR315" s="9">
        <f t="shared" si="240"/>
        <v>-5.3444386678785263E-5</v>
      </c>
      <c r="AS315" s="9">
        <f t="shared" si="240"/>
        <v>-6.4262843024152713E-5</v>
      </c>
      <c r="AT315" s="9">
        <f t="shared" si="240"/>
        <v>-7.4462413061554165E-5</v>
      </c>
      <c r="AU315" s="9">
        <f t="shared" si="240"/>
        <v>-8.3944869355877293E-5</v>
      </c>
      <c r="AV315" s="9">
        <f t="shared" si="241"/>
        <v>-9.2618890669369895E-5</v>
      </c>
      <c r="AW315" s="9">
        <f t="shared" si="241"/>
        <v>-1.0040094143508061E-4</v>
      </c>
      <c r="AX315" s="9">
        <f t="shared" si="241"/>
        <v>-1.0721607625003402E-4</v>
      </c>
      <c r="AY315" s="9">
        <f t="shared" si="241"/>
        <v>-1.1299866164043042E-4</v>
      </c>
      <c r="AZ315" s="9">
        <f t="shared" si="241"/>
        <v>-1.1769300814787761E-4</v>
      </c>
      <c r="BA315" s="9">
        <f t="shared" si="241"/>
        <v>-1.21253906649318E-4</v>
      </c>
      <c r="BB315" s="9">
        <f t="shared" si="241"/>
        <v>-1.2364706374559762E-4</v>
      </c>
      <c r="BC315" s="9">
        <f t="shared" si="241"/>
        <v>-1.2484943202564655E-4</v>
      </c>
      <c r="BD315" s="9">
        <f t="shared" si="241"/>
        <v>-1.2484943202564655E-4</v>
      </c>
      <c r="BE315" s="9">
        <f t="shared" si="241"/>
        <v>-1.2364706374559762E-4</v>
      </c>
      <c r="BF315" s="9">
        <f t="shared" si="242"/>
        <v>-1.21253906649318E-4</v>
      </c>
      <c r="BG315" s="9">
        <f t="shared" si="242"/>
        <v>-1.1769300814787761E-4</v>
      </c>
      <c r="BH315" s="9">
        <f t="shared" si="242"/>
        <v>-1.1299866164043044E-4</v>
      </c>
      <c r="BI315" s="9">
        <f t="shared" si="242"/>
        <v>-1.0721607625003402E-4</v>
      </c>
      <c r="BJ315" s="9">
        <f t="shared" si="242"/>
        <v>-1.0040094143508062E-4</v>
      </c>
      <c r="BK315" s="9">
        <f t="shared" si="242"/>
        <v>-9.2618890669369882E-5</v>
      </c>
      <c r="BL315" s="9">
        <f t="shared" si="242"/>
        <v>-8.394486935587732E-5</v>
      </c>
      <c r="BM315" s="9">
        <f t="shared" si="242"/>
        <v>-7.4462413061554178E-5</v>
      </c>
      <c r="BN315" s="9">
        <f t="shared" si="242"/>
        <v>-6.4262843024152726E-5</v>
      </c>
      <c r="BO315" s="9">
        <f t="shared" si="242"/>
        <v>-5.3444386678785256E-5</v>
      </c>
      <c r="BP315" s="9">
        <f t="shared" si="242"/>
        <v>-4.2111231674027541E-5</v>
      </c>
      <c r="BQ315" s="9">
        <f t="shared" si="242"/>
        <v>-3.0372522487908008E-5</v>
      </c>
      <c r="BR315" s="9">
        <f t="shared" si="242"/>
        <v>-1.8341309306920225E-5</v>
      </c>
      <c r="BS315" s="9">
        <f t="shared" si="242"/>
        <v>-6.1334592909272463E-6</v>
      </c>
      <c r="BT315" s="9">
        <f t="shared" si="242"/>
        <v>6.1334592909272158E-6</v>
      </c>
    </row>
    <row r="316" spans="7:72" x14ac:dyDescent="0.2">
      <c r="G316" s="6">
        <v>-0.66267970036659696</v>
      </c>
      <c r="H316" s="9">
        <f t="shared" si="237"/>
        <v>6.1334592909272463E-6</v>
      </c>
      <c r="I316" s="9">
        <f t="shared" si="237"/>
        <v>1.8341309306920225E-5</v>
      </c>
      <c r="J316" s="9">
        <f t="shared" si="237"/>
        <v>3.0372522487908008E-5</v>
      </c>
      <c r="K316" s="9">
        <f t="shared" si="237"/>
        <v>4.2111231674027541E-5</v>
      </c>
      <c r="L316" s="9">
        <f t="shared" si="237"/>
        <v>5.3444386678785256E-5</v>
      </c>
      <c r="M316" s="9">
        <f t="shared" si="237"/>
        <v>6.4262843024152726E-5</v>
      </c>
      <c r="N316" s="9">
        <f t="shared" si="237"/>
        <v>7.4462413061554178E-5</v>
      </c>
      <c r="O316" s="9">
        <f t="shared" si="237"/>
        <v>8.394486935587732E-5</v>
      </c>
      <c r="P316" s="9">
        <f t="shared" si="237"/>
        <v>9.2618890669369882E-5</v>
      </c>
      <c r="Q316" s="9">
        <f t="shared" si="237"/>
        <v>1.0040094143508062E-4</v>
      </c>
      <c r="R316" s="9">
        <f t="shared" si="238"/>
        <v>1.0721607625003402E-4</v>
      </c>
      <c r="S316" s="9">
        <f t="shared" si="238"/>
        <v>1.1299866164043044E-4</v>
      </c>
      <c r="T316" s="9">
        <f t="shared" si="238"/>
        <v>1.1769300814787761E-4</v>
      </c>
      <c r="U316" s="9">
        <f t="shared" si="238"/>
        <v>1.21253906649318E-4</v>
      </c>
      <c r="V316" s="9">
        <f t="shared" si="238"/>
        <v>1.2364706374559762E-4</v>
      </c>
      <c r="W316" s="9">
        <f t="shared" si="238"/>
        <v>1.2484943202564655E-4</v>
      </c>
      <c r="X316" s="9">
        <f t="shared" si="238"/>
        <v>1.2484943202564655E-4</v>
      </c>
      <c r="Y316" s="9">
        <f t="shared" si="238"/>
        <v>1.2364706374559762E-4</v>
      </c>
      <c r="Z316" s="9">
        <f t="shared" si="238"/>
        <v>1.21253906649318E-4</v>
      </c>
      <c r="AA316" s="9">
        <f t="shared" si="238"/>
        <v>1.1769300814787761E-4</v>
      </c>
      <c r="AB316" s="9">
        <f t="shared" si="239"/>
        <v>1.1299866164043042E-4</v>
      </c>
      <c r="AC316" s="9">
        <f t="shared" si="239"/>
        <v>1.0721607625003402E-4</v>
      </c>
      <c r="AD316" s="9">
        <f t="shared" si="239"/>
        <v>1.0040094143508061E-4</v>
      </c>
      <c r="AE316" s="9">
        <f t="shared" si="239"/>
        <v>9.2618890669369895E-5</v>
      </c>
      <c r="AF316" s="9">
        <f t="shared" si="239"/>
        <v>8.3944869355877293E-5</v>
      </c>
      <c r="AG316" s="9">
        <f t="shared" si="239"/>
        <v>7.4462413061554165E-5</v>
      </c>
      <c r="AH316" s="9">
        <f t="shared" si="239"/>
        <v>6.4262843024152713E-5</v>
      </c>
      <c r="AI316" s="9">
        <f t="shared" si="239"/>
        <v>5.3444386678785263E-5</v>
      </c>
      <c r="AJ316" s="9">
        <f t="shared" si="239"/>
        <v>4.2111231674027507E-5</v>
      </c>
      <c r="AK316" s="9">
        <f t="shared" si="239"/>
        <v>3.0372522487907984E-5</v>
      </c>
      <c r="AL316" s="9">
        <f t="shared" si="240"/>
        <v>1.8341309306920218E-5</v>
      </c>
      <c r="AM316" s="9">
        <f t="shared" si="240"/>
        <v>6.1334592909272522E-6</v>
      </c>
      <c r="AN316" s="7">
        <f t="shared" si="240"/>
        <v>-6.1334592909272522E-6</v>
      </c>
      <c r="AO316" s="9">
        <f t="shared" si="240"/>
        <v>-1.8341309306920218E-5</v>
      </c>
      <c r="AP316" s="9">
        <f t="shared" si="240"/>
        <v>-3.0372522487907984E-5</v>
      </c>
      <c r="AQ316" s="9">
        <f t="shared" si="240"/>
        <v>-4.2111231674027507E-5</v>
      </c>
      <c r="AR316" s="9">
        <f t="shared" si="240"/>
        <v>-5.3444386678785263E-5</v>
      </c>
      <c r="AS316" s="9">
        <f t="shared" si="240"/>
        <v>-6.4262843024152713E-5</v>
      </c>
      <c r="AT316" s="9">
        <f t="shared" si="240"/>
        <v>-7.4462413061554165E-5</v>
      </c>
      <c r="AU316" s="9">
        <f t="shared" si="240"/>
        <v>-8.3944869355877293E-5</v>
      </c>
      <c r="AV316" s="9">
        <f t="shared" si="241"/>
        <v>-9.2618890669369895E-5</v>
      </c>
      <c r="AW316" s="9">
        <f t="shared" si="241"/>
        <v>-1.0040094143508061E-4</v>
      </c>
      <c r="AX316" s="9">
        <f t="shared" si="241"/>
        <v>-1.0721607625003402E-4</v>
      </c>
      <c r="AY316" s="9">
        <f t="shared" si="241"/>
        <v>-1.1299866164043042E-4</v>
      </c>
      <c r="AZ316" s="9">
        <f t="shared" si="241"/>
        <v>-1.1769300814787761E-4</v>
      </c>
      <c r="BA316" s="9">
        <f t="shared" si="241"/>
        <v>-1.21253906649318E-4</v>
      </c>
      <c r="BB316" s="9">
        <f t="shared" si="241"/>
        <v>-1.2364706374559762E-4</v>
      </c>
      <c r="BC316" s="9">
        <f t="shared" si="241"/>
        <v>-1.2484943202564655E-4</v>
      </c>
      <c r="BD316" s="9">
        <f t="shared" si="241"/>
        <v>-1.2484943202564655E-4</v>
      </c>
      <c r="BE316" s="9">
        <f t="shared" si="241"/>
        <v>-1.2364706374559762E-4</v>
      </c>
      <c r="BF316" s="9">
        <f t="shared" si="242"/>
        <v>-1.21253906649318E-4</v>
      </c>
      <c r="BG316" s="9">
        <f t="shared" si="242"/>
        <v>-1.1769300814787761E-4</v>
      </c>
      <c r="BH316" s="9">
        <f t="shared" si="242"/>
        <v>-1.1299866164043044E-4</v>
      </c>
      <c r="BI316" s="9">
        <f t="shared" si="242"/>
        <v>-1.0721607625003402E-4</v>
      </c>
      <c r="BJ316" s="9">
        <f t="shared" si="242"/>
        <v>-1.0040094143508062E-4</v>
      </c>
      <c r="BK316" s="9">
        <f t="shared" si="242"/>
        <v>-9.2618890669369882E-5</v>
      </c>
      <c r="BL316" s="9">
        <f t="shared" si="242"/>
        <v>-8.394486935587732E-5</v>
      </c>
      <c r="BM316" s="9">
        <f t="shared" si="242"/>
        <v>-7.4462413061554178E-5</v>
      </c>
      <c r="BN316" s="9">
        <f t="shared" si="242"/>
        <v>-6.4262843024152726E-5</v>
      </c>
      <c r="BO316" s="9">
        <f t="shared" si="242"/>
        <v>-5.3444386678785256E-5</v>
      </c>
      <c r="BP316" s="9">
        <f t="shared" si="242"/>
        <v>-4.2111231674027541E-5</v>
      </c>
      <c r="BQ316" s="9">
        <f t="shared" si="242"/>
        <v>-3.0372522487908008E-5</v>
      </c>
      <c r="BR316" s="9">
        <f t="shared" si="242"/>
        <v>-1.8341309306920225E-5</v>
      </c>
      <c r="BS316" s="9">
        <f t="shared" si="242"/>
        <v>-6.1334592909272463E-6</v>
      </c>
      <c r="BT316" s="9">
        <f t="shared" si="242"/>
        <v>6.1334592909272158E-6</v>
      </c>
    </row>
    <row r="317" spans="7:72" x14ac:dyDescent="0.2">
      <c r="G317" s="6">
        <v>-0.71176708557893753</v>
      </c>
      <c r="H317" s="9">
        <f t="shared" si="237"/>
        <v>6.1334592909272463E-6</v>
      </c>
      <c r="I317" s="9">
        <f t="shared" si="237"/>
        <v>1.8341309306920225E-5</v>
      </c>
      <c r="J317" s="9">
        <f t="shared" si="237"/>
        <v>3.0372522487908008E-5</v>
      </c>
      <c r="K317" s="9">
        <f t="shared" si="237"/>
        <v>4.2111231674027541E-5</v>
      </c>
      <c r="L317" s="9">
        <f t="shared" si="237"/>
        <v>5.3444386678785256E-5</v>
      </c>
      <c r="M317" s="9">
        <f t="shared" si="237"/>
        <v>6.4262843024152726E-5</v>
      </c>
      <c r="N317" s="9">
        <f t="shared" si="237"/>
        <v>7.4462413061554178E-5</v>
      </c>
      <c r="O317" s="9">
        <f t="shared" si="237"/>
        <v>8.394486935587732E-5</v>
      </c>
      <c r="P317" s="9">
        <f t="shared" si="237"/>
        <v>9.2618890669369882E-5</v>
      </c>
      <c r="Q317" s="9">
        <f t="shared" si="237"/>
        <v>1.0040094143508062E-4</v>
      </c>
      <c r="R317" s="9">
        <f t="shared" si="238"/>
        <v>1.0721607625003402E-4</v>
      </c>
      <c r="S317" s="9">
        <f t="shared" si="238"/>
        <v>1.1299866164043044E-4</v>
      </c>
      <c r="T317" s="9">
        <f t="shared" si="238"/>
        <v>1.1769300814787761E-4</v>
      </c>
      <c r="U317" s="9">
        <f t="shared" si="238"/>
        <v>1.21253906649318E-4</v>
      </c>
      <c r="V317" s="9">
        <f t="shared" si="238"/>
        <v>1.2364706374559762E-4</v>
      </c>
      <c r="W317" s="9">
        <f t="shared" si="238"/>
        <v>1.2484943202564655E-4</v>
      </c>
      <c r="X317" s="9">
        <f t="shared" si="238"/>
        <v>1.2484943202564655E-4</v>
      </c>
      <c r="Y317" s="9">
        <f t="shared" si="238"/>
        <v>1.2364706374559762E-4</v>
      </c>
      <c r="Z317" s="9">
        <f t="shared" si="238"/>
        <v>1.21253906649318E-4</v>
      </c>
      <c r="AA317" s="9">
        <f t="shared" si="238"/>
        <v>1.1769300814787761E-4</v>
      </c>
      <c r="AB317" s="9">
        <f t="shared" si="239"/>
        <v>1.1299866164043042E-4</v>
      </c>
      <c r="AC317" s="9">
        <f t="shared" si="239"/>
        <v>1.0721607625003402E-4</v>
      </c>
      <c r="AD317" s="9">
        <f t="shared" si="239"/>
        <v>1.0040094143508061E-4</v>
      </c>
      <c r="AE317" s="9">
        <f t="shared" si="239"/>
        <v>9.2618890669369895E-5</v>
      </c>
      <c r="AF317" s="9">
        <f t="shared" si="239"/>
        <v>8.3944869355877293E-5</v>
      </c>
      <c r="AG317" s="9">
        <f t="shared" si="239"/>
        <v>7.4462413061554165E-5</v>
      </c>
      <c r="AH317" s="9">
        <f t="shared" si="239"/>
        <v>6.4262843024152713E-5</v>
      </c>
      <c r="AI317" s="9">
        <f t="shared" si="239"/>
        <v>5.3444386678785263E-5</v>
      </c>
      <c r="AJ317" s="9">
        <f t="shared" si="239"/>
        <v>4.2111231674027507E-5</v>
      </c>
      <c r="AK317" s="9">
        <f t="shared" si="239"/>
        <v>3.0372522487907984E-5</v>
      </c>
      <c r="AL317" s="9">
        <f t="shared" si="240"/>
        <v>1.8341309306920218E-5</v>
      </c>
      <c r="AM317" s="9">
        <f t="shared" si="240"/>
        <v>6.1334592909272522E-6</v>
      </c>
      <c r="AN317" s="7">
        <f t="shared" si="240"/>
        <v>-6.1334592909272522E-6</v>
      </c>
      <c r="AO317" s="9">
        <f t="shared" si="240"/>
        <v>-1.8341309306920218E-5</v>
      </c>
      <c r="AP317" s="9">
        <f t="shared" si="240"/>
        <v>-3.0372522487907984E-5</v>
      </c>
      <c r="AQ317" s="9">
        <f t="shared" si="240"/>
        <v>-4.2111231674027507E-5</v>
      </c>
      <c r="AR317" s="9">
        <f t="shared" si="240"/>
        <v>-5.3444386678785263E-5</v>
      </c>
      <c r="AS317" s="9">
        <f t="shared" si="240"/>
        <v>-6.4262843024152713E-5</v>
      </c>
      <c r="AT317" s="9">
        <f t="shared" si="240"/>
        <v>-7.4462413061554165E-5</v>
      </c>
      <c r="AU317" s="9">
        <f t="shared" si="240"/>
        <v>-8.3944869355877293E-5</v>
      </c>
      <c r="AV317" s="9">
        <f t="shared" si="241"/>
        <v>-9.2618890669369895E-5</v>
      </c>
      <c r="AW317" s="9">
        <f t="shared" si="241"/>
        <v>-1.0040094143508061E-4</v>
      </c>
      <c r="AX317" s="9">
        <f t="shared" si="241"/>
        <v>-1.0721607625003402E-4</v>
      </c>
      <c r="AY317" s="9">
        <f t="shared" si="241"/>
        <v>-1.1299866164043042E-4</v>
      </c>
      <c r="AZ317" s="9">
        <f t="shared" si="241"/>
        <v>-1.1769300814787761E-4</v>
      </c>
      <c r="BA317" s="9">
        <f t="shared" si="241"/>
        <v>-1.21253906649318E-4</v>
      </c>
      <c r="BB317" s="9">
        <f t="shared" si="241"/>
        <v>-1.2364706374559762E-4</v>
      </c>
      <c r="BC317" s="9">
        <f t="shared" si="241"/>
        <v>-1.2484943202564655E-4</v>
      </c>
      <c r="BD317" s="9">
        <f t="shared" si="241"/>
        <v>-1.2484943202564655E-4</v>
      </c>
      <c r="BE317" s="9">
        <f t="shared" si="241"/>
        <v>-1.2364706374559762E-4</v>
      </c>
      <c r="BF317" s="9">
        <f t="shared" si="242"/>
        <v>-1.21253906649318E-4</v>
      </c>
      <c r="BG317" s="9">
        <f t="shared" si="242"/>
        <v>-1.1769300814787761E-4</v>
      </c>
      <c r="BH317" s="9">
        <f t="shared" si="242"/>
        <v>-1.1299866164043044E-4</v>
      </c>
      <c r="BI317" s="9">
        <f t="shared" si="242"/>
        <v>-1.0721607625003402E-4</v>
      </c>
      <c r="BJ317" s="9">
        <f t="shared" si="242"/>
        <v>-1.0040094143508062E-4</v>
      </c>
      <c r="BK317" s="9">
        <f t="shared" si="242"/>
        <v>-9.2618890669369882E-5</v>
      </c>
      <c r="BL317" s="9">
        <f t="shared" si="242"/>
        <v>-8.394486935587732E-5</v>
      </c>
      <c r="BM317" s="9">
        <f t="shared" si="242"/>
        <v>-7.4462413061554178E-5</v>
      </c>
      <c r="BN317" s="9">
        <f t="shared" si="242"/>
        <v>-6.4262843024152726E-5</v>
      </c>
      <c r="BO317" s="9">
        <f t="shared" si="242"/>
        <v>-5.3444386678785256E-5</v>
      </c>
      <c r="BP317" s="9">
        <f t="shared" si="242"/>
        <v>-4.2111231674027541E-5</v>
      </c>
      <c r="BQ317" s="9">
        <f t="shared" si="242"/>
        <v>-3.0372522487908008E-5</v>
      </c>
      <c r="BR317" s="9">
        <f t="shared" si="242"/>
        <v>-1.8341309306920225E-5</v>
      </c>
      <c r="BS317" s="9">
        <f t="shared" si="242"/>
        <v>-6.1334592909272463E-6</v>
      </c>
      <c r="BT317" s="9">
        <f t="shared" si="242"/>
        <v>6.1334592909272158E-6</v>
      </c>
    </row>
    <row r="318" spans="7:72" x14ac:dyDescent="0.2">
      <c r="G318" s="6">
        <v>-0.76085447079127799</v>
      </c>
      <c r="H318" s="9">
        <f t="shared" si="237"/>
        <v>6.1334592909272463E-6</v>
      </c>
      <c r="I318" s="9">
        <f t="shared" si="237"/>
        <v>1.8341309306920225E-5</v>
      </c>
      <c r="J318" s="9">
        <f t="shared" si="237"/>
        <v>3.0372522487908008E-5</v>
      </c>
      <c r="K318" s="9">
        <f t="shared" si="237"/>
        <v>4.2111231674027541E-5</v>
      </c>
      <c r="L318" s="9">
        <f t="shared" si="237"/>
        <v>5.3444386678785256E-5</v>
      </c>
      <c r="M318" s="9">
        <f t="shared" si="237"/>
        <v>6.4262843024152726E-5</v>
      </c>
      <c r="N318" s="9">
        <f t="shared" si="237"/>
        <v>7.4462413061554178E-5</v>
      </c>
      <c r="O318" s="9">
        <f t="shared" si="237"/>
        <v>8.394486935587732E-5</v>
      </c>
      <c r="P318" s="9">
        <f t="shared" si="237"/>
        <v>9.2618890669369882E-5</v>
      </c>
      <c r="Q318" s="9">
        <f t="shared" si="237"/>
        <v>1.0040094143508062E-4</v>
      </c>
      <c r="R318" s="9">
        <f t="shared" si="238"/>
        <v>1.0721607625003402E-4</v>
      </c>
      <c r="S318" s="9">
        <f t="shared" si="238"/>
        <v>1.1299866164043044E-4</v>
      </c>
      <c r="T318" s="9">
        <f t="shared" si="238"/>
        <v>1.1769300814787761E-4</v>
      </c>
      <c r="U318" s="9">
        <f t="shared" si="238"/>
        <v>1.21253906649318E-4</v>
      </c>
      <c r="V318" s="9">
        <f t="shared" si="238"/>
        <v>1.2364706374559762E-4</v>
      </c>
      <c r="W318" s="9">
        <f t="shared" si="238"/>
        <v>1.2484943202564655E-4</v>
      </c>
      <c r="X318" s="9">
        <f t="shared" si="238"/>
        <v>1.2484943202564655E-4</v>
      </c>
      <c r="Y318" s="9">
        <f t="shared" si="238"/>
        <v>1.2364706374559762E-4</v>
      </c>
      <c r="Z318" s="9">
        <f t="shared" si="238"/>
        <v>1.21253906649318E-4</v>
      </c>
      <c r="AA318" s="9">
        <f t="shared" si="238"/>
        <v>1.1769300814787761E-4</v>
      </c>
      <c r="AB318" s="9">
        <f t="shared" si="239"/>
        <v>1.1299866164043042E-4</v>
      </c>
      <c r="AC318" s="9">
        <f t="shared" si="239"/>
        <v>1.0721607625003402E-4</v>
      </c>
      <c r="AD318" s="9">
        <f t="shared" si="239"/>
        <v>1.0040094143508061E-4</v>
      </c>
      <c r="AE318" s="9">
        <f t="shared" si="239"/>
        <v>9.2618890669369895E-5</v>
      </c>
      <c r="AF318" s="9">
        <f t="shared" si="239"/>
        <v>8.3944869355877293E-5</v>
      </c>
      <c r="AG318" s="9">
        <f t="shared" si="239"/>
        <v>7.4462413061554165E-5</v>
      </c>
      <c r="AH318" s="9">
        <f t="shared" si="239"/>
        <v>6.4262843024152713E-5</v>
      </c>
      <c r="AI318" s="9">
        <f t="shared" si="239"/>
        <v>5.3444386678785263E-5</v>
      </c>
      <c r="AJ318" s="9">
        <f t="shared" si="239"/>
        <v>4.2111231674027507E-5</v>
      </c>
      <c r="AK318" s="9">
        <f t="shared" si="239"/>
        <v>3.0372522487907984E-5</v>
      </c>
      <c r="AL318" s="9">
        <f t="shared" si="240"/>
        <v>1.8341309306920218E-5</v>
      </c>
      <c r="AM318" s="9">
        <f t="shared" si="240"/>
        <v>6.1334592909272522E-6</v>
      </c>
      <c r="AN318" s="7">
        <f t="shared" si="240"/>
        <v>-6.1334592909272522E-6</v>
      </c>
      <c r="AO318" s="9">
        <f t="shared" si="240"/>
        <v>-1.8341309306920218E-5</v>
      </c>
      <c r="AP318" s="9">
        <f t="shared" si="240"/>
        <v>-3.0372522487907984E-5</v>
      </c>
      <c r="AQ318" s="9">
        <f t="shared" si="240"/>
        <v>-4.2111231674027507E-5</v>
      </c>
      <c r="AR318" s="9">
        <f t="shared" si="240"/>
        <v>-5.3444386678785263E-5</v>
      </c>
      <c r="AS318" s="9">
        <f t="shared" si="240"/>
        <v>-6.4262843024152713E-5</v>
      </c>
      <c r="AT318" s="9">
        <f t="shared" si="240"/>
        <v>-7.4462413061554165E-5</v>
      </c>
      <c r="AU318" s="9">
        <f t="shared" si="240"/>
        <v>-8.3944869355877293E-5</v>
      </c>
      <c r="AV318" s="9">
        <f t="shared" si="241"/>
        <v>-9.2618890669369895E-5</v>
      </c>
      <c r="AW318" s="9">
        <f t="shared" si="241"/>
        <v>-1.0040094143508061E-4</v>
      </c>
      <c r="AX318" s="9">
        <f t="shared" si="241"/>
        <v>-1.0721607625003402E-4</v>
      </c>
      <c r="AY318" s="9">
        <f t="shared" si="241"/>
        <v>-1.1299866164043042E-4</v>
      </c>
      <c r="AZ318" s="9">
        <f t="shared" si="241"/>
        <v>-1.1769300814787761E-4</v>
      </c>
      <c r="BA318" s="9">
        <f t="shared" si="241"/>
        <v>-1.21253906649318E-4</v>
      </c>
      <c r="BB318" s="9">
        <f t="shared" si="241"/>
        <v>-1.2364706374559762E-4</v>
      </c>
      <c r="BC318" s="9">
        <f t="shared" si="241"/>
        <v>-1.2484943202564655E-4</v>
      </c>
      <c r="BD318" s="9">
        <f t="shared" si="241"/>
        <v>-1.2484943202564655E-4</v>
      </c>
      <c r="BE318" s="9">
        <f t="shared" si="241"/>
        <v>-1.2364706374559762E-4</v>
      </c>
      <c r="BF318" s="9">
        <f t="shared" si="242"/>
        <v>-1.21253906649318E-4</v>
      </c>
      <c r="BG318" s="9">
        <f t="shared" si="242"/>
        <v>-1.1769300814787761E-4</v>
      </c>
      <c r="BH318" s="9">
        <f t="shared" si="242"/>
        <v>-1.1299866164043044E-4</v>
      </c>
      <c r="BI318" s="9">
        <f t="shared" si="242"/>
        <v>-1.0721607625003402E-4</v>
      </c>
      <c r="BJ318" s="9">
        <f t="shared" si="242"/>
        <v>-1.0040094143508062E-4</v>
      </c>
      <c r="BK318" s="9">
        <f t="shared" si="242"/>
        <v>-9.2618890669369882E-5</v>
      </c>
      <c r="BL318" s="9">
        <f t="shared" si="242"/>
        <v>-8.394486935587732E-5</v>
      </c>
      <c r="BM318" s="9">
        <f t="shared" si="242"/>
        <v>-7.4462413061554178E-5</v>
      </c>
      <c r="BN318" s="9">
        <f t="shared" si="242"/>
        <v>-6.4262843024152726E-5</v>
      </c>
      <c r="BO318" s="9">
        <f t="shared" si="242"/>
        <v>-5.3444386678785256E-5</v>
      </c>
      <c r="BP318" s="9">
        <f t="shared" si="242"/>
        <v>-4.2111231674027541E-5</v>
      </c>
      <c r="BQ318" s="9">
        <f t="shared" si="242"/>
        <v>-3.0372522487908008E-5</v>
      </c>
      <c r="BR318" s="9">
        <f t="shared" si="242"/>
        <v>-1.8341309306920225E-5</v>
      </c>
      <c r="BS318" s="9">
        <f t="shared" si="242"/>
        <v>-6.1334592909272463E-6</v>
      </c>
      <c r="BT318" s="9">
        <f t="shared" si="242"/>
        <v>6.1334592909272158E-6</v>
      </c>
    </row>
    <row r="319" spans="7:72" x14ac:dyDescent="0.2">
      <c r="G319" s="6">
        <v>-0.80994185600361857</v>
      </c>
      <c r="H319" s="9">
        <f t="shared" si="237"/>
        <v>6.1334592909272463E-6</v>
      </c>
      <c r="I319" s="9">
        <f t="shared" si="237"/>
        <v>1.8341309306920225E-5</v>
      </c>
      <c r="J319" s="9">
        <f t="shared" si="237"/>
        <v>3.0372522487908008E-5</v>
      </c>
      <c r="K319" s="9">
        <f t="shared" si="237"/>
        <v>4.2111231674027541E-5</v>
      </c>
      <c r="L319" s="9">
        <f t="shared" si="237"/>
        <v>5.3444386678785256E-5</v>
      </c>
      <c r="M319" s="9">
        <f t="shared" si="237"/>
        <v>6.4262843024152726E-5</v>
      </c>
      <c r="N319" s="9">
        <f t="shared" si="237"/>
        <v>7.4462413061554178E-5</v>
      </c>
      <c r="O319" s="9">
        <f t="shared" si="237"/>
        <v>8.394486935587732E-5</v>
      </c>
      <c r="P319" s="9">
        <f t="shared" si="237"/>
        <v>9.2618890669369882E-5</v>
      </c>
      <c r="Q319" s="9">
        <f t="shared" si="237"/>
        <v>1.0040094143508062E-4</v>
      </c>
      <c r="R319" s="9">
        <f t="shared" si="238"/>
        <v>1.0721607625003402E-4</v>
      </c>
      <c r="S319" s="9">
        <f t="shared" si="238"/>
        <v>1.1299866164043044E-4</v>
      </c>
      <c r="T319" s="9">
        <f t="shared" si="238"/>
        <v>1.1769300814787761E-4</v>
      </c>
      <c r="U319" s="9">
        <f t="shared" si="238"/>
        <v>1.21253906649318E-4</v>
      </c>
      <c r="V319" s="9">
        <f t="shared" si="238"/>
        <v>1.2364706374559762E-4</v>
      </c>
      <c r="W319" s="9">
        <f t="shared" si="238"/>
        <v>1.2484943202564655E-4</v>
      </c>
      <c r="X319" s="9">
        <f t="shared" si="238"/>
        <v>1.2484943202564655E-4</v>
      </c>
      <c r="Y319" s="9">
        <f t="shared" si="238"/>
        <v>1.2364706374559762E-4</v>
      </c>
      <c r="Z319" s="9">
        <f t="shared" si="238"/>
        <v>1.21253906649318E-4</v>
      </c>
      <c r="AA319" s="9">
        <f t="shared" si="238"/>
        <v>1.1769300814787761E-4</v>
      </c>
      <c r="AB319" s="9">
        <f t="shared" si="239"/>
        <v>1.1299866164043042E-4</v>
      </c>
      <c r="AC319" s="9">
        <f t="shared" si="239"/>
        <v>1.0721607625003402E-4</v>
      </c>
      <c r="AD319" s="9">
        <f t="shared" si="239"/>
        <v>1.0040094143508061E-4</v>
      </c>
      <c r="AE319" s="9">
        <f t="shared" si="239"/>
        <v>9.2618890669369895E-5</v>
      </c>
      <c r="AF319" s="9">
        <f t="shared" si="239"/>
        <v>8.3944869355877293E-5</v>
      </c>
      <c r="AG319" s="9">
        <f t="shared" si="239"/>
        <v>7.4462413061554165E-5</v>
      </c>
      <c r="AH319" s="9">
        <f t="shared" si="239"/>
        <v>6.4262843024152713E-5</v>
      </c>
      <c r="AI319" s="9">
        <f t="shared" si="239"/>
        <v>5.3444386678785263E-5</v>
      </c>
      <c r="AJ319" s="9">
        <f t="shared" si="239"/>
        <v>4.2111231674027507E-5</v>
      </c>
      <c r="AK319" s="9">
        <f t="shared" si="239"/>
        <v>3.0372522487907984E-5</v>
      </c>
      <c r="AL319" s="9">
        <f t="shared" si="240"/>
        <v>1.8341309306920218E-5</v>
      </c>
      <c r="AM319" s="9">
        <f t="shared" si="240"/>
        <v>6.1334592909272522E-6</v>
      </c>
      <c r="AN319" s="7">
        <f t="shared" si="240"/>
        <v>-6.1334592909272522E-6</v>
      </c>
      <c r="AO319" s="9">
        <f t="shared" si="240"/>
        <v>-1.8341309306920218E-5</v>
      </c>
      <c r="AP319" s="9">
        <f t="shared" si="240"/>
        <v>-3.0372522487907984E-5</v>
      </c>
      <c r="AQ319" s="9">
        <f t="shared" si="240"/>
        <v>-4.2111231674027507E-5</v>
      </c>
      <c r="AR319" s="9">
        <f t="shared" si="240"/>
        <v>-5.3444386678785263E-5</v>
      </c>
      <c r="AS319" s="9">
        <f t="shared" si="240"/>
        <v>-6.4262843024152713E-5</v>
      </c>
      <c r="AT319" s="9">
        <f t="shared" si="240"/>
        <v>-7.4462413061554165E-5</v>
      </c>
      <c r="AU319" s="9">
        <f t="shared" si="240"/>
        <v>-8.3944869355877293E-5</v>
      </c>
      <c r="AV319" s="9">
        <f t="shared" si="241"/>
        <v>-9.2618890669369895E-5</v>
      </c>
      <c r="AW319" s="9">
        <f t="shared" si="241"/>
        <v>-1.0040094143508061E-4</v>
      </c>
      <c r="AX319" s="9">
        <f t="shared" si="241"/>
        <v>-1.0721607625003402E-4</v>
      </c>
      <c r="AY319" s="9">
        <f t="shared" si="241"/>
        <v>-1.1299866164043042E-4</v>
      </c>
      <c r="AZ319" s="9">
        <f t="shared" si="241"/>
        <v>-1.1769300814787761E-4</v>
      </c>
      <c r="BA319" s="9">
        <f t="shared" si="241"/>
        <v>-1.21253906649318E-4</v>
      </c>
      <c r="BB319" s="9">
        <f t="shared" si="241"/>
        <v>-1.2364706374559762E-4</v>
      </c>
      <c r="BC319" s="9">
        <f t="shared" si="241"/>
        <v>-1.2484943202564655E-4</v>
      </c>
      <c r="BD319" s="9">
        <f t="shared" si="241"/>
        <v>-1.2484943202564655E-4</v>
      </c>
      <c r="BE319" s="9">
        <f t="shared" si="241"/>
        <v>-1.2364706374559762E-4</v>
      </c>
      <c r="BF319" s="9">
        <f t="shared" si="242"/>
        <v>-1.21253906649318E-4</v>
      </c>
      <c r="BG319" s="9">
        <f t="shared" si="242"/>
        <v>-1.1769300814787761E-4</v>
      </c>
      <c r="BH319" s="9">
        <f t="shared" si="242"/>
        <v>-1.1299866164043044E-4</v>
      </c>
      <c r="BI319" s="9">
        <f t="shared" si="242"/>
        <v>-1.0721607625003402E-4</v>
      </c>
      <c r="BJ319" s="9">
        <f t="shared" si="242"/>
        <v>-1.0040094143508062E-4</v>
      </c>
      <c r="BK319" s="9">
        <f t="shared" si="242"/>
        <v>-9.2618890669369882E-5</v>
      </c>
      <c r="BL319" s="9">
        <f t="shared" si="242"/>
        <v>-8.394486935587732E-5</v>
      </c>
      <c r="BM319" s="9">
        <f t="shared" si="242"/>
        <v>-7.4462413061554178E-5</v>
      </c>
      <c r="BN319" s="9">
        <f t="shared" si="242"/>
        <v>-6.4262843024152726E-5</v>
      </c>
      <c r="BO319" s="9">
        <f t="shared" si="242"/>
        <v>-5.3444386678785256E-5</v>
      </c>
      <c r="BP319" s="9">
        <f t="shared" si="242"/>
        <v>-4.2111231674027541E-5</v>
      </c>
      <c r="BQ319" s="9">
        <f t="shared" si="242"/>
        <v>-3.0372522487908008E-5</v>
      </c>
      <c r="BR319" s="9">
        <f t="shared" si="242"/>
        <v>-1.8341309306920225E-5</v>
      </c>
      <c r="BS319" s="9">
        <f t="shared" si="242"/>
        <v>-6.1334592909272463E-6</v>
      </c>
      <c r="BT319" s="9">
        <f t="shared" si="242"/>
        <v>6.1334592909272158E-6</v>
      </c>
    </row>
    <row r="320" spans="7:72" x14ac:dyDescent="0.2">
      <c r="G320" s="6">
        <v>-0.85902924121595903</v>
      </c>
      <c r="H320" s="9">
        <f t="shared" ref="H320:Q334" si="243">EXP(-2*$B$5*($B$1^2+$B$2^2)*$B$6)*-0.5*$B$1*$B$3*SIN(2*$B$1*H$67)</f>
        <v>6.1334592909272463E-6</v>
      </c>
      <c r="I320" s="9">
        <f t="shared" si="243"/>
        <v>1.8341309306920225E-5</v>
      </c>
      <c r="J320" s="9">
        <f t="shared" si="243"/>
        <v>3.0372522487908008E-5</v>
      </c>
      <c r="K320" s="9">
        <f t="shared" si="243"/>
        <v>4.2111231674027541E-5</v>
      </c>
      <c r="L320" s="9">
        <f t="shared" si="243"/>
        <v>5.3444386678785256E-5</v>
      </c>
      <c r="M320" s="9">
        <f t="shared" si="243"/>
        <v>6.4262843024152726E-5</v>
      </c>
      <c r="N320" s="9">
        <f t="shared" si="243"/>
        <v>7.4462413061554178E-5</v>
      </c>
      <c r="O320" s="9">
        <f t="shared" si="243"/>
        <v>8.394486935587732E-5</v>
      </c>
      <c r="P320" s="9">
        <f t="shared" si="243"/>
        <v>9.2618890669369882E-5</v>
      </c>
      <c r="Q320" s="9">
        <f t="shared" si="243"/>
        <v>1.0040094143508062E-4</v>
      </c>
      <c r="R320" s="9">
        <f t="shared" ref="R320:AA334" si="244">EXP(-2*$B$5*($B$1^2+$B$2^2)*$B$6)*-0.5*$B$1*$B$3*SIN(2*$B$1*R$67)</f>
        <v>1.0721607625003402E-4</v>
      </c>
      <c r="S320" s="9">
        <f t="shared" si="244"/>
        <v>1.1299866164043044E-4</v>
      </c>
      <c r="T320" s="9">
        <f t="shared" si="244"/>
        <v>1.1769300814787761E-4</v>
      </c>
      <c r="U320" s="9">
        <f t="shared" si="244"/>
        <v>1.21253906649318E-4</v>
      </c>
      <c r="V320" s="9">
        <f t="shared" si="244"/>
        <v>1.2364706374559762E-4</v>
      </c>
      <c r="W320" s="9">
        <f t="shared" si="244"/>
        <v>1.2484943202564655E-4</v>
      </c>
      <c r="X320" s="9">
        <f t="shared" si="244"/>
        <v>1.2484943202564655E-4</v>
      </c>
      <c r="Y320" s="9">
        <f t="shared" si="244"/>
        <v>1.2364706374559762E-4</v>
      </c>
      <c r="Z320" s="9">
        <f t="shared" si="244"/>
        <v>1.21253906649318E-4</v>
      </c>
      <c r="AA320" s="9">
        <f t="shared" si="244"/>
        <v>1.1769300814787761E-4</v>
      </c>
      <c r="AB320" s="9">
        <f t="shared" ref="AB320:AK334" si="245">EXP(-2*$B$5*($B$1^2+$B$2^2)*$B$6)*-0.5*$B$1*$B$3*SIN(2*$B$1*AB$67)</f>
        <v>1.1299866164043042E-4</v>
      </c>
      <c r="AC320" s="9">
        <f t="shared" si="245"/>
        <v>1.0721607625003402E-4</v>
      </c>
      <c r="AD320" s="9">
        <f t="shared" si="245"/>
        <v>1.0040094143508061E-4</v>
      </c>
      <c r="AE320" s="9">
        <f t="shared" si="245"/>
        <v>9.2618890669369895E-5</v>
      </c>
      <c r="AF320" s="9">
        <f t="shared" si="245"/>
        <v>8.3944869355877293E-5</v>
      </c>
      <c r="AG320" s="9">
        <f t="shared" si="245"/>
        <v>7.4462413061554165E-5</v>
      </c>
      <c r="AH320" s="9">
        <f t="shared" si="245"/>
        <v>6.4262843024152713E-5</v>
      </c>
      <c r="AI320" s="9">
        <f t="shared" si="245"/>
        <v>5.3444386678785263E-5</v>
      </c>
      <c r="AJ320" s="9">
        <f t="shared" si="245"/>
        <v>4.2111231674027507E-5</v>
      </c>
      <c r="AK320" s="9">
        <f t="shared" si="245"/>
        <v>3.0372522487907984E-5</v>
      </c>
      <c r="AL320" s="9">
        <f t="shared" ref="AL320:AU334" si="246">EXP(-2*$B$5*($B$1^2+$B$2^2)*$B$6)*-0.5*$B$1*$B$3*SIN(2*$B$1*AL$67)</f>
        <v>1.8341309306920218E-5</v>
      </c>
      <c r="AM320" s="9">
        <f t="shared" si="246"/>
        <v>6.1334592909272522E-6</v>
      </c>
      <c r="AN320" s="7">
        <f t="shared" si="246"/>
        <v>-6.1334592909272522E-6</v>
      </c>
      <c r="AO320" s="9">
        <f t="shared" si="246"/>
        <v>-1.8341309306920218E-5</v>
      </c>
      <c r="AP320" s="9">
        <f t="shared" si="246"/>
        <v>-3.0372522487907984E-5</v>
      </c>
      <c r="AQ320" s="9">
        <f t="shared" si="246"/>
        <v>-4.2111231674027507E-5</v>
      </c>
      <c r="AR320" s="9">
        <f t="shared" si="246"/>
        <v>-5.3444386678785263E-5</v>
      </c>
      <c r="AS320" s="9">
        <f t="shared" si="246"/>
        <v>-6.4262843024152713E-5</v>
      </c>
      <c r="AT320" s="9">
        <f t="shared" si="246"/>
        <v>-7.4462413061554165E-5</v>
      </c>
      <c r="AU320" s="9">
        <f t="shared" si="246"/>
        <v>-8.3944869355877293E-5</v>
      </c>
      <c r="AV320" s="9">
        <f t="shared" ref="AV320:BE334" si="247">EXP(-2*$B$5*($B$1^2+$B$2^2)*$B$6)*-0.5*$B$1*$B$3*SIN(2*$B$1*AV$67)</f>
        <v>-9.2618890669369895E-5</v>
      </c>
      <c r="AW320" s="9">
        <f t="shared" si="247"/>
        <v>-1.0040094143508061E-4</v>
      </c>
      <c r="AX320" s="9">
        <f t="shared" si="247"/>
        <v>-1.0721607625003402E-4</v>
      </c>
      <c r="AY320" s="9">
        <f t="shared" si="247"/>
        <v>-1.1299866164043042E-4</v>
      </c>
      <c r="AZ320" s="9">
        <f t="shared" si="247"/>
        <v>-1.1769300814787761E-4</v>
      </c>
      <c r="BA320" s="9">
        <f t="shared" si="247"/>
        <v>-1.21253906649318E-4</v>
      </c>
      <c r="BB320" s="9">
        <f t="shared" si="247"/>
        <v>-1.2364706374559762E-4</v>
      </c>
      <c r="BC320" s="9">
        <f t="shared" si="247"/>
        <v>-1.2484943202564655E-4</v>
      </c>
      <c r="BD320" s="9">
        <f t="shared" si="247"/>
        <v>-1.2484943202564655E-4</v>
      </c>
      <c r="BE320" s="9">
        <f t="shared" si="247"/>
        <v>-1.2364706374559762E-4</v>
      </c>
      <c r="BF320" s="9">
        <f t="shared" ref="BF320:BT334" si="248">EXP(-2*$B$5*($B$1^2+$B$2^2)*$B$6)*-0.5*$B$1*$B$3*SIN(2*$B$1*BF$67)</f>
        <v>-1.21253906649318E-4</v>
      </c>
      <c r="BG320" s="9">
        <f t="shared" si="248"/>
        <v>-1.1769300814787761E-4</v>
      </c>
      <c r="BH320" s="9">
        <f t="shared" si="248"/>
        <v>-1.1299866164043044E-4</v>
      </c>
      <c r="BI320" s="9">
        <f t="shared" si="248"/>
        <v>-1.0721607625003402E-4</v>
      </c>
      <c r="BJ320" s="9">
        <f t="shared" si="248"/>
        <v>-1.0040094143508062E-4</v>
      </c>
      <c r="BK320" s="9">
        <f t="shared" si="248"/>
        <v>-9.2618890669369882E-5</v>
      </c>
      <c r="BL320" s="9">
        <f t="shared" si="248"/>
        <v>-8.394486935587732E-5</v>
      </c>
      <c r="BM320" s="9">
        <f t="shared" si="248"/>
        <v>-7.4462413061554178E-5</v>
      </c>
      <c r="BN320" s="9">
        <f t="shared" si="248"/>
        <v>-6.4262843024152726E-5</v>
      </c>
      <c r="BO320" s="9">
        <f t="shared" si="248"/>
        <v>-5.3444386678785256E-5</v>
      </c>
      <c r="BP320" s="9">
        <f t="shared" si="248"/>
        <v>-4.2111231674027541E-5</v>
      </c>
      <c r="BQ320" s="9">
        <f t="shared" si="248"/>
        <v>-3.0372522487908008E-5</v>
      </c>
      <c r="BR320" s="9">
        <f t="shared" si="248"/>
        <v>-1.8341309306920225E-5</v>
      </c>
      <c r="BS320" s="9">
        <f t="shared" si="248"/>
        <v>-6.1334592909272463E-6</v>
      </c>
      <c r="BT320" s="9">
        <f t="shared" si="248"/>
        <v>6.1334592909272158E-6</v>
      </c>
    </row>
    <row r="321" spans="7:72" x14ac:dyDescent="0.2">
      <c r="G321" s="6">
        <v>-0.9081166264282996</v>
      </c>
      <c r="H321" s="9">
        <f t="shared" si="243"/>
        <v>6.1334592909272463E-6</v>
      </c>
      <c r="I321" s="9">
        <f t="shared" si="243"/>
        <v>1.8341309306920225E-5</v>
      </c>
      <c r="J321" s="9">
        <f t="shared" si="243"/>
        <v>3.0372522487908008E-5</v>
      </c>
      <c r="K321" s="9">
        <f t="shared" si="243"/>
        <v>4.2111231674027541E-5</v>
      </c>
      <c r="L321" s="9">
        <f t="shared" si="243"/>
        <v>5.3444386678785256E-5</v>
      </c>
      <c r="M321" s="9">
        <f t="shared" si="243"/>
        <v>6.4262843024152726E-5</v>
      </c>
      <c r="N321" s="9">
        <f t="shared" si="243"/>
        <v>7.4462413061554178E-5</v>
      </c>
      <c r="O321" s="9">
        <f t="shared" si="243"/>
        <v>8.394486935587732E-5</v>
      </c>
      <c r="P321" s="9">
        <f t="shared" si="243"/>
        <v>9.2618890669369882E-5</v>
      </c>
      <c r="Q321" s="9">
        <f t="shared" si="243"/>
        <v>1.0040094143508062E-4</v>
      </c>
      <c r="R321" s="9">
        <f t="shared" si="244"/>
        <v>1.0721607625003402E-4</v>
      </c>
      <c r="S321" s="9">
        <f t="shared" si="244"/>
        <v>1.1299866164043044E-4</v>
      </c>
      <c r="T321" s="9">
        <f t="shared" si="244"/>
        <v>1.1769300814787761E-4</v>
      </c>
      <c r="U321" s="9">
        <f t="shared" si="244"/>
        <v>1.21253906649318E-4</v>
      </c>
      <c r="V321" s="9">
        <f t="shared" si="244"/>
        <v>1.2364706374559762E-4</v>
      </c>
      <c r="W321" s="9">
        <f t="shared" si="244"/>
        <v>1.2484943202564655E-4</v>
      </c>
      <c r="X321" s="9">
        <f t="shared" si="244"/>
        <v>1.2484943202564655E-4</v>
      </c>
      <c r="Y321" s="9">
        <f t="shared" si="244"/>
        <v>1.2364706374559762E-4</v>
      </c>
      <c r="Z321" s="9">
        <f t="shared" si="244"/>
        <v>1.21253906649318E-4</v>
      </c>
      <c r="AA321" s="9">
        <f t="shared" si="244"/>
        <v>1.1769300814787761E-4</v>
      </c>
      <c r="AB321" s="9">
        <f t="shared" si="245"/>
        <v>1.1299866164043042E-4</v>
      </c>
      <c r="AC321" s="9">
        <f t="shared" si="245"/>
        <v>1.0721607625003402E-4</v>
      </c>
      <c r="AD321" s="9">
        <f t="shared" si="245"/>
        <v>1.0040094143508061E-4</v>
      </c>
      <c r="AE321" s="9">
        <f t="shared" si="245"/>
        <v>9.2618890669369895E-5</v>
      </c>
      <c r="AF321" s="9">
        <f t="shared" si="245"/>
        <v>8.3944869355877293E-5</v>
      </c>
      <c r="AG321" s="9">
        <f t="shared" si="245"/>
        <v>7.4462413061554165E-5</v>
      </c>
      <c r="AH321" s="9">
        <f t="shared" si="245"/>
        <v>6.4262843024152713E-5</v>
      </c>
      <c r="AI321" s="9">
        <f t="shared" si="245"/>
        <v>5.3444386678785263E-5</v>
      </c>
      <c r="AJ321" s="9">
        <f t="shared" si="245"/>
        <v>4.2111231674027507E-5</v>
      </c>
      <c r="AK321" s="9">
        <f t="shared" si="245"/>
        <v>3.0372522487907984E-5</v>
      </c>
      <c r="AL321" s="9">
        <f t="shared" si="246"/>
        <v>1.8341309306920218E-5</v>
      </c>
      <c r="AM321" s="9">
        <f t="shared" si="246"/>
        <v>6.1334592909272522E-6</v>
      </c>
      <c r="AN321" s="7">
        <f t="shared" si="246"/>
        <v>-6.1334592909272522E-6</v>
      </c>
      <c r="AO321" s="9">
        <f t="shared" si="246"/>
        <v>-1.8341309306920218E-5</v>
      </c>
      <c r="AP321" s="9">
        <f t="shared" si="246"/>
        <v>-3.0372522487907984E-5</v>
      </c>
      <c r="AQ321" s="9">
        <f t="shared" si="246"/>
        <v>-4.2111231674027507E-5</v>
      </c>
      <c r="AR321" s="9">
        <f t="shared" si="246"/>
        <v>-5.3444386678785263E-5</v>
      </c>
      <c r="AS321" s="9">
        <f t="shared" si="246"/>
        <v>-6.4262843024152713E-5</v>
      </c>
      <c r="AT321" s="9">
        <f t="shared" si="246"/>
        <v>-7.4462413061554165E-5</v>
      </c>
      <c r="AU321" s="9">
        <f t="shared" si="246"/>
        <v>-8.3944869355877293E-5</v>
      </c>
      <c r="AV321" s="9">
        <f t="shared" si="247"/>
        <v>-9.2618890669369895E-5</v>
      </c>
      <c r="AW321" s="9">
        <f t="shared" si="247"/>
        <v>-1.0040094143508061E-4</v>
      </c>
      <c r="AX321" s="9">
        <f t="shared" si="247"/>
        <v>-1.0721607625003402E-4</v>
      </c>
      <c r="AY321" s="9">
        <f t="shared" si="247"/>
        <v>-1.1299866164043042E-4</v>
      </c>
      <c r="AZ321" s="9">
        <f t="shared" si="247"/>
        <v>-1.1769300814787761E-4</v>
      </c>
      <c r="BA321" s="9">
        <f t="shared" si="247"/>
        <v>-1.21253906649318E-4</v>
      </c>
      <c r="BB321" s="9">
        <f t="shared" si="247"/>
        <v>-1.2364706374559762E-4</v>
      </c>
      <c r="BC321" s="9">
        <f t="shared" si="247"/>
        <v>-1.2484943202564655E-4</v>
      </c>
      <c r="BD321" s="9">
        <f t="shared" si="247"/>
        <v>-1.2484943202564655E-4</v>
      </c>
      <c r="BE321" s="9">
        <f t="shared" si="247"/>
        <v>-1.2364706374559762E-4</v>
      </c>
      <c r="BF321" s="9">
        <f t="shared" si="248"/>
        <v>-1.21253906649318E-4</v>
      </c>
      <c r="BG321" s="9">
        <f t="shared" si="248"/>
        <v>-1.1769300814787761E-4</v>
      </c>
      <c r="BH321" s="9">
        <f t="shared" si="248"/>
        <v>-1.1299866164043044E-4</v>
      </c>
      <c r="BI321" s="9">
        <f t="shared" si="248"/>
        <v>-1.0721607625003402E-4</v>
      </c>
      <c r="BJ321" s="9">
        <f t="shared" si="248"/>
        <v>-1.0040094143508062E-4</v>
      </c>
      <c r="BK321" s="9">
        <f t="shared" si="248"/>
        <v>-9.2618890669369882E-5</v>
      </c>
      <c r="BL321" s="9">
        <f t="shared" si="248"/>
        <v>-8.394486935587732E-5</v>
      </c>
      <c r="BM321" s="9">
        <f t="shared" si="248"/>
        <v>-7.4462413061554178E-5</v>
      </c>
      <c r="BN321" s="9">
        <f t="shared" si="248"/>
        <v>-6.4262843024152726E-5</v>
      </c>
      <c r="BO321" s="9">
        <f t="shared" si="248"/>
        <v>-5.3444386678785256E-5</v>
      </c>
      <c r="BP321" s="9">
        <f t="shared" si="248"/>
        <v>-4.2111231674027541E-5</v>
      </c>
      <c r="BQ321" s="9">
        <f t="shared" si="248"/>
        <v>-3.0372522487908008E-5</v>
      </c>
      <c r="BR321" s="9">
        <f t="shared" si="248"/>
        <v>-1.8341309306920225E-5</v>
      </c>
      <c r="BS321" s="9">
        <f t="shared" si="248"/>
        <v>-6.1334592909272463E-6</v>
      </c>
      <c r="BT321" s="9">
        <f t="shared" si="248"/>
        <v>6.1334592909272158E-6</v>
      </c>
    </row>
    <row r="322" spans="7:72" x14ac:dyDescent="0.2">
      <c r="G322" s="6">
        <v>-0.95720401164064006</v>
      </c>
      <c r="H322" s="9">
        <f t="shared" si="243"/>
        <v>6.1334592909272463E-6</v>
      </c>
      <c r="I322" s="9">
        <f t="shared" si="243"/>
        <v>1.8341309306920225E-5</v>
      </c>
      <c r="J322" s="9">
        <f t="shared" si="243"/>
        <v>3.0372522487908008E-5</v>
      </c>
      <c r="K322" s="9">
        <f t="shared" si="243"/>
        <v>4.2111231674027541E-5</v>
      </c>
      <c r="L322" s="9">
        <f t="shared" si="243"/>
        <v>5.3444386678785256E-5</v>
      </c>
      <c r="M322" s="9">
        <f t="shared" si="243"/>
        <v>6.4262843024152726E-5</v>
      </c>
      <c r="N322" s="9">
        <f t="shared" si="243"/>
        <v>7.4462413061554178E-5</v>
      </c>
      <c r="O322" s="9">
        <f t="shared" si="243"/>
        <v>8.394486935587732E-5</v>
      </c>
      <c r="P322" s="9">
        <f t="shared" si="243"/>
        <v>9.2618890669369882E-5</v>
      </c>
      <c r="Q322" s="9">
        <f t="shared" si="243"/>
        <v>1.0040094143508062E-4</v>
      </c>
      <c r="R322" s="9">
        <f t="shared" si="244"/>
        <v>1.0721607625003402E-4</v>
      </c>
      <c r="S322" s="9">
        <f t="shared" si="244"/>
        <v>1.1299866164043044E-4</v>
      </c>
      <c r="T322" s="9">
        <f t="shared" si="244"/>
        <v>1.1769300814787761E-4</v>
      </c>
      <c r="U322" s="9">
        <f t="shared" si="244"/>
        <v>1.21253906649318E-4</v>
      </c>
      <c r="V322" s="9">
        <f t="shared" si="244"/>
        <v>1.2364706374559762E-4</v>
      </c>
      <c r="W322" s="9">
        <f t="shared" si="244"/>
        <v>1.2484943202564655E-4</v>
      </c>
      <c r="X322" s="9">
        <f t="shared" si="244"/>
        <v>1.2484943202564655E-4</v>
      </c>
      <c r="Y322" s="9">
        <f t="shared" si="244"/>
        <v>1.2364706374559762E-4</v>
      </c>
      <c r="Z322" s="9">
        <f t="shared" si="244"/>
        <v>1.21253906649318E-4</v>
      </c>
      <c r="AA322" s="9">
        <f t="shared" si="244"/>
        <v>1.1769300814787761E-4</v>
      </c>
      <c r="AB322" s="9">
        <f t="shared" si="245"/>
        <v>1.1299866164043042E-4</v>
      </c>
      <c r="AC322" s="9">
        <f t="shared" si="245"/>
        <v>1.0721607625003402E-4</v>
      </c>
      <c r="AD322" s="9">
        <f t="shared" si="245"/>
        <v>1.0040094143508061E-4</v>
      </c>
      <c r="AE322" s="9">
        <f t="shared" si="245"/>
        <v>9.2618890669369895E-5</v>
      </c>
      <c r="AF322" s="9">
        <f t="shared" si="245"/>
        <v>8.3944869355877293E-5</v>
      </c>
      <c r="AG322" s="9">
        <f t="shared" si="245"/>
        <v>7.4462413061554165E-5</v>
      </c>
      <c r="AH322" s="9">
        <f t="shared" si="245"/>
        <v>6.4262843024152713E-5</v>
      </c>
      <c r="AI322" s="9">
        <f t="shared" si="245"/>
        <v>5.3444386678785263E-5</v>
      </c>
      <c r="AJ322" s="9">
        <f t="shared" si="245"/>
        <v>4.2111231674027507E-5</v>
      </c>
      <c r="AK322" s="9">
        <f t="shared" si="245"/>
        <v>3.0372522487907984E-5</v>
      </c>
      <c r="AL322" s="9">
        <f t="shared" si="246"/>
        <v>1.8341309306920218E-5</v>
      </c>
      <c r="AM322" s="9">
        <f t="shared" si="246"/>
        <v>6.1334592909272522E-6</v>
      </c>
      <c r="AN322" s="7">
        <f t="shared" si="246"/>
        <v>-6.1334592909272522E-6</v>
      </c>
      <c r="AO322" s="9">
        <f t="shared" si="246"/>
        <v>-1.8341309306920218E-5</v>
      </c>
      <c r="AP322" s="9">
        <f t="shared" si="246"/>
        <v>-3.0372522487907984E-5</v>
      </c>
      <c r="AQ322" s="9">
        <f t="shared" si="246"/>
        <v>-4.2111231674027507E-5</v>
      </c>
      <c r="AR322" s="9">
        <f t="shared" si="246"/>
        <v>-5.3444386678785263E-5</v>
      </c>
      <c r="AS322" s="9">
        <f t="shared" si="246"/>
        <v>-6.4262843024152713E-5</v>
      </c>
      <c r="AT322" s="9">
        <f t="shared" si="246"/>
        <v>-7.4462413061554165E-5</v>
      </c>
      <c r="AU322" s="9">
        <f t="shared" si="246"/>
        <v>-8.3944869355877293E-5</v>
      </c>
      <c r="AV322" s="9">
        <f t="shared" si="247"/>
        <v>-9.2618890669369895E-5</v>
      </c>
      <c r="AW322" s="9">
        <f t="shared" si="247"/>
        <v>-1.0040094143508061E-4</v>
      </c>
      <c r="AX322" s="9">
        <f t="shared" si="247"/>
        <v>-1.0721607625003402E-4</v>
      </c>
      <c r="AY322" s="9">
        <f t="shared" si="247"/>
        <v>-1.1299866164043042E-4</v>
      </c>
      <c r="AZ322" s="9">
        <f t="shared" si="247"/>
        <v>-1.1769300814787761E-4</v>
      </c>
      <c r="BA322" s="9">
        <f t="shared" si="247"/>
        <v>-1.21253906649318E-4</v>
      </c>
      <c r="BB322" s="9">
        <f t="shared" si="247"/>
        <v>-1.2364706374559762E-4</v>
      </c>
      <c r="BC322" s="9">
        <f t="shared" si="247"/>
        <v>-1.2484943202564655E-4</v>
      </c>
      <c r="BD322" s="9">
        <f t="shared" si="247"/>
        <v>-1.2484943202564655E-4</v>
      </c>
      <c r="BE322" s="9">
        <f t="shared" si="247"/>
        <v>-1.2364706374559762E-4</v>
      </c>
      <c r="BF322" s="9">
        <f t="shared" si="248"/>
        <v>-1.21253906649318E-4</v>
      </c>
      <c r="BG322" s="9">
        <f t="shared" si="248"/>
        <v>-1.1769300814787761E-4</v>
      </c>
      <c r="BH322" s="9">
        <f t="shared" si="248"/>
        <v>-1.1299866164043044E-4</v>
      </c>
      <c r="BI322" s="9">
        <f t="shared" si="248"/>
        <v>-1.0721607625003402E-4</v>
      </c>
      <c r="BJ322" s="9">
        <f t="shared" si="248"/>
        <v>-1.0040094143508062E-4</v>
      </c>
      <c r="BK322" s="9">
        <f t="shared" si="248"/>
        <v>-9.2618890669369882E-5</v>
      </c>
      <c r="BL322" s="9">
        <f t="shared" si="248"/>
        <v>-8.394486935587732E-5</v>
      </c>
      <c r="BM322" s="9">
        <f t="shared" si="248"/>
        <v>-7.4462413061554178E-5</v>
      </c>
      <c r="BN322" s="9">
        <f t="shared" si="248"/>
        <v>-6.4262843024152726E-5</v>
      </c>
      <c r="BO322" s="9">
        <f t="shared" si="248"/>
        <v>-5.3444386678785256E-5</v>
      </c>
      <c r="BP322" s="9">
        <f t="shared" si="248"/>
        <v>-4.2111231674027541E-5</v>
      </c>
      <c r="BQ322" s="9">
        <f t="shared" si="248"/>
        <v>-3.0372522487908008E-5</v>
      </c>
      <c r="BR322" s="9">
        <f t="shared" si="248"/>
        <v>-1.8341309306920225E-5</v>
      </c>
      <c r="BS322" s="9">
        <f t="shared" si="248"/>
        <v>-6.1334592909272463E-6</v>
      </c>
      <c r="BT322" s="9">
        <f t="shared" si="248"/>
        <v>6.1334592909272158E-6</v>
      </c>
    </row>
    <row r="323" spans="7:72" x14ac:dyDescent="0.2">
      <c r="G323" s="6">
        <v>-1.0062913968529805</v>
      </c>
      <c r="H323" s="9">
        <f t="shared" si="243"/>
        <v>6.1334592909272463E-6</v>
      </c>
      <c r="I323" s="9">
        <f t="shared" si="243"/>
        <v>1.8341309306920225E-5</v>
      </c>
      <c r="J323" s="9">
        <f t="shared" si="243"/>
        <v>3.0372522487908008E-5</v>
      </c>
      <c r="K323" s="9">
        <f t="shared" si="243"/>
        <v>4.2111231674027541E-5</v>
      </c>
      <c r="L323" s="9">
        <f t="shared" si="243"/>
        <v>5.3444386678785256E-5</v>
      </c>
      <c r="M323" s="9">
        <f t="shared" si="243"/>
        <v>6.4262843024152726E-5</v>
      </c>
      <c r="N323" s="9">
        <f t="shared" si="243"/>
        <v>7.4462413061554178E-5</v>
      </c>
      <c r="O323" s="9">
        <f t="shared" si="243"/>
        <v>8.394486935587732E-5</v>
      </c>
      <c r="P323" s="9">
        <f t="shared" si="243"/>
        <v>9.2618890669369882E-5</v>
      </c>
      <c r="Q323" s="9">
        <f t="shared" si="243"/>
        <v>1.0040094143508062E-4</v>
      </c>
      <c r="R323" s="9">
        <f t="shared" si="244"/>
        <v>1.0721607625003402E-4</v>
      </c>
      <c r="S323" s="9">
        <f t="shared" si="244"/>
        <v>1.1299866164043044E-4</v>
      </c>
      <c r="T323" s="9">
        <f t="shared" si="244"/>
        <v>1.1769300814787761E-4</v>
      </c>
      <c r="U323" s="9">
        <f t="shared" si="244"/>
        <v>1.21253906649318E-4</v>
      </c>
      <c r="V323" s="9">
        <f t="shared" si="244"/>
        <v>1.2364706374559762E-4</v>
      </c>
      <c r="W323" s="9">
        <f t="shared" si="244"/>
        <v>1.2484943202564655E-4</v>
      </c>
      <c r="X323" s="9">
        <f t="shared" si="244"/>
        <v>1.2484943202564655E-4</v>
      </c>
      <c r="Y323" s="9">
        <f t="shared" si="244"/>
        <v>1.2364706374559762E-4</v>
      </c>
      <c r="Z323" s="9">
        <f t="shared" si="244"/>
        <v>1.21253906649318E-4</v>
      </c>
      <c r="AA323" s="9">
        <f t="shared" si="244"/>
        <v>1.1769300814787761E-4</v>
      </c>
      <c r="AB323" s="9">
        <f t="shared" si="245"/>
        <v>1.1299866164043042E-4</v>
      </c>
      <c r="AC323" s="9">
        <f t="shared" si="245"/>
        <v>1.0721607625003402E-4</v>
      </c>
      <c r="AD323" s="9">
        <f t="shared" si="245"/>
        <v>1.0040094143508061E-4</v>
      </c>
      <c r="AE323" s="9">
        <f t="shared" si="245"/>
        <v>9.2618890669369895E-5</v>
      </c>
      <c r="AF323" s="9">
        <f t="shared" si="245"/>
        <v>8.3944869355877293E-5</v>
      </c>
      <c r="AG323" s="9">
        <f t="shared" si="245"/>
        <v>7.4462413061554165E-5</v>
      </c>
      <c r="AH323" s="9">
        <f t="shared" si="245"/>
        <v>6.4262843024152713E-5</v>
      </c>
      <c r="AI323" s="9">
        <f t="shared" si="245"/>
        <v>5.3444386678785263E-5</v>
      </c>
      <c r="AJ323" s="9">
        <f t="shared" si="245"/>
        <v>4.2111231674027507E-5</v>
      </c>
      <c r="AK323" s="9">
        <f t="shared" si="245"/>
        <v>3.0372522487907984E-5</v>
      </c>
      <c r="AL323" s="9">
        <f t="shared" si="246"/>
        <v>1.8341309306920218E-5</v>
      </c>
      <c r="AM323" s="9">
        <f t="shared" si="246"/>
        <v>6.1334592909272522E-6</v>
      </c>
      <c r="AN323" s="7">
        <f t="shared" si="246"/>
        <v>-6.1334592909272522E-6</v>
      </c>
      <c r="AO323" s="9">
        <f t="shared" si="246"/>
        <v>-1.8341309306920218E-5</v>
      </c>
      <c r="AP323" s="9">
        <f t="shared" si="246"/>
        <v>-3.0372522487907984E-5</v>
      </c>
      <c r="AQ323" s="9">
        <f t="shared" si="246"/>
        <v>-4.2111231674027507E-5</v>
      </c>
      <c r="AR323" s="9">
        <f t="shared" si="246"/>
        <v>-5.3444386678785263E-5</v>
      </c>
      <c r="AS323" s="9">
        <f t="shared" si="246"/>
        <v>-6.4262843024152713E-5</v>
      </c>
      <c r="AT323" s="9">
        <f t="shared" si="246"/>
        <v>-7.4462413061554165E-5</v>
      </c>
      <c r="AU323" s="9">
        <f t="shared" si="246"/>
        <v>-8.3944869355877293E-5</v>
      </c>
      <c r="AV323" s="9">
        <f t="shared" si="247"/>
        <v>-9.2618890669369895E-5</v>
      </c>
      <c r="AW323" s="9">
        <f t="shared" si="247"/>
        <v>-1.0040094143508061E-4</v>
      </c>
      <c r="AX323" s="9">
        <f t="shared" si="247"/>
        <v>-1.0721607625003402E-4</v>
      </c>
      <c r="AY323" s="9">
        <f t="shared" si="247"/>
        <v>-1.1299866164043042E-4</v>
      </c>
      <c r="AZ323" s="9">
        <f t="shared" si="247"/>
        <v>-1.1769300814787761E-4</v>
      </c>
      <c r="BA323" s="9">
        <f t="shared" si="247"/>
        <v>-1.21253906649318E-4</v>
      </c>
      <c r="BB323" s="9">
        <f t="shared" si="247"/>
        <v>-1.2364706374559762E-4</v>
      </c>
      <c r="BC323" s="9">
        <f t="shared" si="247"/>
        <v>-1.2484943202564655E-4</v>
      </c>
      <c r="BD323" s="9">
        <f t="shared" si="247"/>
        <v>-1.2484943202564655E-4</v>
      </c>
      <c r="BE323" s="9">
        <f t="shared" si="247"/>
        <v>-1.2364706374559762E-4</v>
      </c>
      <c r="BF323" s="9">
        <f t="shared" si="248"/>
        <v>-1.21253906649318E-4</v>
      </c>
      <c r="BG323" s="9">
        <f t="shared" si="248"/>
        <v>-1.1769300814787761E-4</v>
      </c>
      <c r="BH323" s="9">
        <f t="shared" si="248"/>
        <v>-1.1299866164043044E-4</v>
      </c>
      <c r="BI323" s="9">
        <f t="shared" si="248"/>
        <v>-1.0721607625003402E-4</v>
      </c>
      <c r="BJ323" s="9">
        <f t="shared" si="248"/>
        <v>-1.0040094143508062E-4</v>
      </c>
      <c r="BK323" s="9">
        <f t="shared" si="248"/>
        <v>-9.2618890669369882E-5</v>
      </c>
      <c r="BL323" s="9">
        <f t="shared" si="248"/>
        <v>-8.394486935587732E-5</v>
      </c>
      <c r="BM323" s="9">
        <f t="shared" si="248"/>
        <v>-7.4462413061554178E-5</v>
      </c>
      <c r="BN323" s="9">
        <f t="shared" si="248"/>
        <v>-6.4262843024152726E-5</v>
      </c>
      <c r="BO323" s="9">
        <f t="shared" si="248"/>
        <v>-5.3444386678785256E-5</v>
      </c>
      <c r="BP323" s="9">
        <f t="shared" si="248"/>
        <v>-4.2111231674027541E-5</v>
      </c>
      <c r="BQ323" s="9">
        <f t="shared" si="248"/>
        <v>-3.0372522487908008E-5</v>
      </c>
      <c r="BR323" s="9">
        <f t="shared" si="248"/>
        <v>-1.8341309306920225E-5</v>
      </c>
      <c r="BS323" s="9">
        <f t="shared" si="248"/>
        <v>-6.1334592909272463E-6</v>
      </c>
      <c r="BT323" s="9">
        <f t="shared" si="248"/>
        <v>6.1334592909272158E-6</v>
      </c>
    </row>
    <row r="324" spans="7:72" x14ac:dyDescent="0.2">
      <c r="G324" s="6">
        <v>-1.0553787820653211</v>
      </c>
      <c r="H324" s="9">
        <f t="shared" si="243"/>
        <v>6.1334592909272463E-6</v>
      </c>
      <c r="I324" s="9">
        <f t="shared" si="243"/>
        <v>1.8341309306920225E-5</v>
      </c>
      <c r="J324" s="9">
        <f t="shared" si="243"/>
        <v>3.0372522487908008E-5</v>
      </c>
      <c r="K324" s="9">
        <f t="shared" si="243"/>
        <v>4.2111231674027541E-5</v>
      </c>
      <c r="L324" s="9">
        <f t="shared" si="243"/>
        <v>5.3444386678785256E-5</v>
      </c>
      <c r="M324" s="9">
        <f t="shared" si="243"/>
        <v>6.4262843024152726E-5</v>
      </c>
      <c r="N324" s="9">
        <f t="shared" si="243"/>
        <v>7.4462413061554178E-5</v>
      </c>
      <c r="O324" s="9">
        <f t="shared" si="243"/>
        <v>8.394486935587732E-5</v>
      </c>
      <c r="P324" s="9">
        <f t="shared" si="243"/>
        <v>9.2618890669369882E-5</v>
      </c>
      <c r="Q324" s="9">
        <f t="shared" si="243"/>
        <v>1.0040094143508062E-4</v>
      </c>
      <c r="R324" s="9">
        <f t="shared" si="244"/>
        <v>1.0721607625003402E-4</v>
      </c>
      <c r="S324" s="9">
        <f t="shared" si="244"/>
        <v>1.1299866164043044E-4</v>
      </c>
      <c r="T324" s="9">
        <f t="shared" si="244"/>
        <v>1.1769300814787761E-4</v>
      </c>
      <c r="U324" s="9">
        <f t="shared" si="244"/>
        <v>1.21253906649318E-4</v>
      </c>
      <c r="V324" s="9">
        <f t="shared" si="244"/>
        <v>1.2364706374559762E-4</v>
      </c>
      <c r="W324" s="9">
        <f t="shared" si="244"/>
        <v>1.2484943202564655E-4</v>
      </c>
      <c r="X324" s="9">
        <f t="shared" si="244"/>
        <v>1.2484943202564655E-4</v>
      </c>
      <c r="Y324" s="9">
        <f t="shared" si="244"/>
        <v>1.2364706374559762E-4</v>
      </c>
      <c r="Z324" s="9">
        <f t="shared" si="244"/>
        <v>1.21253906649318E-4</v>
      </c>
      <c r="AA324" s="9">
        <f t="shared" si="244"/>
        <v>1.1769300814787761E-4</v>
      </c>
      <c r="AB324" s="9">
        <f t="shared" si="245"/>
        <v>1.1299866164043042E-4</v>
      </c>
      <c r="AC324" s="9">
        <f t="shared" si="245"/>
        <v>1.0721607625003402E-4</v>
      </c>
      <c r="AD324" s="9">
        <f t="shared" si="245"/>
        <v>1.0040094143508061E-4</v>
      </c>
      <c r="AE324" s="9">
        <f t="shared" si="245"/>
        <v>9.2618890669369895E-5</v>
      </c>
      <c r="AF324" s="9">
        <f t="shared" si="245"/>
        <v>8.3944869355877293E-5</v>
      </c>
      <c r="AG324" s="9">
        <f t="shared" si="245"/>
        <v>7.4462413061554165E-5</v>
      </c>
      <c r="AH324" s="9">
        <f t="shared" si="245"/>
        <v>6.4262843024152713E-5</v>
      </c>
      <c r="AI324" s="9">
        <f t="shared" si="245"/>
        <v>5.3444386678785263E-5</v>
      </c>
      <c r="AJ324" s="9">
        <f t="shared" si="245"/>
        <v>4.2111231674027507E-5</v>
      </c>
      <c r="AK324" s="9">
        <f t="shared" si="245"/>
        <v>3.0372522487907984E-5</v>
      </c>
      <c r="AL324" s="9">
        <f t="shared" si="246"/>
        <v>1.8341309306920218E-5</v>
      </c>
      <c r="AM324" s="9">
        <f t="shared" si="246"/>
        <v>6.1334592909272522E-6</v>
      </c>
      <c r="AN324" s="7">
        <f t="shared" si="246"/>
        <v>-6.1334592909272522E-6</v>
      </c>
      <c r="AO324" s="9">
        <f t="shared" si="246"/>
        <v>-1.8341309306920218E-5</v>
      </c>
      <c r="AP324" s="9">
        <f t="shared" si="246"/>
        <v>-3.0372522487907984E-5</v>
      </c>
      <c r="AQ324" s="9">
        <f t="shared" si="246"/>
        <v>-4.2111231674027507E-5</v>
      </c>
      <c r="AR324" s="9">
        <f t="shared" si="246"/>
        <v>-5.3444386678785263E-5</v>
      </c>
      <c r="AS324" s="9">
        <f t="shared" si="246"/>
        <v>-6.4262843024152713E-5</v>
      </c>
      <c r="AT324" s="9">
        <f t="shared" si="246"/>
        <v>-7.4462413061554165E-5</v>
      </c>
      <c r="AU324" s="9">
        <f t="shared" si="246"/>
        <v>-8.3944869355877293E-5</v>
      </c>
      <c r="AV324" s="9">
        <f t="shared" si="247"/>
        <v>-9.2618890669369895E-5</v>
      </c>
      <c r="AW324" s="9">
        <f t="shared" si="247"/>
        <v>-1.0040094143508061E-4</v>
      </c>
      <c r="AX324" s="9">
        <f t="shared" si="247"/>
        <v>-1.0721607625003402E-4</v>
      </c>
      <c r="AY324" s="9">
        <f t="shared" si="247"/>
        <v>-1.1299866164043042E-4</v>
      </c>
      <c r="AZ324" s="9">
        <f t="shared" si="247"/>
        <v>-1.1769300814787761E-4</v>
      </c>
      <c r="BA324" s="9">
        <f t="shared" si="247"/>
        <v>-1.21253906649318E-4</v>
      </c>
      <c r="BB324" s="9">
        <f t="shared" si="247"/>
        <v>-1.2364706374559762E-4</v>
      </c>
      <c r="BC324" s="9">
        <f t="shared" si="247"/>
        <v>-1.2484943202564655E-4</v>
      </c>
      <c r="BD324" s="9">
        <f t="shared" si="247"/>
        <v>-1.2484943202564655E-4</v>
      </c>
      <c r="BE324" s="9">
        <f t="shared" si="247"/>
        <v>-1.2364706374559762E-4</v>
      </c>
      <c r="BF324" s="9">
        <f t="shared" si="248"/>
        <v>-1.21253906649318E-4</v>
      </c>
      <c r="BG324" s="9">
        <f t="shared" si="248"/>
        <v>-1.1769300814787761E-4</v>
      </c>
      <c r="BH324" s="9">
        <f t="shared" si="248"/>
        <v>-1.1299866164043044E-4</v>
      </c>
      <c r="BI324" s="9">
        <f t="shared" si="248"/>
        <v>-1.0721607625003402E-4</v>
      </c>
      <c r="BJ324" s="9">
        <f t="shared" si="248"/>
        <v>-1.0040094143508062E-4</v>
      </c>
      <c r="BK324" s="9">
        <f t="shared" si="248"/>
        <v>-9.2618890669369882E-5</v>
      </c>
      <c r="BL324" s="9">
        <f t="shared" si="248"/>
        <v>-8.394486935587732E-5</v>
      </c>
      <c r="BM324" s="9">
        <f t="shared" si="248"/>
        <v>-7.4462413061554178E-5</v>
      </c>
      <c r="BN324" s="9">
        <f t="shared" si="248"/>
        <v>-6.4262843024152726E-5</v>
      </c>
      <c r="BO324" s="9">
        <f t="shared" si="248"/>
        <v>-5.3444386678785256E-5</v>
      </c>
      <c r="BP324" s="9">
        <f t="shared" si="248"/>
        <v>-4.2111231674027541E-5</v>
      </c>
      <c r="BQ324" s="9">
        <f t="shared" si="248"/>
        <v>-3.0372522487908008E-5</v>
      </c>
      <c r="BR324" s="9">
        <f t="shared" si="248"/>
        <v>-1.8341309306920225E-5</v>
      </c>
      <c r="BS324" s="9">
        <f t="shared" si="248"/>
        <v>-6.1334592909272463E-6</v>
      </c>
      <c r="BT324" s="9">
        <f t="shared" si="248"/>
        <v>6.1334592909272158E-6</v>
      </c>
    </row>
    <row r="325" spans="7:72" x14ac:dyDescent="0.2">
      <c r="G325" s="6">
        <v>-1.1044661672776617</v>
      </c>
      <c r="H325" s="9">
        <f t="shared" si="243"/>
        <v>6.1334592909272463E-6</v>
      </c>
      <c r="I325" s="9">
        <f t="shared" si="243"/>
        <v>1.8341309306920225E-5</v>
      </c>
      <c r="J325" s="9">
        <f t="shared" si="243"/>
        <v>3.0372522487908008E-5</v>
      </c>
      <c r="K325" s="9">
        <f t="shared" si="243"/>
        <v>4.2111231674027541E-5</v>
      </c>
      <c r="L325" s="9">
        <f t="shared" si="243"/>
        <v>5.3444386678785256E-5</v>
      </c>
      <c r="M325" s="9">
        <f t="shared" si="243"/>
        <v>6.4262843024152726E-5</v>
      </c>
      <c r="N325" s="9">
        <f t="shared" si="243"/>
        <v>7.4462413061554178E-5</v>
      </c>
      <c r="O325" s="9">
        <f t="shared" si="243"/>
        <v>8.394486935587732E-5</v>
      </c>
      <c r="P325" s="9">
        <f t="shared" si="243"/>
        <v>9.2618890669369882E-5</v>
      </c>
      <c r="Q325" s="9">
        <f t="shared" si="243"/>
        <v>1.0040094143508062E-4</v>
      </c>
      <c r="R325" s="9">
        <f t="shared" si="244"/>
        <v>1.0721607625003402E-4</v>
      </c>
      <c r="S325" s="9">
        <f t="shared" si="244"/>
        <v>1.1299866164043044E-4</v>
      </c>
      <c r="T325" s="9">
        <f t="shared" si="244"/>
        <v>1.1769300814787761E-4</v>
      </c>
      <c r="U325" s="9">
        <f t="shared" si="244"/>
        <v>1.21253906649318E-4</v>
      </c>
      <c r="V325" s="9">
        <f t="shared" si="244"/>
        <v>1.2364706374559762E-4</v>
      </c>
      <c r="W325" s="9">
        <f t="shared" si="244"/>
        <v>1.2484943202564655E-4</v>
      </c>
      <c r="X325" s="9">
        <f t="shared" si="244"/>
        <v>1.2484943202564655E-4</v>
      </c>
      <c r="Y325" s="9">
        <f t="shared" si="244"/>
        <v>1.2364706374559762E-4</v>
      </c>
      <c r="Z325" s="9">
        <f t="shared" si="244"/>
        <v>1.21253906649318E-4</v>
      </c>
      <c r="AA325" s="9">
        <f t="shared" si="244"/>
        <v>1.1769300814787761E-4</v>
      </c>
      <c r="AB325" s="9">
        <f t="shared" si="245"/>
        <v>1.1299866164043042E-4</v>
      </c>
      <c r="AC325" s="9">
        <f t="shared" si="245"/>
        <v>1.0721607625003402E-4</v>
      </c>
      <c r="AD325" s="9">
        <f t="shared" si="245"/>
        <v>1.0040094143508061E-4</v>
      </c>
      <c r="AE325" s="9">
        <f t="shared" si="245"/>
        <v>9.2618890669369895E-5</v>
      </c>
      <c r="AF325" s="9">
        <f t="shared" si="245"/>
        <v>8.3944869355877293E-5</v>
      </c>
      <c r="AG325" s="9">
        <f t="shared" si="245"/>
        <v>7.4462413061554165E-5</v>
      </c>
      <c r="AH325" s="9">
        <f t="shared" si="245"/>
        <v>6.4262843024152713E-5</v>
      </c>
      <c r="AI325" s="9">
        <f t="shared" si="245"/>
        <v>5.3444386678785263E-5</v>
      </c>
      <c r="AJ325" s="9">
        <f t="shared" si="245"/>
        <v>4.2111231674027507E-5</v>
      </c>
      <c r="AK325" s="9">
        <f t="shared" si="245"/>
        <v>3.0372522487907984E-5</v>
      </c>
      <c r="AL325" s="9">
        <f t="shared" si="246"/>
        <v>1.8341309306920218E-5</v>
      </c>
      <c r="AM325" s="9">
        <f t="shared" si="246"/>
        <v>6.1334592909272522E-6</v>
      </c>
      <c r="AN325" s="7">
        <f t="shared" si="246"/>
        <v>-6.1334592909272522E-6</v>
      </c>
      <c r="AO325" s="9">
        <f t="shared" si="246"/>
        <v>-1.8341309306920218E-5</v>
      </c>
      <c r="AP325" s="9">
        <f t="shared" si="246"/>
        <v>-3.0372522487907984E-5</v>
      </c>
      <c r="AQ325" s="9">
        <f t="shared" si="246"/>
        <v>-4.2111231674027507E-5</v>
      </c>
      <c r="AR325" s="9">
        <f t="shared" si="246"/>
        <v>-5.3444386678785263E-5</v>
      </c>
      <c r="AS325" s="9">
        <f t="shared" si="246"/>
        <v>-6.4262843024152713E-5</v>
      </c>
      <c r="AT325" s="9">
        <f t="shared" si="246"/>
        <v>-7.4462413061554165E-5</v>
      </c>
      <c r="AU325" s="9">
        <f t="shared" si="246"/>
        <v>-8.3944869355877293E-5</v>
      </c>
      <c r="AV325" s="9">
        <f t="shared" si="247"/>
        <v>-9.2618890669369895E-5</v>
      </c>
      <c r="AW325" s="9">
        <f t="shared" si="247"/>
        <v>-1.0040094143508061E-4</v>
      </c>
      <c r="AX325" s="9">
        <f t="shared" si="247"/>
        <v>-1.0721607625003402E-4</v>
      </c>
      <c r="AY325" s="9">
        <f t="shared" si="247"/>
        <v>-1.1299866164043042E-4</v>
      </c>
      <c r="AZ325" s="9">
        <f t="shared" si="247"/>
        <v>-1.1769300814787761E-4</v>
      </c>
      <c r="BA325" s="9">
        <f t="shared" si="247"/>
        <v>-1.21253906649318E-4</v>
      </c>
      <c r="BB325" s="9">
        <f t="shared" si="247"/>
        <v>-1.2364706374559762E-4</v>
      </c>
      <c r="BC325" s="9">
        <f t="shared" si="247"/>
        <v>-1.2484943202564655E-4</v>
      </c>
      <c r="BD325" s="9">
        <f t="shared" si="247"/>
        <v>-1.2484943202564655E-4</v>
      </c>
      <c r="BE325" s="9">
        <f t="shared" si="247"/>
        <v>-1.2364706374559762E-4</v>
      </c>
      <c r="BF325" s="9">
        <f t="shared" si="248"/>
        <v>-1.21253906649318E-4</v>
      </c>
      <c r="BG325" s="9">
        <f t="shared" si="248"/>
        <v>-1.1769300814787761E-4</v>
      </c>
      <c r="BH325" s="9">
        <f t="shared" si="248"/>
        <v>-1.1299866164043044E-4</v>
      </c>
      <c r="BI325" s="9">
        <f t="shared" si="248"/>
        <v>-1.0721607625003402E-4</v>
      </c>
      <c r="BJ325" s="9">
        <f t="shared" si="248"/>
        <v>-1.0040094143508062E-4</v>
      </c>
      <c r="BK325" s="9">
        <f t="shared" si="248"/>
        <v>-9.2618890669369882E-5</v>
      </c>
      <c r="BL325" s="9">
        <f t="shared" si="248"/>
        <v>-8.394486935587732E-5</v>
      </c>
      <c r="BM325" s="9">
        <f t="shared" si="248"/>
        <v>-7.4462413061554178E-5</v>
      </c>
      <c r="BN325" s="9">
        <f t="shared" si="248"/>
        <v>-6.4262843024152726E-5</v>
      </c>
      <c r="BO325" s="9">
        <f t="shared" si="248"/>
        <v>-5.3444386678785256E-5</v>
      </c>
      <c r="BP325" s="9">
        <f t="shared" si="248"/>
        <v>-4.2111231674027541E-5</v>
      </c>
      <c r="BQ325" s="9">
        <f t="shared" si="248"/>
        <v>-3.0372522487908008E-5</v>
      </c>
      <c r="BR325" s="9">
        <f t="shared" si="248"/>
        <v>-1.8341309306920225E-5</v>
      </c>
      <c r="BS325" s="9">
        <f t="shared" si="248"/>
        <v>-6.1334592909272463E-6</v>
      </c>
      <c r="BT325" s="9">
        <f t="shared" si="248"/>
        <v>6.1334592909272158E-6</v>
      </c>
    </row>
    <row r="326" spans="7:72" x14ac:dyDescent="0.2">
      <c r="G326" s="6">
        <v>-1.1535535524900022</v>
      </c>
      <c r="H326" s="9">
        <f t="shared" si="243"/>
        <v>6.1334592909272463E-6</v>
      </c>
      <c r="I326" s="9">
        <f t="shared" si="243"/>
        <v>1.8341309306920225E-5</v>
      </c>
      <c r="J326" s="9">
        <f t="shared" si="243"/>
        <v>3.0372522487908008E-5</v>
      </c>
      <c r="K326" s="9">
        <f t="shared" si="243"/>
        <v>4.2111231674027541E-5</v>
      </c>
      <c r="L326" s="9">
        <f t="shared" si="243"/>
        <v>5.3444386678785256E-5</v>
      </c>
      <c r="M326" s="9">
        <f t="shared" si="243"/>
        <v>6.4262843024152726E-5</v>
      </c>
      <c r="N326" s="9">
        <f t="shared" si="243"/>
        <v>7.4462413061554178E-5</v>
      </c>
      <c r="O326" s="9">
        <f t="shared" si="243"/>
        <v>8.394486935587732E-5</v>
      </c>
      <c r="P326" s="9">
        <f t="shared" si="243"/>
        <v>9.2618890669369882E-5</v>
      </c>
      <c r="Q326" s="9">
        <f t="shared" si="243"/>
        <v>1.0040094143508062E-4</v>
      </c>
      <c r="R326" s="9">
        <f t="shared" si="244"/>
        <v>1.0721607625003402E-4</v>
      </c>
      <c r="S326" s="9">
        <f t="shared" si="244"/>
        <v>1.1299866164043044E-4</v>
      </c>
      <c r="T326" s="9">
        <f t="shared" si="244"/>
        <v>1.1769300814787761E-4</v>
      </c>
      <c r="U326" s="9">
        <f t="shared" si="244"/>
        <v>1.21253906649318E-4</v>
      </c>
      <c r="V326" s="9">
        <f t="shared" si="244"/>
        <v>1.2364706374559762E-4</v>
      </c>
      <c r="W326" s="9">
        <f t="shared" si="244"/>
        <v>1.2484943202564655E-4</v>
      </c>
      <c r="X326" s="9">
        <f t="shared" si="244"/>
        <v>1.2484943202564655E-4</v>
      </c>
      <c r="Y326" s="9">
        <f t="shared" si="244"/>
        <v>1.2364706374559762E-4</v>
      </c>
      <c r="Z326" s="9">
        <f t="shared" si="244"/>
        <v>1.21253906649318E-4</v>
      </c>
      <c r="AA326" s="9">
        <f t="shared" si="244"/>
        <v>1.1769300814787761E-4</v>
      </c>
      <c r="AB326" s="9">
        <f t="shared" si="245"/>
        <v>1.1299866164043042E-4</v>
      </c>
      <c r="AC326" s="9">
        <f t="shared" si="245"/>
        <v>1.0721607625003402E-4</v>
      </c>
      <c r="AD326" s="9">
        <f t="shared" si="245"/>
        <v>1.0040094143508061E-4</v>
      </c>
      <c r="AE326" s="9">
        <f t="shared" si="245"/>
        <v>9.2618890669369895E-5</v>
      </c>
      <c r="AF326" s="9">
        <f t="shared" si="245"/>
        <v>8.3944869355877293E-5</v>
      </c>
      <c r="AG326" s="9">
        <f t="shared" si="245"/>
        <v>7.4462413061554165E-5</v>
      </c>
      <c r="AH326" s="9">
        <f t="shared" si="245"/>
        <v>6.4262843024152713E-5</v>
      </c>
      <c r="AI326" s="9">
        <f t="shared" si="245"/>
        <v>5.3444386678785263E-5</v>
      </c>
      <c r="AJ326" s="9">
        <f t="shared" si="245"/>
        <v>4.2111231674027507E-5</v>
      </c>
      <c r="AK326" s="9">
        <f t="shared" si="245"/>
        <v>3.0372522487907984E-5</v>
      </c>
      <c r="AL326" s="9">
        <f t="shared" si="246"/>
        <v>1.8341309306920218E-5</v>
      </c>
      <c r="AM326" s="9">
        <f t="shared" si="246"/>
        <v>6.1334592909272522E-6</v>
      </c>
      <c r="AN326" s="7">
        <f t="shared" si="246"/>
        <v>-6.1334592909272522E-6</v>
      </c>
      <c r="AO326" s="9">
        <f t="shared" si="246"/>
        <v>-1.8341309306920218E-5</v>
      </c>
      <c r="AP326" s="9">
        <f t="shared" si="246"/>
        <v>-3.0372522487907984E-5</v>
      </c>
      <c r="AQ326" s="9">
        <f t="shared" si="246"/>
        <v>-4.2111231674027507E-5</v>
      </c>
      <c r="AR326" s="9">
        <f t="shared" si="246"/>
        <v>-5.3444386678785263E-5</v>
      </c>
      <c r="AS326" s="9">
        <f t="shared" si="246"/>
        <v>-6.4262843024152713E-5</v>
      </c>
      <c r="AT326" s="9">
        <f t="shared" si="246"/>
        <v>-7.4462413061554165E-5</v>
      </c>
      <c r="AU326" s="9">
        <f t="shared" si="246"/>
        <v>-8.3944869355877293E-5</v>
      </c>
      <c r="AV326" s="9">
        <f t="shared" si="247"/>
        <v>-9.2618890669369895E-5</v>
      </c>
      <c r="AW326" s="9">
        <f t="shared" si="247"/>
        <v>-1.0040094143508061E-4</v>
      </c>
      <c r="AX326" s="9">
        <f t="shared" si="247"/>
        <v>-1.0721607625003402E-4</v>
      </c>
      <c r="AY326" s="9">
        <f t="shared" si="247"/>
        <v>-1.1299866164043042E-4</v>
      </c>
      <c r="AZ326" s="9">
        <f t="shared" si="247"/>
        <v>-1.1769300814787761E-4</v>
      </c>
      <c r="BA326" s="9">
        <f t="shared" si="247"/>
        <v>-1.21253906649318E-4</v>
      </c>
      <c r="BB326" s="9">
        <f t="shared" si="247"/>
        <v>-1.2364706374559762E-4</v>
      </c>
      <c r="BC326" s="9">
        <f t="shared" si="247"/>
        <v>-1.2484943202564655E-4</v>
      </c>
      <c r="BD326" s="9">
        <f t="shared" si="247"/>
        <v>-1.2484943202564655E-4</v>
      </c>
      <c r="BE326" s="9">
        <f t="shared" si="247"/>
        <v>-1.2364706374559762E-4</v>
      </c>
      <c r="BF326" s="9">
        <f t="shared" si="248"/>
        <v>-1.21253906649318E-4</v>
      </c>
      <c r="BG326" s="9">
        <f t="shared" si="248"/>
        <v>-1.1769300814787761E-4</v>
      </c>
      <c r="BH326" s="9">
        <f t="shared" si="248"/>
        <v>-1.1299866164043044E-4</v>
      </c>
      <c r="BI326" s="9">
        <f t="shared" si="248"/>
        <v>-1.0721607625003402E-4</v>
      </c>
      <c r="BJ326" s="9">
        <f t="shared" si="248"/>
        <v>-1.0040094143508062E-4</v>
      </c>
      <c r="BK326" s="9">
        <f t="shared" si="248"/>
        <v>-9.2618890669369882E-5</v>
      </c>
      <c r="BL326" s="9">
        <f t="shared" si="248"/>
        <v>-8.394486935587732E-5</v>
      </c>
      <c r="BM326" s="9">
        <f t="shared" si="248"/>
        <v>-7.4462413061554178E-5</v>
      </c>
      <c r="BN326" s="9">
        <f t="shared" si="248"/>
        <v>-6.4262843024152726E-5</v>
      </c>
      <c r="BO326" s="9">
        <f t="shared" si="248"/>
        <v>-5.3444386678785256E-5</v>
      </c>
      <c r="BP326" s="9">
        <f t="shared" si="248"/>
        <v>-4.2111231674027541E-5</v>
      </c>
      <c r="BQ326" s="9">
        <f t="shared" si="248"/>
        <v>-3.0372522487908008E-5</v>
      </c>
      <c r="BR326" s="9">
        <f t="shared" si="248"/>
        <v>-1.8341309306920225E-5</v>
      </c>
      <c r="BS326" s="9">
        <f t="shared" si="248"/>
        <v>-6.1334592909272463E-6</v>
      </c>
      <c r="BT326" s="9">
        <f t="shared" si="248"/>
        <v>6.1334592909272158E-6</v>
      </c>
    </row>
    <row r="327" spans="7:72" x14ac:dyDescent="0.2">
      <c r="G327" s="6">
        <v>-1.2026409377023426</v>
      </c>
      <c r="H327" s="9">
        <f t="shared" si="243"/>
        <v>6.1334592909272463E-6</v>
      </c>
      <c r="I327" s="9">
        <f t="shared" si="243"/>
        <v>1.8341309306920225E-5</v>
      </c>
      <c r="J327" s="9">
        <f t="shared" si="243"/>
        <v>3.0372522487908008E-5</v>
      </c>
      <c r="K327" s="9">
        <f t="shared" si="243"/>
        <v>4.2111231674027541E-5</v>
      </c>
      <c r="L327" s="9">
        <f t="shared" si="243"/>
        <v>5.3444386678785256E-5</v>
      </c>
      <c r="M327" s="9">
        <f t="shared" si="243"/>
        <v>6.4262843024152726E-5</v>
      </c>
      <c r="N327" s="9">
        <f t="shared" si="243"/>
        <v>7.4462413061554178E-5</v>
      </c>
      <c r="O327" s="9">
        <f t="shared" si="243"/>
        <v>8.394486935587732E-5</v>
      </c>
      <c r="P327" s="9">
        <f t="shared" si="243"/>
        <v>9.2618890669369882E-5</v>
      </c>
      <c r="Q327" s="9">
        <f t="shared" si="243"/>
        <v>1.0040094143508062E-4</v>
      </c>
      <c r="R327" s="9">
        <f t="shared" si="244"/>
        <v>1.0721607625003402E-4</v>
      </c>
      <c r="S327" s="9">
        <f t="shared" si="244"/>
        <v>1.1299866164043044E-4</v>
      </c>
      <c r="T327" s="9">
        <f t="shared" si="244"/>
        <v>1.1769300814787761E-4</v>
      </c>
      <c r="U327" s="9">
        <f t="shared" si="244"/>
        <v>1.21253906649318E-4</v>
      </c>
      <c r="V327" s="9">
        <f t="shared" si="244"/>
        <v>1.2364706374559762E-4</v>
      </c>
      <c r="W327" s="9">
        <f t="shared" si="244"/>
        <v>1.2484943202564655E-4</v>
      </c>
      <c r="X327" s="9">
        <f t="shared" si="244"/>
        <v>1.2484943202564655E-4</v>
      </c>
      <c r="Y327" s="9">
        <f t="shared" si="244"/>
        <v>1.2364706374559762E-4</v>
      </c>
      <c r="Z327" s="9">
        <f t="shared" si="244"/>
        <v>1.21253906649318E-4</v>
      </c>
      <c r="AA327" s="9">
        <f t="shared" si="244"/>
        <v>1.1769300814787761E-4</v>
      </c>
      <c r="AB327" s="9">
        <f t="shared" si="245"/>
        <v>1.1299866164043042E-4</v>
      </c>
      <c r="AC327" s="9">
        <f t="shared" si="245"/>
        <v>1.0721607625003402E-4</v>
      </c>
      <c r="AD327" s="9">
        <f t="shared" si="245"/>
        <v>1.0040094143508061E-4</v>
      </c>
      <c r="AE327" s="9">
        <f t="shared" si="245"/>
        <v>9.2618890669369895E-5</v>
      </c>
      <c r="AF327" s="9">
        <f t="shared" si="245"/>
        <v>8.3944869355877293E-5</v>
      </c>
      <c r="AG327" s="9">
        <f t="shared" si="245"/>
        <v>7.4462413061554165E-5</v>
      </c>
      <c r="AH327" s="9">
        <f t="shared" si="245"/>
        <v>6.4262843024152713E-5</v>
      </c>
      <c r="AI327" s="9">
        <f t="shared" si="245"/>
        <v>5.3444386678785263E-5</v>
      </c>
      <c r="AJ327" s="9">
        <f t="shared" si="245"/>
        <v>4.2111231674027507E-5</v>
      </c>
      <c r="AK327" s="9">
        <f t="shared" si="245"/>
        <v>3.0372522487907984E-5</v>
      </c>
      <c r="AL327" s="9">
        <f t="shared" si="246"/>
        <v>1.8341309306920218E-5</v>
      </c>
      <c r="AM327" s="9">
        <f t="shared" si="246"/>
        <v>6.1334592909272522E-6</v>
      </c>
      <c r="AN327" s="7">
        <f t="shared" si="246"/>
        <v>-6.1334592909272522E-6</v>
      </c>
      <c r="AO327" s="9">
        <f t="shared" si="246"/>
        <v>-1.8341309306920218E-5</v>
      </c>
      <c r="AP327" s="9">
        <f t="shared" si="246"/>
        <v>-3.0372522487907984E-5</v>
      </c>
      <c r="AQ327" s="9">
        <f t="shared" si="246"/>
        <v>-4.2111231674027507E-5</v>
      </c>
      <c r="AR327" s="9">
        <f t="shared" si="246"/>
        <v>-5.3444386678785263E-5</v>
      </c>
      <c r="AS327" s="9">
        <f t="shared" si="246"/>
        <v>-6.4262843024152713E-5</v>
      </c>
      <c r="AT327" s="9">
        <f t="shared" si="246"/>
        <v>-7.4462413061554165E-5</v>
      </c>
      <c r="AU327" s="9">
        <f t="shared" si="246"/>
        <v>-8.3944869355877293E-5</v>
      </c>
      <c r="AV327" s="9">
        <f t="shared" si="247"/>
        <v>-9.2618890669369895E-5</v>
      </c>
      <c r="AW327" s="9">
        <f t="shared" si="247"/>
        <v>-1.0040094143508061E-4</v>
      </c>
      <c r="AX327" s="9">
        <f t="shared" si="247"/>
        <v>-1.0721607625003402E-4</v>
      </c>
      <c r="AY327" s="9">
        <f t="shared" si="247"/>
        <v>-1.1299866164043042E-4</v>
      </c>
      <c r="AZ327" s="9">
        <f t="shared" si="247"/>
        <v>-1.1769300814787761E-4</v>
      </c>
      <c r="BA327" s="9">
        <f t="shared" si="247"/>
        <v>-1.21253906649318E-4</v>
      </c>
      <c r="BB327" s="9">
        <f t="shared" si="247"/>
        <v>-1.2364706374559762E-4</v>
      </c>
      <c r="BC327" s="9">
        <f t="shared" si="247"/>
        <v>-1.2484943202564655E-4</v>
      </c>
      <c r="BD327" s="9">
        <f t="shared" si="247"/>
        <v>-1.2484943202564655E-4</v>
      </c>
      <c r="BE327" s="9">
        <f t="shared" si="247"/>
        <v>-1.2364706374559762E-4</v>
      </c>
      <c r="BF327" s="9">
        <f t="shared" si="248"/>
        <v>-1.21253906649318E-4</v>
      </c>
      <c r="BG327" s="9">
        <f t="shared" si="248"/>
        <v>-1.1769300814787761E-4</v>
      </c>
      <c r="BH327" s="9">
        <f t="shared" si="248"/>
        <v>-1.1299866164043044E-4</v>
      </c>
      <c r="BI327" s="9">
        <f t="shared" si="248"/>
        <v>-1.0721607625003402E-4</v>
      </c>
      <c r="BJ327" s="9">
        <f t="shared" si="248"/>
        <v>-1.0040094143508062E-4</v>
      </c>
      <c r="BK327" s="9">
        <f t="shared" si="248"/>
        <v>-9.2618890669369882E-5</v>
      </c>
      <c r="BL327" s="9">
        <f t="shared" si="248"/>
        <v>-8.394486935587732E-5</v>
      </c>
      <c r="BM327" s="9">
        <f t="shared" si="248"/>
        <v>-7.4462413061554178E-5</v>
      </c>
      <c r="BN327" s="9">
        <f t="shared" si="248"/>
        <v>-6.4262843024152726E-5</v>
      </c>
      <c r="BO327" s="9">
        <f t="shared" si="248"/>
        <v>-5.3444386678785256E-5</v>
      </c>
      <c r="BP327" s="9">
        <f t="shared" si="248"/>
        <v>-4.2111231674027541E-5</v>
      </c>
      <c r="BQ327" s="9">
        <f t="shared" si="248"/>
        <v>-3.0372522487908008E-5</v>
      </c>
      <c r="BR327" s="9">
        <f t="shared" si="248"/>
        <v>-1.8341309306920225E-5</v>
      </c>
      <c r="BS327" s="9">
        <f t="shared" si="248"/>
        <v>-6.1334592909272463E-6</v>
      </c>
      <c r="BT327" s="9">
        <f t="shared" si="248"/>
        <v>6.1334592909272158E-6</v>
      </c>
    </row>
    <row r="328" spans="7:72" x14ac:dyDescent="0.2">
      <c r="G328" s="6">
        <v>-1.2517283229146832</v>
      </c>
      <c r="H328" s="9">
        <f t="shared" si="243"/>
        <v>6.1334592909272463E-6</v>
      </c>
      <c r="I328" s="9">
        <f t="shared" si="243"/>
        <v>1.8341309306920225E-5</v>
      </c>
      <c r="J328" s="9">
        <f t="shared" si="243"/>
        <v>3.0372522487908008E-5</v>
      </c>
      <c r="K328" s="9">
        <f t="shared" si="243"/>
        <v>4.2111231674027541E-5</v>
      </c>
      <c r="L328" s="9">
        <f t="shared" si="243"/>
        <v>5.3444386678785256E-5</v>
      </c>
      <c r="M328" s="9">
        <f t="shared" si="243"/>
        <v>6.4262843024152726E-5</v>
      </c>
      <c r="N328" s="9">
        <f t="shared" si="243"/>
        <v>7.4462413061554178E-5</v>
      </c>
      <c r="O328" s="9">
        <f t="shared" si="243"/>
        <v>8.394486935587732E-5</v>
      </c>
      <c r="P328" s="9">
        <f t="shared" si="243"/>
        <v>9.2618890669369882E-5</v>
      </c>
      <c r="Q328" s="9">
        <f t="shared" si="243"/>
        <v>1.0040094143508062E-4</v>
      </c>
      <c r="R328" s="9">
        <f t="shared" si="244"/>
        <v>1.0721607625003402E-4</v>
      </c>
      <c r="S328" s="9">
        <f t="shared" si="244"/>
        <v>1.1299866164043044E-4</v>
      </c>
      <c r="T328" s="9">
        <f t="shared" si="244"/>
        <v>1.1769300814787761E-4</v>
      </c>
      <c r="U328" s="9">
        <f t="shared" si="244"/>
        <v>1.21253906649318E-4</v>
      </c>
      <c r="V328" s="9">
        <f t="shared" si="244"/>
        <v>1.2364706374559762E-4</v>
      </c>
      <c r="W328" s="9">
        <f t="shared" si="244"/>
        <v>1.2484943202564655E-4</v>
      </c>
      <c r="X328" s="9">
        <f t="shared" si="244"/>
        <v>1.2484943202564655E-4</v>
      </c>
      <c r="Y328" s="9">
        <f t="shared" si="244"/>
        <v>1.2364706374559762E-4</v>
      </c>
      <c r="Z328" s="9">
        <f t="shared" si="244"/>
        <v>1.21253906649318E-4</v>
      </c>
      <c r="AA328" s="9">
        <f t="shared" si="244"/>
        <v>1.1769300814787761E-4</v>
      </c>
      <c r="AB328" s="9">
        <f t="shared" si="245"/>
        <v>1.1299866164043042E-4</v>
      </c>
      <c r="AC328" s="9">
        <f t="shared" si="245"/>
        <v>1.0721607625003402E-4</v>
      </c>
      <c r="AD328" s="9">
        <f t="shared" si="245"/>
        <v>1.0040094143508061E-4</v>
      </c>
      <c r="AE328" s="9">
        <f t="shared" si="245"/>
        <v>9.2618890669369895E-5</v>
      </c>
      <c r="AF328" s="9">
        <f t="shared" si="245"/>
        <v>8.3944869355877293E-5</v>
      </c>
      <c r="AG328" s="9">
        <f t="shared" si="245"/>
        <v>7.4462413061554165E-5</v>
      </c>
      <c r="AH328" s="9">
        <f t="shared" si="245"/>
        <v>6.4262843024152713E-5</v>
      </c>
      <c r="AI328" s="9">
        <f t="shared" si="245"/>
        <v>5.3444386678785263E-5</v>
      </c>
      <c r="AJ328" s="9">
        <f t="shared" si="245"/>
        <v>4.2111231674027507E-5</v>
      </c>
      <c r="AK328" s="9">
        <f t="shared" si="245"/>
        <v>3.0372522487907984E-5</v>
      </c>
      <c r="AL328" s="9">
        <f t="shared" si="246"/>
        <v>1.8341309306920218E-5</v>
      </c>
      <c r="AM328" s="9">
        <f t="shared" si="246"/>
        <v>6.1334592909272522E-6</v>
      </c>
      <c r="AN328" s="7">
        <f t="shared" si="246"/>
        <v>-6.1334592909272522E-6</v>
      </c>
      <c r="AO328" s="9">
        <f t="shared" si="246"/>
        <v>-1.8341309306920218E-5</v>
      </c>
      <c r="AP328" s="9">
        <f t="shared" si="246"/>
        <v>-3.0372522487907984E-5</v>
      </c>
      <c r="AQ328" s="9">
        <f t="shared" si="246"/>
        <v>-4.2111231674027507E-5</v>
      </c>
      <c r="AR328" s="9">
        <f t="shared" si="246"/>
        <v>-5.3444386678785263E-5</v>
      </c>
      <c r="AS328" s="9">
        <f t="shared" si="246"/>
        <v>-6.4262843024152713E-5</v>
      </c>
      <c r="AT328" s="9">
        <f t="shared" si="246"/>
        <v>-7.4462413061554165E-5</v>
      </c>
      <c r="AU328" s="9">
        <f t="shared" si="246"/>
        <v>-8.3944869355877293E-5</v>
      </c>
      <c r="AV328" s="9">
        <f t="shared" si="247"/>
        <v>-9.2618890669369895E-5</v>
      </c>
      <c r="AW328" s="9">
        <f t="shared" si="247"/>
        <v>-1.0040094143508061E-4</v>
      </c>
      <c r="AX328" s="9">
        <f t="shared" si="247"/>
        <v>-1.0721607625003402E-4</v>
      </c>
      <c r="AY328" s="9">
        <f t="shared" si="247"/>
        <v>-1.1299866164043042E-4</v>
      </c>
      <c r="AZ328" s="9">
        <f t="shared" si="247"/>
        <v>-1.1769300814787761E-4</v>
      </c>
      <c r="BA328" s="9">
        <f t="shared" si="247"/>
        <v>-1.21253906649318E-4</v>
      </c>
      <c r="BB328" s="9">
        <f t="shared" si="247"/>
        <v>-1.2364706374559762E-4</v>
      </c>
      <c r="BC328" s="9">
        <f t="shared" si="247"/>
        <v>-1.2484943202564655E-4</v>
      </c>
      <c r="BD328" s="9">
        <f t="shared" si="247"/>
        <v>-1.2484943202564655E-4</v>
      </c>
      <c r="BE328" s="9">
        <f t="shared" si="247"/>
        <v>-1.2364706374559762E-4</v>
      </c>
      <c r="BF328" s="9">
        <f t="shared" si="248"/>
        <v>-1.21253906649318E-4</v>
      </c>
      <c r="BG328" s="9">
        <f t="shared" si="248"/>
        <v>-1.1769300814787761E-4</v>
      </c>
      <c r="BH328" s="9">
        <f t="shared" si="248"/>
        <v>-1.1299866164043044E-4</v>
      </c>
      <c r="BI328" s="9">
        <f t="shared" si="248"/>
        <v>-1.0721607625003402E-4</v>
      </c>
      <c r="BJ328" s="9">
        <f t="shared" si="248"/>
        <v>-1.0040094143508062E-4</v>
      </c>
      <c r="BK328" s="9">
        <f t="shared" si="248"/>
        <v>-9.2618890669369882E-5</v>
      </c>
      <c r="BL328" s="9">
        <f t="shared" si="248"/>
        <v>-8.394486935587732E-5</v>
      </c>
      <c r="BM328" s="9">
        <f t="shared" si="248"/>
        <v>-7.4462413061554178E-5</v>
      </c>
      <c r="BN328" s="9">
        <f t="shared" si="248"/>
        <v>-6.4262843024152726E-5</v>
      </c>
      <c r="BO328" s="9">
        <f t="shared" si="248"/>
        <v>-5.3444386678785256E-5</v>
      </c>
      <c r="BP328" s="9">
        <f t="shared" si="248"/>
        <v>-4.2111231674027541E-5</v>
      </c>
      <c r="BQ328" s="9">
        <f t="shared" si="248"/>
        <v>-3.0372522487908008E-5</v>
      </c>
      <c r="BR328" s="9">
        <f t="shared" si="248"/>
        <v>-1.8341309306920225E-5</v>
      </c>
      <c r="BS328" s="9">
        <f t="shared" si="248"/>
        <v>-6.1334592909272463E-6</v>
      </c>
      <c r="BT328" s="9">
        <f t="shared" si="248"/>
        <v>6.1334592909272158E-6</v>
      </c>
    </row>
    <row r="329" spans="7:72" x14ac:dyDescent="0.2">
      <c r="G329" s="6">
        <v>-1.3008157081270237</v>
      </c>
      <c r="H329" s="9">
        <f t="shared" si="243"/>
        <v>6.1334592909272463E-6</v>
      </c>
      <c r="I329" s="9">
        <f t="shared" si="243"/>
        <v>1.8341309306920225E-5</v>
      </c>
      <c r="J329" s="9">
        <f t="shared" si="243"/>
        <v>3.0372522487908008E-5</v>
      </c>
      <c r="K329" s="9">
        <f t="shared" si="243"/>
        <v>4.2111231674027541E-5</v>
      </c>
      <c r="L329" s="9">
        <f t="shared" si="243"/>
        <v>5.3444386678785256E-5</v>
      </c>
      <c r="M329" s="9">
        <f t="shared" si="243"/>
        <v>6.4262843024152726E-5</v>
      </c>
      <c r="N329" s="9">
        <f t="shared" si="243"/>
        <v>7.4462413061554178E-5</v>
      </c>
      <c r="O329" s="9">
        <f t="shared" si="243"/>
        <v>8.394486935587732E-5</v>
      </c>
      <c r="P329" s="9">
        <f t="shared" si="243"/>
        <v>9.2618890669369882E-5</v>
      </c>
      <c r="Q329" s="9">
        <f t="shared" si="243"/>
        <v>1.0040094143508062E-4</v>
      </c>
      <c r="R329" s="9">
        <f t="shared" si="244"/>
        <v>1.0721607625003402E-4</v>
      </c>
      <c r="S329" s="9">
        <f t="shared" si="244"/>
        <v>1.1299866164043044E-4</v>
      </c>
      <c r="T329" s="9">
        <f t="shared" si="244"/>
        <v>1.1769300814787761E-4</v>
      </c>
      <c r="U329" s="9">
        <f t="shared" si="244"/>
        <v>1.21253906649318E-4</v>
      </c>
      <c r="V329" s="9">
        <f t="shared" si="244"/>
        <v>1.2364706374559762E-4</v>
      </c>
      <c r="W329" s="9">
        <f t="shared" si="244"/>
        <v>1.2484943202564655E-4</v>
      </c>
      <c r="X329" s="9">
        <f t="shared" si="244"/>
        <v>1.2484943202564655E-4</v>
      </c>
      <c r="Y329" s="9">
        <f t="shared" si="244"/>
        <v>1.2364706374559762E-4</v>
      </c>
      <c r="Z329" s="9">
        <f t="shared" si="244"/>
        <v>1.21253906649318E-4</v>
      </c>
      <c r="AA329" s="9">
        <f t="shared" si="244"/>
        <v>1.1769300814787761E-4</v>
      </c>
      <c r="AB329" s="9">
        <f t="shared" si="245"/>
        <v>1.1299866164043042E-4</v>
      </c>
      <c r="AC329" s="9">
        <f t="shared" si="245"/>
        <v>1.0721607625003402E-4</v>
      </c>
      <c r="AD329" s="9">
        <f t="shared" si="245"/>
        <v>1.0040094143508061E-4</v>
      </c>
      <c r="AE329" s="9">
        <f t="shared" si="245"/>
        <v>9.2618890669369895E-5</v>
      </c>
      <c r="AF329" s="9">
        <f t="shared" si="245"/>
        <v>8.3944869355877293E-5</v>
      </c>
      <c r="AG329" s="9">
        <f t="shared" si="245"/>
        <v>7.4462413061554165E-5</v>
      </c>
      <c r="AH329" s="9">
        <f t="shared" si="245"/>
        <v>6.4262843024152713E-5</v>
      </c>
      <c r="AI329" s="9">
        <f t="shared" si="245"/>
        <v>5.3444386678785263E-5</v>
      </c>
      <c r="AJ329" s="9">
        <f t="shared" si="245"/>
        <v>4.2111231674027507E-5</v>
      </c>
      <c r="AK329" s="9">
        <f t="shared" si="245"/>
        <v>3.0372522487907984E-5</v>
      </c>
      <c r="AL329" s="9">
        <f t="shared" si="246"/>
        <v>1.8341309306920218E-5</v>
      </c>
      <c r="AM329" s="9">
        <f t="shared" si="246"/>
        <v>6.1334592909272522E-6</v>
      </c>
      <c r="AN329" s="7">
        <f t="shared" si="246"/>
        <v>-6.1334592909272522E-6</v>
      </c>
      <c r="AO329" s="9">
        <f t="shared" si="246"/>
        <v>-1.8341309306920218E-5</v>
      </c>
      <c r="AP329" s="9">
        <f t="shared" si="246"/>
        <v>-3.0372522487907984E-5</v>
      </c>
      <c r="AQ329" s="9">
        <f t="shared" si="246"/>
        <v>-4.2111231674027507E-5</v>
      </c>
      <c r="AR329" s="9">
        <f t="shared" si="246"/>
        <v>-5.3444386678785263E-5</v>
      </c>
      <c r="AS329" s="9">
        <f t="shared" si="246"/>
        <v>-6.4262843024152713E-5</v>
      </c>
      <c r="AT329" s="9">
        <f t="shared" si="246"/>
        <v>-7.4462413061554165E-5</v>
      </c>
      <c r="AU329" s="9">
        <f t="shared" si="246"/>
        <v>-8.3944869355877293E-5</v>
      </c>
      <c r="AV329" s="9">
        <f t="shared" si="247"/>
        <v>-9.2618890669369895E-5</v>
      </c>
      <c r="AW329" s="9">
        <f t="shared" si="247"/>
        <v>-1.0040094143508061E-4</v>
      </c>
      <c r="AX329" s="9">
        <f t="shared" si="247"/>
        <v>-1.0721607625003402E-4</v>
      </c>
      <c r="AY329" s="9">
        <f t="shared" si="247"/>
        <v>-1.1299866164043042E-4</v>
      </c>
      <c r="AZ329" s="9">
        <f t="shared" si="247"/>
        <v>-1.1769300814787761E-4</v>
      </c>
      <c r="BA329" s="9">
        <f t="shared" si="247"/>
        <v>-1.21253906649318E-4</v>
      </c>
      <c r="BB329" s="9">
        <f t="shared" si="247"/>
        <v>-1.2364706374559762E-4</v>
      </c>
      <c r="BC329" s="9">
        <f t="shared" si="247"/>
        <v>-1.2484943202564655E-4</v>
      </c>
      <c r="BD329" s="9">
        <f t="shared" si="247"/>
        <v>-1.2484943202564655E-4</v>
      </c>
      <c r="BE329" s="9">
        <f t="shared" si="247"/>
        <v>-1.2364706374559762E-4</v>
      </c>
      <c r="BF329" s="9">
        <f t="shared" si="248"/>
        <v>-1.21253906649318E-4</v>
      </c>
      <c r="BG329" s="9">
        <f t="shared" si="248"/>
        <v>-1.1769300814787761E-4</v>
      </c>
      <c r="BH329" s="9">
        <f t="shared" si="248"/>
        <v>-1.1299866164043044E-4</v>
      </c>
      <c r="BI329" s="9">
        <f t="shared" si="248"/>
        <v>-1.0721607625003402E-4</v>
      </c>
      <c r="BJ329" s="9">
        <f t="shared" si="248"/>
        <v>-1.0040094143508062E-4</v>
      </c>
      <c r="BK329" s="9">
        <f t="shared" si="248"/>
        <v>-9.2618890669369882E-5</v>
      </c>
      <c r="BL329" s="9">
        <f t="shared" si="248"/>
        <v>-8.394486935587732E-5</v>
      </c>
      <c r="BM329" s="9">
        <f t="shared" si="248"/>
        <v>-7.4462413061554178E-5</v>
      </c>
      <c r="BN329" s="9">
        <f t="shared" si="248"/>
        <v>-6.4262843024152726E-5</v>
      </c>
      <c r="BO329" s="9">
        <f t="shared" si="248"/>
        <v>-5.3444386678785256E-5</v>
      </c>
      <c r="BP329" s="9">
        <f t="shared" si="248"/>
        <v>-4.2111231674027541E-5</v>
      </c>
      <c r="BQ329" s="9">
        <f t="shared" si="248"/>
        <v>-3.0372522487908008E-5</v>
      </c>
      <c r="BR329" s="9">
        <f t="shared" si="248"/>
        <v>-1.8341309306920225E-5</v>
      </c>
      <c r="BS329" s="9">
        <f t="shared" si="248"/>
        <v>-6.1334592909272463E-6</v>
      </c>
      <c r="BT329" s="9">
        <f t="shared" si="248"/>
        <v>6.1334592909272158E-6</v>
      </c>
    </row>
    <row r="330" spans="7:72" x14ac:dyDescent="0.2">
      <c r="G330" s="6">
        <v>-1.3499030933393643</v>
      </c>
      <c r="H330" s="9">
        <f t="shared" si="243"/>
        <v>6.1334592909272463E-6</v>
      </c>
      <c r="I330" s="9">
        <f t="shared" si="243"/>
        <v>1.8341309306920225E-5</v>
      </c>
      <c r="J330" s="9">
        <f t="shared" si="243"/>
        <v>3.0372522487908008E-5</v>
      </c>
      <c r="K330" s="9">
        <f t="shared" si="243"/>
        <v>4.2111231674027541E-5</v>
      </c>
      <c r="L330" s="9">
        <f t="shared" si="243"/>
        <v>5.3444386678785256E-5</v>
      </c>
      <c r="M330" s="9">
        <f t="shared" si="243"/>
        <v>6.4262843024152726E-5</v>
      </c>
      <c r="N330" s="9">
        <f t="shared" si="243"/>
        <v>7.4462413061554178E-5</v>
      </c>
      <c r="O330" s="9">
        <f t="shared" si="243"/>
        <v>8.394486935587732E-5</v>
      </c>
      <c r="P330" s="9">
        <f t="shared" si="243"/>
        <v>9.2618890669369882E-5</v>
      </c>
      <c r="Q330" s="9">
        <f t="shared" si="243"/>
        <v>1.0040094143508062E-4</v>
      </c>
      <c r="R330" s="9">
        <f t="shared" si="244"/>
        <v>1.0721607625003402E-4</v>
      </c>
      <c r="S330" s="9">
        <f t="shared" si="244"/>
        <v>1.1299866164043044E-4</v>
      </c>
      <c r="T330" s="9">
        <f t="shared" si="244"/>
        <v>1.1769300814787761E-4</v>
      </c>
      <c r="U330" s="9">
        <f t="shared" si="244"/>
        <v>1.21253906649318E-4</v>
      </c>
      <c r="V330" s="9">
        <f t="shared" si="244"/>
        <v>1.2364706374559762E-4</v>
      </c>
      <c r="W330" s="9">
        <f t="shared" si="244"/>
        <v>1.2484943202564655E-4</v>
      </c>
      <c r="X330" s="9">
        <f t="shared" si="244"/>
        <v>1.2484943202564655E-4</v>
      </c>
      <c r="Y330" s="9">
        <f t="shared" si="244"/>
        <v>1.2364706374559762E-4</v>
      </c>
      <c r="Z330" s="9">
        <f t="shared" si="244"/>
        <v>1.21253906649318E-4</v>
      </c>
      <c r="AA330" s="9">
        <f t="shared" si="244"/>
        <v>1.1769300814787761E-4</v>
      </c>
      <c r="AB330" s="9">
        <f t="shared" si="245"/>
        <v>1.1299866164043042E-4</v>
      </c>
      <c r="AC330" s="9">
        <f t="shared" si="245"/>
        <v>1.0721607625003402E-4</v>
      </c>
      <c r="AD330" s="9">
        <f t="shared" si="245"/>
        <v>1.0040094143508061E-4</v>
      </c>
      <c r="AE330" s="9">
        <f t="shared" si="245"/>
        <v>9.2618890669369895E-5</v>
      </c>
      <c r="AF330" s="9">
        <f t="shared" si="245"/>
        <v>8.3944869355877293E-5</v>
      </c>
      <c r="AG330" s="9">
        <f t="shared" si="245"/>
        <v>7.4462413061554165E-5</v>
      </c>
      <c r="AH330" s="9">
        <f t="shared" si="245"/>
        <v>6.4262843024152713E-5</v>
      </c>
      <c r="AI330" s="9">
        <f t="shared" si="245"/>
        <v>5.3444386678785263E-5</v>
      </c>
      <c r="AJ330" s="9">
        <f t="shared" si="245"/>
        <v>4.2111231674027507E-5</v>
      </c>
      <c r="AK330" s="9">
        <f t="shared" si="245"/>
        <v>3.0372522487907984E-5</v>
      </c>
      <c r="AL330" s="9">
        <f t="shared" si="246"/>
        <v>1.8341309306920218E-5</v>
      </c>
      <c r="AM330" s="9">
        <f t="shared" si="246"/>
        <v>6.1334592909272522E-6</v>
      </c>
      <c r="AN330" s="7">
        <f t="shared" si="246"/>
        <v>-6.1334592909272522E-6</v>
      </c>
      <c r="AO330" s="9">
        <f t="shared" si="246"/>
        <v>-1.8341309306920218E-5</v>
      </c>
      <c r="AP330" s="9">
        <f t="shared" si="246"/>
        <v>-3.0372522487907984E-5</v>
      </c>
      <c r="AQ330" s="9">
        <f t="shared" si="246"/>
        <v>-4.2111231674027507E-5</v>
      </c>
      <c r="AR330" s="9">
        <f t="shared" si="246"/>
        <v>-5.3444386678785263E-5</v>
      </c>
      <c r="AS330" s="9">
        <f t="shared" si="246"/>
        <v>-6.4262843024152713E-5</v>
      </c>
      <c r="AT330" s="9">
        <f t="shared" si="246"/>
        <v>-7.4462413061554165E-5</v>
      </c>
      <c r="AU330" s="9">
        <f t="shared" si="246"/>
        <v>-8.3944869355877293E-5</v>
      </c>
      <c r="AV330" s="9">
        <f t="shared" si="247"/>
        <v>-9.2618890669369895E-5</v>
      </c>
      <c r="AW330" s="9">
        <f t="shared" si="247"/>
        <v>-1.0040094143508061E-4</v>
      </c>
      <c r="AX330" s="9">
        <f t="shared" si="247"/>
        <v>-1.0721607625003402E-4</v>
      </c>
      <c r="AY330" s="9">
        <f t="shared" si="247"/>
        <v>-1.1299866164043042E-4</v>
      </c>
      <c r="AZ330" s="9">
        <f t="shared" si="247"/>
        <v>-1.1769300814787761E-4</v>
      </c>
      <c r="BA330" s="9">
        <f t="shared" si="247"/>
        <v>-1.21253906649318E-4</v>
      </c>
      <c r="BB330" s="9">
        <f t="shared" si="247"/>
        <v>-1.2364706374559762E-4</v>
      </c>
      <c r="BC330" s="9">
        <f t="shared" si="247"/>
        <v>-1.2484943202564655E-4</v>
      </c>
      <c r="BD330" s="9">
        <f t="shared" si="247"/>
        <v>-1.2484943202564655E-4</v>
      </c>
      <c r="BE330" s="9">
        <f t="shared" si="247"/>
        <v>-1.2364706374559762E-4</v>
      </c>
      <c r="BF330" s="9">
        <f t="shared" si="248"/>
        <v>-1.21253906649318E-4</v>
      </c>
      <c r="BG330" s="9">
        <f t="shared" si="248"/>
        <v>-1.1769300814787761E-4</v>
      </c>
      <c r="BH330" s="9">
        <f t="shared" si="248"/>
        <v>-1.1299866164043044E-4</v>
      </c>
      <c r="BI330" s="9">
        <f t="shared" si="248"/>
        <v>-1.0721607625003402E-4</v>
      </c>
      <c r="BJ330" s="9">
        <f t="shared" si="248"/>
        <v>-1.0040094143508062E-4</v>
      </c>
      <c r="BK330" s="9">
        <f t="shared" si="248"/>
        <v>-9.2618890669369882E-5</v>
      </c>
      <c r="BL330" s="9">
        <f t="shared" si="248"/>
        <v>-8.394486935587732E-5</v>
      </c>
      <c r="BM330" s="9">
        <f t="shared" si="248"/>
        <v>-7.4462413061554178E-5</v>
      </c>
      <c r="BN330" s="9">
        <f t="shared" si="248"/>
        <v>-6.4262843024152726E-5</v>
      </c>
      <c r="BO330" s="9">
        <f t="shared" si="248"/>
        <v>-5.3444386678785256E-5</v>
      </c>
      <c r="BP330" s="9">
        <f t="shared" si="248"/>
        <v>-4.2111231674027541E-5</v>
      </c>
      <c r="BQ330" s="9">
        <f t="shared" si="248"/>
        <v>-3.0372522487908008E-5</v>
      </c>
      <c r="BR330" s="9">
        <f t="shared" si="248"/>
        <v>-1.8341309306920225E-5</v>
      </c>
      <c r="BS330" s="9">
        <f t="shared" si="248"/>
        <v>-6.1334592909272463E-6</v>
      </c>
      <c r="BT330" s="9">
        <f t="shared" si="248"/>
        <v>6.1334592909272158E-6</v>
      </c>
    </row>
    <row r="331" spans="7:72" x14ac:dyDescent="0.2">
      <c r="G331" s="6">
        <v>-1.3989904785517047</v>
      </c>
      <c r="H331" s="9">
        <f t="shared" si="243"/>
        <v>6.1334592909272463E-6</v>
      </c>
      <c r="I331" s="9">
        <f t="shared" si="243"/>
        <v>1.8341309306920225E-5</v>
      </c>
      <c r="J331" s="9">
        <f t="shared" si="243"/>
        <v>3.0372522487908008E-5</v>
      </c>
      <c r="K331" s="9">
        <f t="shared" si="243"/>
        <v>4.2111231674027541E-5</v>
      </c>
      <c r="L331" s="9">
        <f t="shared" si="243"/>
        <v>5.3444386678785256E-5</v>
      </c>
      <c r="M331" s="9">
        <f t="shared" si="243"/>
        <v>6.4262843024152726E-5</v>
      </c>
      <c r="N331" s="9">
        <f t="shared" si="243"/>
        <v>7.4462413061554178E-5</v>
      </c>
      <c r="O331" s="9">
        <f t="shared" si="243"/>
        <v>8.394486935587732E-5</v>
      </c>
      <c r="P331" s="9">
        <f t="shared" si="243"/>
        <v>9.2618890669369882E-5</v>
      </c>
      <c r="Q331" s="9">
        <f t="shared" si="243"/>
        <v>1.0040094143508062E-4</v>
      </c>
      <c r="R331" s="9">
        <f t="shared" si="244"/>
        <v>1.0721607625003402E-4</v>
      </c>
      <c r="S331" s="9">
        <f t="shared" si="244"/>
        <v>1.1299866164043044E-4</v>
      </c>
      <c r="T331" s="9">
        <f t="shared" si="244"/>
        <v>1.1769300814787761E-4</v>
      </c>
      <c r="U331" s="9">
        <f t="shared" si="244"/>
        <v>1.21253906649318E-4</v>
      </c>
      <c r="V331" s="9">
        <f t="shared" si="244"/>
        <v>1.2364706374559762E-4</v>
      </c>
      <c r="W331" s="9">
        <f t="shared" si="244"/>
        <v>1.2484943202564655E-4</v>
      </c>
      <c r="X331" s="9">
        <f t="shared" si="244"/>
        <v>1.2484943202564655E-4</v>
      </c>
      <c r="Y331" s="9">
        <f t="shared" si="244"/>
        <v>1.2364706374559762E-4</v>
      </c>
      <c r="Z331" s="9">
        <f t="shared" si="244"/>
        <v>1.21253906649318E-4</v>
      </c>
      <c r="AA331" s="9">
        <f t="shared" si="244"/>
        <v>1.1769300814787761E-4</v>
      </c>
      <c r="AB331" s="9">
        <f t="shared" si="245"/>
        <v>1.1299866164043042E-4</v>
      </c>
      <c r="AC331" s="9">
        <f t="shared" si="245"/>
        <v>1.0721607625003402E-4</v>
      </c>
      <c r="AD331" s="9">
        <f t="shared" si="245"/>
        <v>1.0040094143508061E-4</v>
      </c>
      <c r="AE331" s="9">
        <f t="shared" si="245"/>
        <v>9.2618890669369895E-5</v>
      </c>
      <c r="AF331" s="9">
        <f t="shared" si="245"/>
        <v>8.3944869355877293E-5</v>
      </c>
      <c r="AG331" s="9">
        <f t="shared" si="245"/>
        <v>7.4462413061554165E-5</v>
      </c>
      <c r="AH331" s="9">
        <f t="shared" si="245"/>
        <v>6.4262843024152713E-5</v>
      </c>
      <c r="AI331" s="9">
        <f t="shared" si="245"/>
        <v>5.3444386678785263E-5</v>
      </c>
      <c r="AJ331" s="9">
        <f t="shared" si="245"/>
        <v>4.2111231674027507E-5</v>
      </c>
      <c r="AK331" s="9">
        <f t="shared" si="245"/>
        <v>3.0372522487907984E-5</v>
      </c>
      <c r="AL331" s="9">
        <f t="shared" si="246"/>
        <v>1.8341309306920218E-5</v>
      </c>
      <c r="AM331" s="9">
        <f t="shared" si="246"/>
        <v>6.1334592909272522E-6</v>
      </c>
      <c r="AN331" s="7">
        <f t="shared" si="246"/>
        <v>-6.1334592909272522E-6</v>
      </c>
      <c r="AO331" s="9">
        <f t="shared" si="246"/>
        <v>-1.8341309306920218E-5</v>
      </c>
      <c r="AP331" s="9">
        <f t="shared" si="246"/>
        <v>-3.0372522487907984E-5</v>
      </c>
      <c r="AQ331" s="9">
        <f t="shared" si="246"/>
        <v>-4.2111231674027507E-5</v>
      </c>
      <c r="AR331" s="9">
        <f t="shared" si="246"/>
        <v>-5.3444386678785263E-5</v>
      </c>
      <c r="AS331" s="9">
        <f t="shared" si="246"/>
        <v>-6.4262843024152713E-5</v>
      </c>
      <c r="AT331" s="9">
        <f t="shared" si="246"/>
        <v>-7.4462413061554165E-5</v>
      </c>
      <c r="AU331" s="9">
        <f t="shared" si="246"/>
        <v>-8.3944869355877293E-5</v>
      </c>
      <c r="AV331" s="9">
        <f t="shared" si="247"/>
        <v>-9.2618890669369895E-5</v>
      </c>
      <c r="AW331" s="9">
        <f t="shared" si="247"/>
        <v>-1.0040094143508061E-4</v>
      </c>
      <c r="AX331" s="9">
        <f t="shared" si="247"/>
        <v>-1.0721607625003402E-4</v>
      </c>
      <c r="AY331" s="9">
        <f t="shared" si="247"/>
        <v>-1.1299866164043042E-4</v>
      </c>
      <c r="AZ331" s="9">
        <f t="shared" si="247"/>
        <v>-1.1769300814787761E-4</v>
      </c>
      <c r="BA331" s="9">
        <f t="shared" si="247"/>
        <v>-1.21253906649318E-4</v>
      </c>
      <c r="BB331" s="9">
        <f t="shared" si="247"/>
        <v>-1.2364706374559762E-4</v>
      </c>
      <c r="BC331" s="9">
        <f t="shared" si="247"/>
        <v>-1.2484943202564655E-4</v>
      </c>
      <c r="BD331" s="9">
        <f t="shared" si="247"/>
        <v>-1.2484943202564655E-4</v>
      </c>
      <c r="BE331" s="9">
        <f t="shared" si="247"/>
        <v>-1.2364706374559762E-4</v>
      </c>
      <c r="BF331" s="9">
        <f t="shared" si="248"/>
        <v>-1.21253906649318E-4</v>
      </c>
      <c r="BG331" s="9">
        <f t="shared" si="248"/>
        <v>-1.1769300814787761E-4</v>
      </c>
      <c r="BH331" s="9">
        <f t="shared" si="248"/>
        <v>-1.1299866164043044E-4</v>
      </c>
      <c r="BI331" s="9">
        <f t="shared" si="248"/>
        <v>-1.0721607625003402E-4</v>
      </c>
      <c r="BJ331" s="9">
        <f t="shared" si="248"/>
        <v>-1.0040094143508062E-4</v>
      </c>
      <c r="BK331" s="9">
        <f t="shared" si="248"/>
        <v>-9.2618890669369882E-5</v>
      </c>
      <c r="BL331" s="9">
        <f t="shared" si="248"/>
        <v>-8.394486935587732E-5</v>
      </c>
      <c r="BM331" s="9">
        <f t="shared" si="248"/>
        <v>-7.4462413061554178E-5</v>
      </c>
      <c r="BN331" s="9">
        <f t="shared" si="248"/>
        <v>-6.4262843024152726E-5</v>
      </c>
      <c r="BO331" s="9">
        <f t="shared" si="248"/>
        <v>-5.3444386678785256E-5</v>
      </c>
      <c r="BP331" s="9">
        <f t="shared" si="248"/>
        <v>-4.2111231674027541E-5</v>
      </c>
      <c r="BQ331" s="9">
        <f t="shared" si="248"/>
        <v>-3.0372522487908008E-5</v>
      </c>
      <c r="BR331" s="9">
        <f t="shared" si="248"/>
        <v>-1.8341309306920225E-5</v>
      </c>
      <c r="BS331" s="9">
        <f t="shared" si="248"/>
        <v>-6.1334592909272463E-6</v>
      </c>
      <c r="BT331" s="9">
        <f t="shared" si="248"/>
        <v>6.1334592909272158E-6</v>
      </c>
    </row>
    <row r="332" spans="7:72" x14ac:dyDescent="0.2">
      <c r="G332" s="6">
        <v>-1.4480778637640452</v>
      </c>
      <c r="H332" s="9">
        <f t="shared" si="243"/>
        <v>6.1334592909272463E-6</v>
      </c>
      <c r="I332" s="9">
        <f t="shared" si="243"/>
        <v>1.8341309306920225E-5</v>
      </c>
      <c r="J332" s="9">
        <f t="shared" si="243"/>
        <v>3.0372522487908008E-5</v>
      </c>
      <c r="K332" s="9">
        <f t="shared" si="243"/>
        <v>4.2111231674027541E-5</v>
      </c>
      <c r="L332" s="9">
        <f t="shared" si="243"/>
        <v>5.3444386678785256E-5</v>
      </c>
      <c r="M332" s="9">
        <f t="shared" si="243"/>
        <v>6.4262843024152726E-5</v>
      </c>
      <c r="N332" s="9">
        <f t="shared" si="243"/>
        <v>7.4462413061554178E-5</v>
      </c>
      <c r="O332" s="9">
        <f t="shared" si="243"/>
        <v>8.394486935587732E-5</v>
      </c>
      <c r="P332" s="9">
        <f t="shared" si="243"/>
        <v>9.2618890669369882E-5</v>
      </c>
      <c r="Q332" s="9">
        <f t="shared" si="243"/>
        <v>1.0040094143508062E-4</v>
      </c>
      <c r="R332" s="9">
        <f t="shared" si="244"/>
        <v>1.0721607625003402E-4</v>
      </c>
      <c r="S332" s="9">
        <f t="shared" si="244"/>
        <v>1.1299866164043044E-4</v>
      </c>
      <c r="T332" s="9">
        <f t="shared" si="244"/>
        <v>1.1769300814787761E-4</v>
      </c>
      <c r="U332" s="9">
        <f t="shared" si="244"/>
        <v>1.21253906649318E-4</v>
      </c>
      <c r="V332" s="9">
        <f t="shared" si="244"/>
        <v>1.2364706374559762E-4</v>
      </c>
      <c r="W332" s="9">
        <f t="shared" si="244"/>
        <v>1.2484943202564655E-4</v>
      </c>
      <c r="X332" s="9">
        <f t="shared" si="244"/>
        <v>1.2484943202564655E-4</v>
      </c>
      <c r="Y332" s="9">
        <f t="shared" si="244"/>
        <v>1.2364706374559762E-4</v>
      </c>
      <c r="Z332" s="9">
        <f t="shared" si="244"/>
        <v>1.21253906649318E-4</v>
      </c>
      <c r="AA332" s="9">
        <f t="shared" si="244"/>
        <v>1.1769300814787761E-4</v>
      </c>
      <c r="AB332" s="9">
        <f t="shared" si="245"/>
        <v>1.1299866164043042E-4</v>
      </c>
      <c r="AC332" s="9">
        <f t="shared" si="245"/>
        <v>1.0721607625003402E-4</v>
      </c>
      <c r="AD332" s="9">
        <f t="shared" si="245"/>
        <v>1.0040094143508061E-4</v>
      </c>
      <c r="AE332" s="9">
        <f t="shared" si="245"/>
        <v>9.2618890669369895E-5</v>
      </c>
      <c r="AF332" s="9">
        <f t="shared" si="245"/>
        <v>8.3944869355877293E-5</v>
      </c>
      <c r="AG332" s="9">
        <f t="shared" si="245"/>
        <v>7.4462413061554165E-5</v>
      </c>
      <c r="AH332" s="9">
        <f t="shared" si="245"/>
        <v>6.4262843024152713E-5</v>
      </c>
      <c r="AI332" s="9">
        <f t="shared" si="245"/>
        <v>5.3444386678785263E-5</v>
      </c>
      <c r="AJ332" s="9">
        <f t="shared" si="245"/>
        <v>4.2111231674027507E-5</v>
      </c>
      <c r="AK332" s="9">
        <f t="shared" si="245"/>
        <v>3.0372522487907984E-5</v>
      </c>
      <c r="AL332" s="9">
        <f t="shared" si="246"/>
        <v>1.8341309306920218E-5</v>
      </c>
      <c r="AM332" s="9">
        <f t="shared" si="246"/>
        <v>6.1334592909272522E-6</v>
      </c>
      <c r="AN332" s="7">
        <f t="shared" si="246"/>
        <v>-6.1334592909272522E-6</v>
      </c>
      <c r="AO332" s="9">
        <f t="shared" si="246"/>
        <v>-1.8341309306920218E-5</v>
      </c>
      <c r="AP332" s="9">
        <f t="shared" si="246"/>
        <v>-3.0372522487907984E-5</v>
      </c>
      <c r="AQ332" s="9">
        <f t="shared" si="246"/>
        <v>-4.2111231674027507E-5</v>
      </c>
      <c r="AR332" s="9">
        <f t="shared" si="246"/>
        <v>-5.3444386678785263E-5</v>
      </c>
      <c r="AS332" s="9">
        <f t="shared" si="246"/>
        <v>-6.4262843024152713E-5</v>
      </c>
      <c r="AT332" s="9">
        <f t="shared" si="246"/>
        <v>-7.4462413061554165E-5</v>
      </c>
      <c r="AU332" s="9">
        <f t="shared" si="246"/>
        <v>-8.3944869355877293E-5</v>
      </c>
      <c r="AV332" s="9">
        <f t="shared" si="247"/>
        <v>-9.2618890669369895E-5</v>
      </c>
      <c r="AW332" s="9">
        <f t="shared" si="247"/>
        <v>-1.0040094143508061E-4</v>
      </c>
      <c r="AX332" s="9">
        <f t="shared" si="247"/>
        <v>-1.0721607625003402E-4</v>
      </c>
      <c r="AY332" s="9">
        <f t="shared" si="247"/>
        <v>-1.1299866164043042E-4</v>
      </c>
      <c r="AZ332" s="9">
        <f t="shared" si="247"/>
        <v>-1.1769300814787761E-4</v>
      </c>
      <c r="BA332" s="9">
        <f t="shared" si="247"/>
        <v>-1.21253906649318E-4</v>
      </c>
      <c r="BB332" s="9">
        <f t="shared" si="247"/>
        <v>-1.2364706374559762E-4</v>
      </c>
      <c r="BC332" s="9">
        <f t="shared" si="247"/>
        <v>-1.2484943202564655E-4</v>
      </c>
      <c r="BD332" s="9">
        <f t="shared" si="247"/>
        <v>-1.2484943202564655E-4</v>
      </c>
      <c r="BE332" s="9">
        <f t="shared" si="247"/>
        <v>-1.2364706374559762E-4</v>
      </c>
      <c r="BF332" s="9">
        <f t="shared" si="248"/>
        <v>-1.21253906649318E-4</v>
      </c>
      <c r="BG332" s="9">
        <f t="shared" si="248"/>
        <v>-1.1769300814787761E-4</v>
      </c>
      <c r="BH332" s="9">
        <f t="shared" si="248"/>
        <v>-1.1299866164043044E-4</v>
      </c>
      <c r="BI332" s="9">
        <f t="shared" si="248"/>
        <v>-1.0721607625003402E-4</v>
      </c>
      <c r="BJ332" s="9">
        <f t="shared" si="248"/>
        <v>-1.0040094143508062E-4</v>
      </c>
      <c r="BK332" s="9">
        <f t="shared" si="248"/>
        <v>-9.2618890669369882E-5</v>
      </c>
      <c r="BL332" s="9">
        <f t="shared" si="248"/>
        <v>-8.394486935587732E-5</v>
      </c>
      <c r="BM332" s="9">
        <f t="shared" si="248"/>
        <v>-7.4462413061554178E-5</v>
      </c>
      <c r="BN332" s="9">
        <f t="shared" si="248"/>
        <v>-6.4262843024152726E-5</v>
      </c>
      <c r="BO332" s="9">
        <f t="shared" si="248"/>
        <v>-5.3444386678785256E-5</v>
      </c>
      <c r="BP332" s="9">
        <f t="shared" si="248"/>
        <v>-4.2111231674027541E-5</v>
      </c>
      <c r="BQ332" s="9">
        <f t="shared" si="248"/>
        <v>-3.0372522487908008E-5</v>
      </c>
      <c r="BR332" s="9">
        <f t="shared" si="248"/>
        <v>-1.8341309306920225E-5</v>
      </c>
      <c r="BS332" s="9">
        <f t="shared" si="248"/>
        <v>-6.1334592909272463E-6</v>
      </c>
      <c r="BT332" s="9">
        <f t="shared" si="248"/>
        <v>6.1334592909272158E-6</v>
      </c>
    </row>
    <row r="333" spans="7:72" x14ac:dyDescent="0.2">
      <c r="G333" s="6">
        <v>-1.4971652489763858</v>
      </c>
      <c r="H333" s="9">
        <f t="shared" si="243"/>
        <v>6.1334592909272463E-6</v>
      </c>
      <c r="I333" s="9">
        <f t="shared" si="243"/>
        <v>1.8341309306920225E-5</v>
      </c>
      <c r="J333" s="9">
        <f t="shared" si="243"/>
        <v>3.0372522487908008E-5</v>
      </c>
      <c r="K333" s="9">
        <f t="shared" si="243"/>
        <v>4.2111231674027541E-5</v>
      </c>
      <c r="L333" s="9">
        <f t="shared" si="243"/>
        <v>5.3444386678785256E-5</v>
      </c>
      <c r="M333" s="9">
        <f t="shared" si="243"/>
        <v>6.4262843024152726E-5</v>
      </c>
      <c r="N333" s="9">
        <f t="shared" si="243"/>
        <v>7.4462413061554178E-5</v>
      </c>
      <c r="O333" s="9">
        <f t="shared" si="243"/>
        <v>8.394486935587732E-5</v>
      </c>
      <c r="P333" s="9">
        <f t="shared" si="243"/>
        <v>9.2618890669369882E-5</v>
      </c>
      <c r="Q333" s="9">
        <f t="shared" si="243"/>
        <v>1.0040094143508062E-4</v>
      </c>
      <c r="R333" s="9">
        <f t="shared" si="244"/>
        <v>1.0721607625003402E-4</v>
      </c>
      <c r="S333" s="9">
        <f t="shared" si="244"/>
        <v>1.1299866164043044E-4</v>
      </c>
      <c r="T333" s="9">
        <f t="shared" si="244"/>
        <v>1.1769300814787761E-4</v>
      </c>
      <c r="U333" s="9">
        <f t="shared" si="244"/>
        <v>1.21253906649318E-4</v>
      </c>
      <c r="V333" s="9">
        <f t="shared" si="244"/>
        <v>1.2364706374559762E-4</v>
      </c>
      <c r="W333" s="9">
        <f t="shared" si="244"/>
        <v>1.2484943202564655E-4</v>
      </c>
      <c r="X333" s="9">
        <f t="shared" si="244"/>
        <v>1.2484943202564655E-4</v>
      </c>
      <c r="Y333" s="9">
        <f t="shared" si="244"/>
        <v>1.2364706374559762E-4</v>
      </c>
      <c r="Z333" s="9">
        <f t="shared" si="244"/>
        <v>1.21253906649318E-4</v>
      </c>
      <c r="AA333" s="9">
        <f t="shared" si="244"/>
        <v>1.1769300814787761E-4</v>
      </c>
      <c r="AB333" s="9">
        <f t="shared" si="245"/>
        <v>1.1299866164043042E-4</v>
      </c>
      <c r="AC333" s="9">
        <f t="shared" si="245"/>
        <v>1.0721607625003402E-4</v>
      </c>
      <c r="AD333" s="9">
        <f t="shared" si="245"/>
        <v>1.0040094143508061E-4</v>
      </c>
      <c r="AE333" s="9">
        <f t="shared" si="245"/>
        <v>9.2618890669369895E-5</v>
      </c>
      <c r="AF333" s="9">
        <f t="shared" si="245"/>
        <v>8.3944869355877293E-5</v>
      </c>
      <c r="AG333" s="9">
        <f t="shared" si="245"/>
        <v>7.4462413061554165E-5</v>
      </c>
      <c r="AH333" s="9">
        <f t="shared" si="245"/>
        <v>6.4262843024152713E-5</v>
      </c>
      <c r="AI333" s="9">
        <f t="shared" si="245"/>
        <v>5.3444386678785263E-5</v>
      </c>
      <c r="AJ333" s="9">
        <f t="shared" si="245"/>
        <v>4.2111231674027507E-5</v>
      </c>
      <c r="AK333" s="9">
        <f t="shared" si="245"/>
        <v>3.0372522487907984E-5</v>
      </c>
      <c r="AL333" s="9">
        <f t="shared" si="246"/>
        <v>1.8341309306920218E-5</v>
      </c>
      <c r="AM333" s="9">
        <f t="shared" si="246"/>
        <v>6.1334592909272522E-6</v>
      </c>
      <c r="AN333" s="7">
        <f t="shared" si="246"/>
        <v>-6.1334592909272522E-6</v>
      </c>
      <c r="AO333" s="9">
        <f t="shared" si="246"/>
        <v>-1.8341309306920218E-5</v>
      </c>
      <c r="AP333" s="9">
        <f t="shared" si="246"/>
        <v>-3.0372522487907984E-5</v>
      </c>
      <c r="AQ333" s="9">
        <f t="shared" si="246"/>
        <v>-4.2111231674027507E-5</v>
      </c>
      <c r="AR333" s="9">
        <f t="shared" si="246"/>
        <v>-5.3444386678785263E-5</v>
      </c>
      <c r="AS333" s="9">
        <f t="shared" si="246"/>
        <v>-6.4262843024152713E-5</v>
      </c>
      <c r="AT333" s="9">
        <f t="shared" si="246"/>
        <v>-7.4462413061554165E-5</v>
      </c>
      <c r="AU333" s="9">
        <f t="shared" si="246"/>
        <v>-8.3944869355877293E-5</v>
      </c>
      <c r="AV333" s="9">
        <f t="shared" si="247"/>
        <v>-9.2618890669369895E-5</v>
      </c>
      <c r="AW333" s="9">
        <f t="shared" si="247"/>
        <v>-1.0040094143508061E-4</v>
      </c>
      <c r="AX333" s="9">
        <f t="shared" si="247"/>
        <v>-1.0721607625003402E-4</v>
      </c>
      <c r="AY333" s="9">
        <f t="shared" si="247"/>
        <v>-1.1299866164043042E-4</v>
      </c>
      <c r="AZ333" s="9">
        <f t="shared" si="247"/>
        <v>-1.1769300814787761E-4</v>
      </c>
      <c r="BA333" s="9">
        <f t="shared" si="247"/>
        <v>-1.21253906649318E-4</v>
      </c>
      <c r="BB333" s="9">
        <f t="shared" si="247"/>
        <v>-1.2364706374559762E-4</v>
      </c>
      <c r="BC333" s="9">
        <f t="shared" si="247"/>
        <v>-1.2484943202564655E-4</v>
      </c>
      <c r="BD333" s="9">
        <f t="shared" si="247"/>
        <v>-1.2484943202564655E-4</v>
      </c>
      <c r="BE333" s="9">
        <f t="shared" si="247"/>
        <v>-1.2364706374559762E-4</v>
      </c>
      <c r="BF333" s="9">
        <f t="shared" si="248"/>
        <v>-1.21253906649318E-4</v>
      </c>
      <c r="BG333" s="9">
        <f t="shared" si="248"/>
        <v>-1.1769300814787761E-4</v>
      </c>
      <c r="BH333" s="9">
        <f t="shared" si="248"/>
        <v>-1.1299866164043044E-4</v>
      </c>
      <c r="BI333" s="9">
        <f t="shared" si="248"/>
        <v>-1.0721607625003402E-4</v>
      </c>
      <c r="BJ333" s="9">
        <f t="shared" si="248"/>
        <v>-1.0040094143508062E-4</v>
      </c>
      <c r="BK333" s="9">
        <f t="shared" si="248"/>
        <v>-9.2618890669369882E-5</v>
      </c>
      <c r="BL333" s="9">
        <f t="shared" si="248"/>
        <v>-8.394486935587732E-5</v>
      </c>
      <c r="BM333" s="9">
        <f t="shared" si="248"/>
        <v>-7.4462413061554178E-5</v>
      </c>
      <c r="BN333" s="9">
        <f t="shared" si="248"/>
        <v>-6.4262843024152726E-5</v>
      </c>
      <c r="BO333" s="9">
        <f t="shared" si="248"/>
        <v>-5.3444386678785256E-5</v>
      </c>
      <c r="BP333" s="9">
        <f t="shared" si="248"/>
        <v>-4.2111231674027541E-5</v>
      </c>
      <c r="BQ333" s="9">
        <f t="shared" si="248"/>
        <v>-3.0372522487908008E-5</v>
      </c>
      <c r="BR333" s="9">
        <f t="shared" si="248"/>
        <v>-1.8341309306920225E-5</v>
      </c>
      <c r="BS333" s="9">
        <f t="shared" si="248"/>
        <v>-6.1334592909272463E-6</v>
      </c>
      <c r="BT333" s="9">
        <f t="shared" si="248"/>
        <v>6.1334592909272158E-6</v>
      </c>
    </row>
    <row r="334" spans="7:72" x14ac:dyDescent="0.2">
      <c r="G334" s="6">
        <v>-1.5462526341887264</v>
      </c>
      <c r="H334" s="9">
        <f t="shared" si="243"/>
        <v>6.1334592909272463E-6</v>
      </c>
      <c r="I334" s="9">
        <f t="shared" si="243"/>
        <v>1.8341309306920225E-5</v>
      </c>
      <c r="J334" s="9">
        <f t="shared" si="243"/>
        <v>3.0372522487908008E-5</v>
      </c>
      <c r="K334" s="9">
        <f t="shared" si="243"/>
        <v>4.2111231674027541E-5</v>
      </c>
      <c r="L334" s="9">
        <f t="shared" si="243"/>
        <v>5.3444386678785256E-5</v>
      </c>
      <c r="M334" s="9">
        <f t="shared" si="243"/>
        <v>6.4262843024152726E-5</v>
      </c>
      <c r="N334" s="9">
        <f t="shared" si="243"/>
        <v>7.4462413061554178E-5</v>
      </c>
      <c r="O334" s="9">
        <f t="shared" si="243"/>
        <v>8.394486935587732E-5</v>
      </c>
      <c r="P334" s="9">
        <f t="shared" si="243"/>
        <v>9.2618890669369882E-5</v>
      </c>
      <c r="Q334" s="9">
        <f t="shared" si="243"/>
        <v>1.0040094143508062E-4</v>
      </c>
      <c r="R334" s="9">
        <f t="shared" si="244"/>
        <v>1.0721607625003402E-4</v>
      </c>
      <c r="S334" s="9">
        <f t="shared" si="244"/>
        <v>1.1299866164043044E-4</v>
      </c>
      <c r="T334" s="9">
        <f t="shared" si="244"/>
        <v>1.1769300814787761E-4</v>
      </c>
      <c r="U334" s="9">
        <f t="shared" si="244"/>
        <v>1.21253906649318E-4</v>
      </c>
      <c r="V334" s="9">
        <f t="shared" si="244"/>
        <v>1.2364706374559762E-4</v>
      </c>
      <c r="W334" s="9">
        <f t="shared" si="244"/>
        <v>1.2484943202564655E-4</v>
      </c>
      <c r="X334" s="9">
        <f t="shared" si="244"/>
        <v>1.2484943202564655E-4</v>
      </c>
      <c r="Y334" s="9">
        <f t="shared" si="244"/>
        <v>1.2364706374559762E-4</v>
      </c>
      <c r="Z334" s="9">
        <f t="shared" si="244"/>
        <v>1.21253906649318E-4</v>
      </c>
      <c r="AA334" s="9">
        <f t="shared" si="244"/>
        <v>1.1769300814787761E-4</v>
      </c>
      <c r="AB334" s="9">
        <f t="shared" si="245"/>
        <v>1.1299866164043042E-4</v>
      </c>
      <c r="AC334" s="9">
        <f t="shared" si="245"/>
        <v>1.0721607625003402E-4</v>
      </c>
      <c r="AD334" s="9">
        <f t="shared" si="245"/>
        <v>1.0040094143508061E-4</v>
      </c>
      <c r="AE334" s="9">
        <f t="shared" si="245"/>
        <v>9.2618890669369895E-5</v>
      </c>
      <c r="AF334" s="9">
        <f t="shared" si="245"/>
        <v>8.3944869355877293E-5</v>
      </c>
      <c r="AG334" s="9">
        <f t="shared" si="245"/>
        <v>7.4462413061554165E-5</v>
      </c>
      <c r="AH334" s="9">
        <f t="shared" si="245"/>
        <v>6.4262843024152713E-5</v>
      </c>
      <c r="AI334" s="9">
        <f t="shared" si="245"/>
        <v>5.3444386678785263E-5</v>
      </c>
      <c r="AJ334" s="9">
        <f t="shared" si="245"/>
        <v>4.2111231674027507E-5</v>
      </c>
      <c r="AK334" s="9">
        <f t="shared" si="245"/>
        <v>3.0372522487907984E-5</v>
      </c>
      <c r="AL334" s="9">
        <f t="shared" si="246"/>
        <v>1.8341309306920218E-5</v>
      </c>
      <c r="AM334" s="9">
        <f t="shared" si="246"/>
        <v>6.1334592909272522E-6</v>
      </c>
      <c r="AN334" s="7">
        <f t="shared" si="246"/>
        <v>-6.1334592909272522E-6</v>
      </c>
      <c r="AO334" s="9">
        <f t="shared" si="246"/>
        <v>-1.8341309306920218E-5</v>
      </c>
      <c r="AP334" s="9">
        <f t="shared" si="246"/>
        <v>-3.0372522487907984E-5</v>
      </c>
      <c r="AQ334" s="9">
        <f t="shared" si="246"/>
        <v>-4.2111231674027507E-5</v>
      </c>
      <c r="AR334" s="9">
        <f t="shared" si="246"/>
        <v>-5.3444386678785263E-5</v>
      </c>
      <c r="AS334" s="9">
        <f t="shared" si="246"/>
        <v>-6.4262843024152713E-5</v>
      </c>
      <c r="AT334" s="9">
        <f t="shared" si="246"/>
        <v>-7.4462413061554165E-5</v>
      </c>
      <c r="AU334" s="9">
        <f t="shared" si="246"/>
        <v>-8.3944869355877293E-5</v>
      </c>
      <c r="AV334" s="9">
        <f t="shared" si="247"/>
        <v>-9.2618890669369895E-5</v>
      </c>
      <c r="AW334" s="9">
        <f t="shared" si="247"/>
        <v>-1.0040094143508061E-4</v>
      </c>
      <c r="AX334" s="9">
        <f t="shared" si="247"/>
        <v>-1.0721607625003402E-4</v>
      </c>
      <c r="AY334" s="9">
        <f t="shared" si="247"/>
        <v>-1.1299866164043042E-4</v>
      </c>
      <c r="AZ334" s="9">
        <f t="shared" si="247"/>
        <v>-1.1769300814787761E-4</v>
      </c>
      <c r="BA334" s="9">
        <f t="shared" si="247"/>
        <v>-1.21253906649318E-4</v>
      </c>
      <c r="BB334" s="9">
        <f t="shared" si="247"/>
        <v>-1.2364706374559762E-4</v>
      </c>
      <c r="BC334" s="9">
        <f t="shared" si="247"/>
        <v>-1.2484943202564655E-4</v>
      </c>
      <c r="BD334" s="9">
        <f t="shared" si="247"/>
        <v>-1.2484943202564655E-4</v>
      </c>
      <c r="BE334" s="9">
        <f t="shared" si="247"/>
        <v>-1.2364706374559762E-4</v>
      </c>
      <c r="BF334" s="9">
        <f t="shared" si="248"/>
        <v>-1.21253906649318E-4</v>
      </c>
      <c r="BG334" s="9">
        <f t="shared" si="248"/>
        <v>-1.1769300814787761E-4</v>
      </c>
      <c r="BH334" s="9">
        <f t="shared" si="248"/>
        <v>-1.1299866164043044E-4</v>
      </c>
      <c r="BI334" s="9">
        <f t="shared" si="248"/>
        <v>-1.0721607625003402E-4</v>
      </c>
      <c r="BJ334" s="9">
        <f t="shared" si="248"/>
        <v>-1.0040094143508062E-4</v>
      </c>
      <c r="BK334" s="9">
        <f t="shared" si="248"/>
        <v>-9.2618890669369882E-5</v>
      </c>
      <c r="BL334" s="9">
        <f t="shared" si="248"/>
        <v>-8.394486935587732E-5</v>
      </c>
      <c r="BM334" s="9">
        <f t="shared" si="248"/>
        <v>-7.4462413061554178E-5</v>
      </c>
      <c r="BN334" s="9">
        <f t="shared" si="248"/>
        <v>-6.4262843024152726E-5</v>
      </c>
      <c r="BO334" s="9">
        <f t="shared" si="248"/>
        <v>-5.3444386678785256E-5</v>
      </c>
      <c r="BP334" s="9">
        <f t="shared" si="248"/>
        <v>-4.2111231674027541E-5</v>
      </c>
      <c r="BQ334" s="9">
        <f t="shared" si="248"/>
        <v>-3.0372522487908008E-5</v>
      </c>
      <c r="BR334" s="9">
        <f t="shared" si="248"/>
        <v>-1.8341309306920225E-5</v>
      </c>
      <c r="BS334" s="9">
        <f t="shared" si="248"/>
        <v>-6.1334592909272463E-6</v>
      </c>
      <c r="BT334" s="9">
        <f t="shared" si="248"/>
        <v>6.1334592909272158E-6</v>
      </c>
    </row>
    <row r="335" spans="7:72" x14ac:dyDescent="0.2">
      <c r="H335" s="6">
        <v>-1.5462526341887264</v>
      </c>
      <c r="I335" s="6">
        <v>-1.4971652489763858</v>
      </c>
      <c r="J335" s="6">
        <v>-1.4480778637640452</v>
      </c>
      <c r="K335" s="6">
        <v>-1.3989904785517047</v>
      </c>
      <c r="L335" s="6">
        <v>-1.3499030933393643</v>
      </c>
      <c r="M335" s="6">
        <v>-1.3008157081270237</v>
      </c>
      <c r="N335" s="6">
        <v>-1.2517283229146832</v>
      </c>
      <c r="O335" s="6">
        <v>-1.2026409377023426</v>
      </c>
      <c r="P335" s="6">
        <v>-1.1535535524900022</v>
      </c>
      <c r="Q335" s="6">
        <v>-1.1044661672776617</v>
      </c>
      <c r="R335" s="6">
        <v>-1.0553787820653211</v>
      </c>
      <c r="S335" s="6">
        <v>-1.0062913968529805</v>
      </c>
      <c r="T335" s="6">
        <v>-0.95720401164064006</v>
      </c>
      <c r="U335" s="6">
        <v>-0.9081166264282996</v>
      </c>
      <c r="V335" s="6">
        <v>-0.85902924121595903</v>
      </c>
      <c r="W335" s="6">
        <v>-0.80994185600361857</v>
      </c>
      <c r="X335" s="6">
        <v>-0.76085447079127799</v>
      </c>
      <c r="Y335" s="6">
        <v>-0.71176708557893753</v>
      </c>
      <c r="Z335" s="6">
        <v>-0.66267970036659696</v>
      </c>
      <c r="AA335" s="6">
        <v>-0.6135923151542565</v>
      </c>
      <c r="AB335" s="6">
        <v>-0.56450492994191592</v>
      </c>
      <c r="AC335" s="6">
        <v>-0.51541754472957546</v>
      </c>
      <c r="AD335" s="6">
        <v>-0.46633015951723489</v>
      </c>
      <c r="AE335" s="6">
        <v>-0.41724277430489443</v>
      </c>
      <c r="AF335" s="6">
        <v>-0.36815538909255385</v>
      </c>
      <c r="AG335" s="6">
        <v>-0.31906800388021339</v>
      </c>
      <c r="AH335" s="6">
        <v>-0.26998061866787282</v>
      </c>
      <c r="AI335" s="6">
        <v>-0.22089323345553233</v>
      </c>
      <c r="AJ335" s="6">
        <v>-0.17180584824319181</v>
      </c>
      <c r="AK335" s="6">
        <v>-0.12271846303085129</v>
      </c>
      <c r="AL335" s="6">
        <v>-7.3631077818510776E-2</v>
      </c>
      <c r="AM335" s="6">
        <v>-2.4543692606170259E-2</v>
      </c>
      <c r="AN335" s="6">
        <v>2.4543692606170259E-2</v>
      </c>
      <c r="AO335" s="6">
        <v>7.3631077818510776E-2</v>
      </c>
      <c r="AP335" s="6">
        <v>0.12271846303085129</v>
      </c>
      <c r="AQ335" s="6">
        <v>0.17180584824319181</v>
      </c>
      <c r="AR335" s="6">
        <v>0.22089323345553233</v>
      </c>
      <c r="AS335" s="6">
        <v>0.26998061866787282</v>
      </c>
      <c r="AT335" s="6">
        <v>0.31906800388021339</v>
      </c>
      <c r="AU335" s="6">
        <v>0.36815538909255385</v>
      </c>
      <c r="AV335" s="6">
        <v>0.41724277430489443</v>
      </c>
      <c r="AW335" s="6">
        <v>0.46633015951723489</v>
      </c>
      <c r="AX335" s="6">
        <v>0.51541754472957546</v>
      </c>
      <c r="AY335" s="6">
        <v>0.56450492994191592</v>
      </c>
      <c r="AZ335" s="6">
        <v>0.6135923151542565</v>
      </c>
      <c r="BA335" s="6">
        <v>0.66267970036659696</v>
      </c>
      <c r="BB335" s="6">
        <v>0.71176708557893753</v>
      </c>
      <c r="BC335" s="6">
        <v>0.76085447079127799</v>
      </c>
      <c r="BD335" s="6">
        <v>0.80994185600361857</v>
      </c>
      <c r="BE335" s="6">
        <v>0.85902924121595903</v>
      </c>
      <c r="BF335" s="6">
        <v>0.9081166264282996</v>
      </c>
      <c r="BG335" s="6">
        <v>0.95720401164064006</v>
      </c>
      <c r="BH335" s="6">
        <v>1.0062913968529805</v>
      </c>
      <c r="BI335" s="6">
        <v>1.0553787820653211</v>
      </c>
      <c r="BJ335" s="6">
        <v>1.1044661672776617</v>
      </c>
      <c r="BK335" s="6">
        <v>1.1535535524900022</v>
      </c>
      <c r="BL335" s="6">
        <v>1.2026409377023426</v>
      </c>
      <c r="BM335" s="6">
        <v>1.2517283229146832</v>
      </c>
      <c r="BN335" s="6">
        <v>1.3008157081270237</v>
      </c>
      <c r="BO335" s="6">
        <v>1.3499030933393643</v>
      </c>
      <c r="BP335" s="6">
        <v>1.3989904785517047</v>
      </c>
      <c r="BQ335" s="6">
        <v>1.4480778637640452</v>
      </c>
      <c r="BR335" s="6">
        <v>1.4971652489763858</v>
      </c>
      <c r="BS335" s="6">
        <v>1.5462526341887264</v>
      </c>
      <c r="BT335" s="6">
        <v>1.5953400194010667</v>
      </c>
    </row>
    <row r="336" spans="7:72" x14ac:dyDescent="0.2">
      <c r="G336" s="2" t="s">
        <v>52</v>
      </c>
    </row>
    <row r="337" spans="7:72" x14ac:dyDescent="0.2">
      <c r="G337" s="6">
        <v>1.5953400194010667</v>
      </c>
      <c r="H337" s="9">
        <f t="shared" ref="H337:Q346" si="249">EXP(-2*$B$5*($B$1^2+$B$2^2)*$B$6)*-0.5*$B$1^2/$B$2*$B$3*SIN(2*$B$2*$G337)</f>
        <v>6.1334592909272158E-6</v>
      </c>
      <c r="I337" s="9">
        <f t="shared" si="249"/>
        <v>6.1334592909272158E-6</v>
      </c>
      <c r="J337" s="9">
        <f t="shared" si="249"/>
        <v>6.1334592909272158E-6</v>
      </c>
      <c r="K337" s="9">
        <f t="shared" si="249"/>
        <v>6.1334592909272158E-6</v>
      </c>
      <c r="L337" s="9">
        <f t="shared" si="249"/>
        <v>6.1334592909272158E-6</v>
      </c>
      <c r="M337" s="9">
        <f t="shared" si="249"/>
        <v>6.1334592909272158E-6</v>
      </c>
      <c r="N337" s="9">
        <f t="shared" si="249"/>
        <v>6.1334592909272158E-6</v>
      </c>
      <c r="O337" s="9">
        <f t="shared" si="249"/>
        <v>6.1334592909272158E-6</v>
      </c>
      <c r="P337" s="9">
        <f t="shared" si="249"/>
        <v>6.1334592909272158E-6</v>
      </c>
      <c r="Q337" s="9">
        <f t="shared" si="249"/>
        <v>6.1334592909272158E-6</v>
      </c>
      <c r="R337" s="9">
        <f t="shared" ref="R337:AA346" si="250">EXP(-2*$B$5*($B$1^2+$B$2^2)*$B$6)*-0.5*$B$1^2/$B$2*$B$3*SIN(2*$B$2*$G337)</f>
        <v>6.1334592909272158E-6</v>
      </c>
      <c r="S337" s="9">
        <f t="shared" si="250"/>
        <v>6.1334592909272158E-6</v>
      </c>
      <c r="T337" s="9">
        <f t="shared" si="250"/>
        <v>6.1334592909272158E-6</v>
      </c>
      <c r="U337" s="9">
        <f t="shared" si="250"/>
        <v>6.1334592909272158E-6</v>
      </c>
      <c r="V337" s="9">
        <f t="shared" si="250"/>
        <v>6.1334592909272158E-6</v>
      </c>
      <c r="W337" s="9">
        <f t="shared" si="250"/>
        <v>6.1334592909272158E-6</v>
      </c>
      <c r="X337" s="9">
        <f t="shared" si="250"/>
        <v>6.1334592909272158E-6</v>
      </c>
      <c r="Y337" s="9">
        <f t="shared" si="250"/>
        <v>6.1334592909272158E-6</v>
      </c>
      <c r="Z337" s="9">
        <f t="shared" si="250"/>
        <v>6.1334592909272158E-6</v>
      </c>
      <c r="AA337" s="9">
        <f t="shared" si="250"/>
        <v>6.1334592909272158E-6</v>
      </c>
      <c r="AB337" s="9">
        <f t="shared" ref="AB337:AK346" si="251">EXP(-2*$B$5*($B$1^2+$B$2^2)*$B$6)*-0.5*$B$1^2/$B$2*$B$3*SIN(2*$B$2*$G337)</f>
        <v>6.1334592909272158E-6</v>
      </c>
      <c r="AC337" s="9">
        <f t="shared" si="251"/>
        <v>6.1334592909272158E-6</v>
      </c>
      <c r="AD337" s="9">
        <f t="shared" si="251"/>
        <v>6.1334592909272158E-6</v>
      </c>
      <c r="AE337" s="9">
        <f t="shared" si="251"/>
        <v>6.1334592909272158E-6</v>
      </c>
      <c r="AF337" s="9">
        <f t="shared" si="251"/>
        <v>6.1334592909272158E-6</v>
      </c>
      <c r="AG337" s="9">
        <f t="shared" si="251"/>
        <v>6.1334592909272158E-6</v>
      </c>
      <c r="AH337" s="9">
        <f t="shared" si="251"/>
        <v>6.1334592909272158E-6</v>
      </c>
      <c r="AI337" s="9">
        <f t="shared" si="251"/>
        <v>6.1334592909272158E-6</v>
      </c>
      <c r="AJ337" s="9">
        <f t="shared" si="251"/>
        <v>6.1334592909272158E-6</v>
      </c>
      <c r="AK337" s="9">
        <f t="shared" si="251"/>
        <v>6.1334592909272158E-6</v>
      </c>
      <c r="AL337" s="9">
        <f t="shared" ref="AL337:AU346" si="252">EXP(-2*$B$5*($B$1^2+$B$2^2)*$B$6)*-0.5*$B$1^2/$B$2*$B$3*SIN(2*$B$2*$G337)</f>
        <v>6.1334592909272158E-6</v>
      </c>
      <c r="AM337" s="9">
        <f t="shared" si="252"/>
        <v>6.1334592909272158E-6</v>
      </c>
      <c r="AN337" s="7">
        <f t="shared" si="252"/>
        <v>6.1334592909272158E-6</v>
      </c>
      <c r="AO337" s="9">
        <f t="shared" si="252"/>
        <v>6.1334592909272158E-6</v>
      </c>
      <c r="AP337" s="9">
        <f t="shared" si="252"/>
        <v>6.1334592909272158E-6</v>
      </c>
      <c r="AQ337" s="9">
        <f t="shared" si="252"/>
        <v>6.1334592909272158E-6</v>
      </c>
      <c r="AR337" s="9">
        <f t="shared" si="252"/>
        <v>6.1334592909272158E-6</v>
      </c>
      <c r="AS337" s="9">
        <f t="shared" si="252"/>
        <v>6.1334592909272158E-6</v>
      </c>
      <c r="AT337" s="9">
        <f t="shared" si="252"/>
        <v>6.1334592909272158E-6</v>
      </c>
      <c r="AU337" s="9">
        <f t="shared" si="252"/>
        <v>6.1334592909272158E-6</v>
      </c>
      <c r="AV337" s="9">
        <f t="shared" ref="AV337:BE346" si="253">EXP(-2*$B$5*($B$1^2+$B$2^2)*$B$6)*-0.5*$B$1^2/$B$2*$B$3*SIN(2*$B$2*$G337)</f>
        <v>6.1334592909272158E-6</v>
      </c>
      <c r="AW337" s="9">
        <f t="shared" si="253"/>
        <v>6.1334592909272158E-6</v>
      </c>
      <c r="AX337" s="9">
        <f t="shared" si="253"/>
        <v>6.1334592909272158E-6</v>
      </c>
      <c r="AY337" s="9">
        <f t="shared" si="253"/>
        <v>6.1334592909272158E-6</v>
      </c>
      <c r="AZ337" s="9">
        <f t="shared" si="253"/>
        <v>6.1334592909272158E-6</v>
      </c>
      <c r="BA337" s="9">
        <f t="shared" si="253"/>
        <v>6.1334592909272158E-6</v>
      </c>
      <c r="BB337" s="9">
        <f t="shared" si="253"/>
        <v>6.1334592909272158E-6</v>
      </c>
      <c r="BC337" s="9">
        <f t="shared" si="253"/>
        <v>6.1334592909272158E-6</v>
      </c>
      <c r="BD337" s="9">
        <f t="shared" si="253"/>
        <v>6.1334592909272158E-6</v>
      </c>
      <c r="BE337" s="9">
        <f t="shared" si="253"/>
        <v>6.1334592909272158E-6</v>
      </c>
      <c r="BF337" s="9">
        <f t="shared" ref="BF337:BT346" si="254">EXP(-2*$B$5*($B$1^2+$B$2^2)*$B$6)*-0.5*$B$1^2/$B$2*$B$3*SIN(2*$B$2*$G337)</f>
        <v>6.1334592909272158E-6</v>
      </c>
      <c r="BG337" s="9">
        <f t="shared" si="254"/>
        <v>6.1334592909272158E-6</v>
      </c>
      <c r="BH337" s="9">
        <f t="shared" si="254"/>
        <v>6.1334592909272158E-6</v>
      </c>
      <c r="BI337" s="9">
        <f t="shared" si="254"/>
        <v>6.1334592909272158E-6</v>
      </c>
      <c r="BJ337" s="9">
        <f t="shared" si="254"/>
        <v>6.1334592909272158E-6</v>
      </c>
      <c r="BK337" s="9">
        <f t="shared" si="254"/>
        <v>6.1334592909272158E-6</v>
      </c>
      <c r="BL337" s="9">
        <f t="shared" si="254"/>
        <v>6.1334592909272158E-6</v>
      </c>
      <c r="BM337" s="9">
        <f t="shared" si="254"/>
        <v>6.1334592909272158E-6</v>
      </c>
      <c r="BN337" s="9">
        <f t="shared" si="254"/>
        <v>6.1334592909272158E-6</v>
      </c>
      <c r="BO337" s="9">
        <f t="shared" si="254"/>
        <v>6.1334592909272158E-6</v>
      </c>
      <c r="BP337" s="9">
        <f t="shared" si="254"/>
        <v>6.1334592909272158E-6</v>
      </c>
      <c r="BQ337" s="9">
        <f t="shared" si="254"/>
        <v>6.1334592909272158E-6</v>
      </c>
      <c r="BR337" s="9">
        <f t="shared" si="254"/>
        <v>6.1334592909272158E-6</v>
      </c>
      <c r="BS337" s="9">
        <f t="shared" si="254"/>
        <v>6.1334592909272158E-6</v>
      </c>
      <c r="BT337" s="9">
        <f t="shared" si="254"/>
        <v>6.1334592909272158E-6</v>
      </c>
    </row>
    <row r="338" spans="7:72" x14ac:dyDescent="0.2">
      <c r="G338" s="6">
        <v>1.5462526341887264</v>
      </c>
      <c r="H338" s="9">
        <f t="shared" si="249"/>
        <v>-6.1334592909272463E-6</v>
      </c>
      <c r="I338" s="9">
        <f t="shared" si="249"/>
        <v>-6.1334592909272463E-6</v>
      </c>
      <c r="J338" s="9">
        <f t="shared" si="249"/>
        <v>-6.1334592909272463E-6</v>
      </c>
      <c r="K338" s="9">
        <f t="shared" si="249"/>
        <v>-6.1334592909272463E-6</v>
      </c>
      <c r="L338" s="9">
        <f t="shared" si="249"/>
        <v>-6.1334592909272463E-6</v>
      </c>
      <c r="M338" s="9">
        <f t="shared" si="249"/>
        <v>-6.1334592909272463E-6</v>
      </c>
      <c r="N338" s="9">
        <f t="shared" si="249"/>
        <v>-6.1334592909272463E-6</v>
      </c>
      <c r="O338" s="9">
        <f t="shared" si="249"/>
        <v>-6.1334592909272463E-6</v>
      </c>
      <c r="P338" s="9">
        <f t="shared" si="249"/>
        <v>-6.1334592909272463E-6</v>
      </c>
      <c r="Q338" s="9">
        <f t="shared" si="249"/>
        <v>-6.1334592909272463E-6</v>
      </c>
      <c r="R338" s="9">
        <f t="shared" si="250"/>
        <v>-6.1334592909272463E-6</v>
      </c>
      <c r="S338" s="9">
        <f t="shared" si="250"/>
        <v>-6.1334592909272463E-6</v>
      </c>
      <c r="T338" s="9">
        <f t="shared" si="250"/>
        <v>-6.1334592909272463E-6</v>
      </c>
      <c r="U338" s="9">
        <f t="shared" si="250"/>
        <v>-6.1334592909272463E-6</v>
      </c>
      <c r="V338" s="9">
        <f t="shared" si="250"/>
        <v>-6.1334592909272463E-6</v>
      </c>
      <c r="W338" s="9">
        <f t="shared" si="250"/>
        <v>-6.1334592909272463E-6</v>
      </c>
      <c r="X338" s="9">
        <f t="shared" si="250"/>
        <v>-6.1334592909272463E-6</v>
      </c>
      <c r="Y338" s="9">
        <f t="shared" si="250"/>
        <v>-6.1334592909272463E-6</v>
      </c>
      <c r="Z338" s="9">
        <f t="shared" si="250"/>
        <v>-6.1334592909272463E-6</v>
      </c>
      <c r="AA338" s="9">
        <f t="shared" si="250"/>
        <v>-6.1334592909272463E-6</v>
      </c>
      <c r="AB338" s="9">
        <f t="shared" si="251"/>
        <v>-6.1334592909272463E-6</v>
      </c>
      <c r="AC338" s="9">
        <f t="shared" si="251"/>
        <v>-6.1334592909272463E-6</v>
      </c>
      <c r="AD338" s="9">
        <f t="shared" si="251"/>
        <v>-6.1334592909272463E-6</v>
      </c>
      <c r="AE338" s="9">
        <f t="shared" si="251"/>
        <v>-6.1334592909272463E-6</v>
      </c>
      <c r="AF338" s="9">
        <f t="shared" si="251"/>
        <v>-6.1334592909272463E-6</v>
      </c>
      <c r="AG338" s="9">
        <f t="shared" si="251"/>
        <v>-6.1334592909272463E-6</v>
      </c>
      <c r="AH338" s="9">
        <f t="shared" si="251"/>
        <v>-6.1334592909272463E-6</v>
      </c>
      <c r="AI338" s="9">
        <f t="shared" si="251"/>
        <v>-6.1334592909272463E-6</v>
      </c>
      <c r="AJ338" s="9">
        <f t="shared" si="251"/>
        <v>-6.1334592909272463E-6</v>
      </c>
      <c r="AK338" s="9">
        <f t="shared" si="251"/>
        <v>-6.1334592909272463E-6</v>
      </c>
      <c r="AL338" s="9">
        <f t="shared" si="252"/>
        <v>-6.1334592909272463E-6</v>
      </c>
      <c r="AM338" s="9">
        <f t="shared" si="252"/>
        <v>-6.1334592909272463E-6</v>
      </c>
      <c r="AN338" s="7">
        <f t="shared" si="252"/>
        <v>-6.1334592909272463E-6</v>
      </c>
      <c r="AO338" s="9">
        <f t="shared" si="252"/>
        <v>-6.1334592909272463E-6</v>
      </c>
      <c r="AP338" s="9">
        <f t="shared" si="252"/>
        <v>-6.1334592909272463E-6</v>
      </c>
      <c r="AQ338" s="9">
        <f t="shared" si="252"/>
        <v>-6.1334592909272463E-6</v>
      </c>
      <c r="AR338" s="9">
        <f t="shared" si="252"/>
        <v>-6.1334592909272463E-6</v>
      </c>
      <c r="AS338" s="9">
        <f t="shared" si="252"/>
        <v>-6.1334592909272463E-6</v>
      </c>
      <c r="AT338" s="9">
        <f t="shared" si="252"/>
        <v>-6.1334592909272463E-6</v>
      </c>
      <c r="AU338" s="9">
        <f t="shared" si="252"/>
        <v>-6.1334592909272463E-6</v>
      </c>
      <c r="AV338" s="9">
        <f t="shared" si="253"/>
        <v>-6.1334592909272463E-6</v>
      </c>
      <c r="AW338" s="9">
        <f t="shared" si="253"/>
        <v>-6.1334592909272463E-6</v>
      </c>
      <c r="AX338" s="9">
        <f t="shared" si="253"/>
        <v>-6.1334592909272463E-6</v>
      </c>
      <c r="AY338" s="9">
        <f t="shared" si="253"/>
        <v>-6.1334592909272463E-6</v>
      </c>
      <c r="AZ338" s="9">
        <f t="shared" si="253"/>
        <v>-6.1334592909272463E-6</v>
      </c>
      <c r="BA338" s="9">
        <f t="shared" si="253"/>
        <v>-6.1334592909272463E-6</v>
      </c>
      <c r="BB338" s="9">
        <f t="shared" si="253"/>
        <v>-6.1334592909272463E-6</v>
      </c>
      <c r="BC338" s="9">
        <f t="shared" si="253"/>
        <v>-6.1334592909272463E-6</v>
      </c>
      <c r="BD338" s="9">
        <f t="shared" si="253"/>
        <v>-6.1334592909272463E-6</v>
      </c>
      <c r="BE338" s="9">
        <f t="shared" si="253"/>
        <v>-6.1334592909272463E-6</v>
      </c>
      <c r="BF338" s="9">
        <f t="shared" si="254"/>
        <v>-6.1334592909272463E-6</v>
      </c>
      <c r="BG338" s="9">
        <f t="shared" si="254"/>
        <v>-6.1334592909272463E-6</v>
      </c>
      <c r="BH338" s="9">
        <f t="shared" si="254"/>
        <v>-6.1334592909272463E-6</v>
      </c>
      <c r="BI338" s="9">
        <f t="shared" si="254"/>
        <v>-6.1334592909272463E-6</v>
      </c>
      <c r="BJ338" s="9">
        <f t="shared" si="254"/>
        <v>-6.1334592909272463E-6</v>
      </c>
      <c r="BK338" s="9">
        <f t="shared" si="254"/>
        <v>-6.1334592909272463E-6</v>
      </c>
      <c r="BL338" s="9">
        <f t="shared" si="254"/>
        <v>-6.1334592909272463E-6</v>
      </c>
      <c r="BM338" s="9">
        <f t="shared" si="254"/>
        <v>-6.1334592909272463E-6</v>
      </c>
      <c r="BN338" s="9">
        <f t="shared" si="254"/>
        <v>-6.1334592909272463E-6</v>
      </c>
      <c r="BO338" s="9">
        <f t="shared" si="254"/>
        <v>-6.1334592909272463E-6</v>
      </c>
      <c r="BP338" s="9">
        <f t="shared" si="254"/>
        <v>-6.1334592909272463E-6</v>
      </c>
      <c r="BQ338" s="9">
        <f t="shared" si="254"/>
        <v>-6.1334592909272463E-6</v>
      </c>
      <c r="BR338" s="9">
        <f t="shared" si="254"/>
        <v>-6.1334592909272463E-6</v>
      </c>
      <c r="BS338" s="9">
        <f t="shared" si="254"/>
        <v>-6.1334592909272463E-6</v>
      </c>
      <c r="BT338" s="9">
        <f t="shared" si="254"/>
        <v>-6.1334592909272463E-6</v>
      </c>
    </row>
    <row r="339" spans="7:72" x14ac:dyDescent="0.2">
      <c r="G339" s="6">
        <v>1.4971652489763858</v>
      </c>
      <c r="H339" s="9">
        <f t="shared" si="249"/>
        <v>-1.8341309306920225E-5</v>
      </c>
      <c r="I339" s="9">
        <f t="shared" si="249"/>
        <v>-1.8341309306920225E-5</v>
      </c>
      <c r="J339" s="9">
        <f t="shared" si="249"/>
        <v>-1.8341309306920225E-5</v>
      </c>
      <c r="K339" s="9">
        <f t="shared" si="249"/>
        <v>-1.8341309306920225E-5</v>
      </c>
      <c r="L339" s="9">
        <f t="shared" si="249"/>
        <v>-1.8341309306920225E-5</v>
      </c>
      <c r="M339" s="9">
        <f t="shared" si="249"/>
        <v>-1.8341309306920225E-5</v>
      </c>
      <c r="N339" s="9">
        <f t="shared" si="249"/>
        <v>-1.8341309306920225E-5</v>
      </c>
      <c r="O339" s="9">
        <f t="shared" si="249"/>
        <v>-1.8341309306920225E-5</v>
      </c>
      <c r="P339" s="9">
        <f t="shared" si="249"/>
        <v>-1.8341309306920225E-5</v>
      </c>
      <c r="Q339" s="9">
        <f t="shared" si="249"/>
        <v>-1.8341309306920225E-5</v>
      </c>
      <c r="R339" s="9">
        <f t="shared" si="250"/>
        <v>-1.8341309306920225E-5</v>
      </c>
      <c r="S339" s="9">
        <f t="shared" si="250"/>
        <v>-1.8341309306920225E-5</v>
      </c>
      <c r="T339" s="9">
        <f t="shared" si="250"/>
        <v>-1.8341309306920225E-5</v>
      </c>
      <c r="U339" s="9">
        <f t="shared" si="250"/>
        <v>-1.8341309306920225E-5</v>
      </c>
      <c r="V339" s="9">
        <f t="shared" si="250"/>
        <v>-1.8341309306920225E-5</v>
      </c>
      <c r="W339" s="9">
        <f t="shared" si="250"/>
        <v>-1.8341309306920225E-5</v>
      </c>
      <c r="X339" s="9">
        <f t="shared" si="250"/>
        <v>-1.8341309306920225E-5</v>
      </c>
      <c r="Y339" s="9">
        <f t="shared" si="250"/>
        <v>-1.8341309306920225E-5</v>
      </c>
      <c r="Z339" s="9">
        <f t="shared" si="250"/>
        <v>-1.8341309306920225E-5</v>
      </c>
      <c r="AA339" s="9">
        <f t="shared" si="250"/>
        <v>-1.8341309306920225E-5</v>
      </c>
      <c r="AB339" s="9">
        <f t="shared" si="251"/>
        <v>-1.8341309306920225E-5</v>
      </c>
      <c r="AC339" s="9">
        <f t="shared" si="251"/>
        <v>-1.8341309306920225E-5</v>
      </c>
      <c r="AD339" s="9">
        <f t="shared" si="251"/>
        <v>-1.8341309306920225E-5</v>
      </c>
      <c r="AE339" s="9">
        <f t="shared" si="251"/>
        <v>-1.8341309306920225E-5</v>
      </c>
      <c r="AF339" s="9">
        <f t="shared" si="251"/>
        <v>-1.8341309306920225E-5</v>
      </c>
      <c r="AG339" s="9">
        <f t="shared" si="251"/>
        <v>-1.8341309306920225E-5</v>
      </c>
      <c r="AH339" s="9">
        <f t="shared" si="251"/>
        <v>-1.8341309306920225E-5</v>
      </c>
      <c r="AI339" s="9">
        <f t="shared" si="251"/>
        <v>-1.8341309306920225E-5</v>
      </c>
      <c r="AJ339" s="9">
        <f t="shared" si="251"/>
        <v>-1.8341309306920225E-5</v>
      </c>
      <c r="AK339" s="9">
        <f t="shared" si="251"/>
        <v>-1.8341309306920225E-5</v>
      </c>
      <c r="AL339" s="9">
        <f t="shared" si="252"/>
        <v>-1.8341309306920225E-5</v>
      </c>
      <c r="AM339" s="9">
        <f t="shared" si="252"/>
        <v>-1.8341309306920225E-5</v>
      </c>
      <c r="AN339" s="7">
        <f t="shared" si="252"/>
        <v>-1.8341309306920225E-5</v>
      </c>
      <c r="AO339" s="9">
        <f t="shared" si="252"/>
        <v>-1.8341309306920225E-5</v>
      </c>
      <c r="AP339" s="9">
        <f t="shared" si="252"/>
        <v>-1.8341309306920225E-5</v>
      </c>
      <c r="AQ339" s="9">
        <f t="shared" si="252"/>
        <v>-1.8341309306920225E-5</v>
      </c>
      <c r="AR339" s="9">
        <f t="shared" si="252"/>
        <v>-1.8341309306920225E-5</v>
      </c>
      <c r="AS339" s="9">
        <f t="shared" si="252"/>
        <v>-1.8341309306920225E-5</v>
      </c>
      <c r="AT339" s="9">
        <f t="shared" si="252"/>
        <v>-1.8341309306920225E-5</v>
      </c>
      <c r="AU339" s="9">
        <f t="shared" si="252"/>
        <v>-1.8341309306920225E-5</v>
      </c>
      <c r="AV339" s="9">
        <f t="shared" si="253"/>
        <v>-1.8341309306920225E-5</v>
      </c>
      <c r="AW339" s="9">
        <f t="shared" si="253"/>
        <v>-1.8341309306920225E-5</v>
      </c>
      <c r="AX339" s="9">
        <f t="shared" si="253"/>
        <v>-1.8341309306920225E-5</v>
      </c>
      <c r="AY339" s="9">
        <f t="shared" si="253"/>
        <v>-1.8341309306920225E-5</v>
      </c>
      <c r="AZ339" s="9">
        <f t="shared" si="253"/>
        <v>-1.8341309306920225E-5</v>
      </c>
      <c r="BA339" s="9">
        <f t="shared" si="253"/>
        <v>-1.8341309306920225E-5</v>
      </c>
      <c r="BB339" s="9">
        <f t="shared" si="253"/>
        <v>-1.8341309306920225E-5</v>
      </c>
      <c r="BC339" s="9">
        <f t="shared" si="253"/>
        <v>-1.8341309306920225E-5</v>
      </c>
      <c r="BD339" s="9">
        <f t="shared" si="253"/>
        <v>-1.8341309306920225E-5</v>
      </c>
      <c r="BE339" s="9">
        <f t="shared" si="253"/>
        <v>-1.8341309306920225E-5</v>
      </c>
      <c r="BF339" s="9">
        <f t="shared" si="254"/>
        <v>-1.8341309306920225E-5</v>
      </c>
      <c r="BG339" s="9">
        <f t="shared" si="254"/>
        <v>-1.8341309306920225E-5</v>
      </c>
      <c r="BH339" s="9">
        <f t="shared" si="254"/>
        <v>-1.8341309306920225E-5</v>
      </c>
      <c r="BI339" s="9">
        <f t="shared" si="254"/>
        <v>-1.8341309306920225E-5</v>
      </c>
      <c r="BJ339" s="9">
        <f t="shared" si="254"/>
        <v>-1.8341309306920225E-5</v>
      </c>
      <c r="BK339" s="9">
        <f t="shared" si="254"/>
        <v>-1.8341309306920225E-5</v>
      </c>
      <c r="BL339" s="9">
        <f t="shared" si="254"/>
        <v>-1.8341309306920225E-5</v>
      </c>
      <c r="BM339" s="9">
        <f t="shared" si="254"/>
        <v>-1.8341309306920225E-5</v>
      </c>
      <c r="BN339" s="9">
        <f t="shared" si="254"/>
        <v>-1.8341309306920225E-5</v>
      </c>
      <c r="BO339" s="9">
        <f t="shared" si="254"/>
        <v>-1.8341309306920225E-5</v>
      </c>
      <c r="BP339" s="9">
        <f t="shared" si="254"/>
        <v>-1.8341309306920225E-5</v>
      </c>
      <c r="BQ339" s="9">
        <f t="shared" si="254"/>
        <v>-1.8341309306920225E-5</v>
      </c>
      <c r="BR339" s="9">
        <f t="shared" si="254"/>
        <v>-1.8341309306920225E-5</v>
      </c>
      <c r="BS339" s="9">
        <f t="shared" si="254"/>
        <v>-1.8341309306920225E-5</v>
      </c>
      <c r="BT339" s="9">
        <f t="shared" si="254"/>
        <v>-1.8341309306920225E-5</v>
      </c>
    </row>
    <row r="340" spans="7:72" x14ac:dyDescent="0.2">
      <c r="G340" s="6">
        <v>1.4480778637640452</v>
      </c>
      <c r="H340" s="9">
        <f t="shared" si="249"/>
        <v>-3.0372522487908008E-5</v>
      </c>
      <c r="I340" s="9">
        <f t="shared" si="249"/>
        <v>-3.0372522487908008E-5</v>
      </c>
      <c r="J340" s="9">
        <f t="shared" si="249"/>
        <v>-3.0372522487908008E-5</v>
      </c>
      <c r="K340" s="9">
        <f t="shared" si="249"/>
        <v>-3.0372522487908008E-5</v>
      </c>
      <c r="L340" s="9">
        <f t="shared" si="249"/>
        <v>-3.0372522487908008E-5</v>
      </c>
      <c r="M340" s="9">
        <f t="shared" si="249"/>
        <v>-3.0372522487908008E-5</v>
      </c>
      <c r="N340" s="9">
        <f t="shared" si="249"/>
        <v>-3.0372522487908008E-5</v>
      </c>
      <c r="O340" s="9">
        <f t="shared" si="249"/>
        <v>-3.0372522487908008E-5</v>
      </c>
      <c r="P340" s="9">
        <f t="shared" si="249"/>
        <v>-3.0372522487908008E-5</v>
      </c>
      <c r="Q340" s="9">
        <f t="shared" si="249"/>
        <v>-3.0372522487908008E-5</v>
      </c>
      <c r="R340" s="9">
        <f t="shared" si="250"/>
        <v>-3.0372522487908008E-5</v>
      </c>
      <c r="S340" s="9">
        <f t="shared" si="250"/>
        <v>-3.0372522487908008E-5</v>
      </c>
      <c r="T340" s="9">
        <f t="shared" si="250"/>
        <v>-3.0372522487908008E-5</v>
      </c>
      <c r="U340" s="9">
        <f t="shared" si="250"/>
        <v>-3.0372522487908008E-5</v>
      </c>
      <c r="V340" s="9">
        <f t="shared" si="250"/>
        <v>-3.0372522487908008E-5</v>
      </c>
      <c r="W340" s="9">
        <f t="shared" si="250"/>
        <v>-3.0372522487908008E-5</v>
      </c>
      <c r="X340" s="9">
        <f t="shared" si="250"/>
        <v>-3.0372522487908008E-5</v>
      </c>
      <c r="Y340" s="9">
        <f t="shared" si="250"/>
        <v>-3.0372522487908008E-5</v>
      </c>
      <c r="Z340" s="9">
        <f t="shared" si="250"/>
        <v>-3.0372522487908008E-5</v>
      </c>
      <c r="AA340" s="9">
        <f t="shared" si="250"/>
        <v>-3.0372522487908008E-5</v>
      </c>
      <c r="AB340" s="9">
        <f t="shared" si="251"/>
        <v>-3.0372522487908008E-5</v>
      </c>
      <c r="AC340" s="9">
        <f t="shared" si="251"/>
        <v>-3.0372522487908008E-5</v>
      </c>
      <c r="AD340" s="9">
        <f t="shared" si="251"/>
        <v>-3.0372522487908008E-5</v>
      </c>
      <c r="AE340" s="9">
        <f t="shared" si="251"/>
        <v>-3.0372522487908008E-5</v>
      </c>
      <c r="AF340" s="9">
        <f t="shared" si="251"/>
        <v>-3.0372522487908008E-5</v>
      </c>
      <c r="AG340" s="9">
        <f t="shared" si="251"/>
        <v>-3.0372522487908008E-5</v>
      </c>
      <c r="AH340" s="9">
        <f t="shared" si="251"/>
        <v>-3.0372522487908008E-5</v>
      </c>
      <c r="AI340" s="9">
        <f t="shared" si="251"/>
        <v>-3.0372522487908008E-5</v>
      </c>
      <c r="AJ340" s="9">
        <f t="shared" si="251"/>
        <v>-3.0372522487908008E-5</v>
      </c>
      <c r="AK340" s="9">
        <f t="shared" si="251"/>
        <v>-3.0372522487908008E-5</v>
      </c>
      <c r="AL340" s="9">
        <f t="shared" si="252"/>
        <v>-3.0372522487908008E-5</v>
      </c>
      <c r="AM340" s="9">
        <f t="shared" si="252"/>
        <v>-3.0372522487908008E-5</v>
      </c>
      <c r="AN340" s="7">
        <f t="shared" si="252"/>
        <v>-3.0372522487908008E-5</v>
      </c>
      <c r="AO340" s="9">
        <f t="shared" si="252"/>
        <v>-3.0372522487908008E-5</v>
      </c>
      <c r="AP340" s="9">
        <f t="shared" si="252"/>
        <v>-3.0372522487908008E-5</v>
      </c>
      <c r="AQ340" s="9">
        <f t="shared" si="252"/>
        <v>-3.0372522487908008E-5</v>
      </c>
      <c r="AR340" s="9">
        <f t="shared" si="252"/>
        <v>-3.0372522487908008E-5</v>
      </c>
      <c r="AS340" s="9">
        <f t="shared" si="252"/>
        <v>-3.0372522487908008E-5</v>
      </c>
      <c r="AT340" s="9">
        <f t="shared" si="252"/>
        <v>-3.0372522487908008E-5</v>
      </c>
      <c r="AU340" s="9">
        <f t="shared" si="252"/>
        <v>-3.0372522487908008E-5</v>
      </c>
      <c r="AV340" s="9">
        <f t="shared" si="253"/>
        <v>-3.0372522487908008E-5</v>
      </c>
      <c r="AW340" s="9">
        <f t="shared" si="253"/>
        <v>-3.0372522487908008E-5</v>
      </c>
      <c r="AX340" s="9">
        <f t="shared" si="253"/>
        <v>-3.0372522487908008E-5</v>
      </c>
      <c r="AY340" s="9">
        <f t="shared" si="253"/>
        <v>-3.0372522487908008E-5</v>
      </c>
      <c r="AZ340" s="9">
        <f t="shared" si="253"/>
        <v>-3.0372522487908008E-5</v>
      </c>
      <c r="BA340" s="9">
        <f t="shared" si="253"/>
        <v>-3.0372522487908008E-5</v>
      </c>
      <c r="BB340" s="9">
        <f t="shared" si="253"/>
        <v>-3.0372522487908008E-5</v>
      </c>
      <c r="BC340" s="9">
        <f t="shared" si="253"/>
        <v>-3.0372522487908008E-5</v>
      </c>
      <c r="BD340" s="9">
        <f t="shared" si="253"/>
        <v>-3.0372522487908008E-5</v>
      </c>
      <c r="BE340" s="9">
        <f t="shared" si="253"/>
        <v>-3.0372522487908008E-5</v>
      </c>
      <c r="BF340" s="9">
        <f t="shared" si="254"/>
        <v>-3.0372522487908008E-5</v>
      </c>
      <c r="BG340" s="9">
        <f t="shared" si="254"/>
        <v>-3.0372522487908008E-5</v>
      </c>
      <c r="BH340" s="9">
        <f t="shared" si="254"/>
        <v>-3.0372522487908008E-5</v>
      </c>
      <c r="BI340" s="9">
        <f t="shared" si="254"/>
        <v>-3.0372522487908008E-5</v>
      </c>
      <c r="BJ340" s="9">
        <f t="shared" si="254"/>
        <v>-3.0372522487908008E-5</v>
      </c>
      <c r="BK340" s="9">
        <f t="shared" si="254"/>
        <v>-3.0372522487908008E-5</v>
      </c>
      <c r="BL340" s="9">
        <f t="shared" si="254"/>
        <v>-3.0372522487908008E-5</v>
      </c>
      <c r="BM340" s="9">
        <f t="shared" si="254"/>
        <v>-3.0372522487908008E-5</v>
      </c>
      <c r="BN340" s="9">
        <f t="shared" si="254"/>
        <v>-3.0372522487908008E-5</v>
      </c>
      <c r="BO340" s="9">
        <f t="shared" si="254"/>
        <v>-3.0372522487908008E-5</v>
      </c>
      <c r="BP340" s="9">
        <f t="shared" si="254"/>
        <v>-3.0372522487908008E-5</v>
      </c>
      <c r="BQ340" s="9">
        <f t="shared" si="254"/>
        <v>-3.0372522487908008E-5</v>
      </c>
      <c r="BR340" s="9">
        <f t="shared" si="254"/>
        <v>-3.0372522487908008E-5</v>
      </c>
      <c r="BS340" s="9">
        <f t="shared" si="254"/>
        <v>-3.0372522487908008E-5</v>
      </c>
      <c r="BT340" s="9">
        <f t="shared" si="254"/>
        <v>-3.0372522487908008E-5</v>
      </c>
    </row>
    <row r="341" spans="7:72" x14ac:dyDescent="0.2">
      <c r="G341" s="6">
        <v>1.3989904785517047</v>
      </c>
      <c r="H341" s="9">
        <f t="shared" si="249"/>
        <v>-4.2111231674027541E-5</v>
      </c>
      <c r="I341" s="9">
        <f t="shared" si="249"/>
        <v>-4.2111231674027541E-5</v>
      </c>
      <c r="J341" s="9">
        <f t="shared" si="249"/>
        <v>-4.2111231674027541E-5</v>
      </c>
      <c r="K341" s="9">
        <f t="shared" si="249"/>
        <v>-4.2111231674027541E-5</v>
      </c>
      <c r="L341" s="9">
        <f t="shared" si="249"/>
        <v>-4.2111231674027541E-5</v>
      </c>
      <c r="M341" s="9">
        <f t="shared" si="249"/>
        <v>-4.2111231674027541E-5</v>
      </c>
      <c r="N341" s="9">
        <f t="shared" si="249"/>
        <v>-4.2111231674027541E-5</v>
      </c>
      <c r="O341" s="9">
        <f t="shared" si="249"/>
        <v>-4.2111231674027541E-5</v>
      </c>
      <c r="P341" s="9">
        <f t="shared" si="249"/>
        <v>-4.2111231674027541E-5</v>
      </c>
      <c r="Q341" s="9">
        <f t="shared" si="249"/>
        <v>-4.2111231674027541E-5</v>
      </c>
      <c r="R341" s="9">
        <f t="shared" si="250"/>
        <v>-4.2111231674027541E-5</v>
      </c>
      <c r="S341" s="9">
        <f t="shared" si="250"/>
        <v>-4.2111231674027541E-5</v>
      </c>
      <c r="T341" s="9">
        <f t="shared" si="250"/>
        <v>-4.2111231674027541E-5</v>
      </c>
      <c r="U341" s="9">
        <f t="shared" si="250"/>
        <v>-4.2111231674027541E-5</v>
      </c>
      <c r="V341" s="9">
        <f t="shared" si="250"/>
        <v>-4.2111231674027541E-5</v>
      </c>
      <c r="W341" s="9">
        <f t="shared" si="250"/>
        <v>-4.2111231674027541E-5</v>
      </c>
      <c r="X341" s="9">
        <f t="shared" si="250"/>
        <v>-4.2111231674027541E-5</v>
      </c>
      <c r="Y341" s="9">
        <f t="shared" si="250"/>
        <v>-4.2111231674027541E-5</v>
      </c>
      <c r="Z341" s="9">
        <f t="shared" si="250"/>
        <v>-4.2111231674027541E-5</v>
      </c>
      <c r="AA341" s="9">
        <f t="shared" si="250"/>
        <v>-4.2111231674027541E-5</v>
      </c>
      <c r="AB341" s="9">
        <f t="shared" si="251"/>
        <v>-4.2111231674027541E-5</v>
      </c>
      <c r="AC341" s="9">
        <f t="shared" si="251"/>
        <v>-4.2111231674027541E-5</v>
      </c>
      <c r="AD341" s="9">
        <f t="shared" si="251"/>
        <v>-4.2111231674027541E-5</v>
      </c>
      <c r="AE341" s="9">
        <f t="shared" si="251"/>
        <v>-4.2111231674027541E-5</v>
      </c>
      <c r="AF341" s="9">
        <f t="shared" si="251"/>
        <v>-4.2111231674027541E-5</v>
      </c>
      <c r="AG341" s="9">
        <f t="shared" si="251"/>
        <v>-4.2111231674027541E-5</v>
      </c>
      <c r="AH341" s="9">
        <f t="shared" si="251"/>
        <v>-4.2111231674027541E-5</v>
      </c>
      <c r="AI341" s="9">
        <f t="shared" si="251"/>
        <v>-4.2111231674027541E-5</v>
      </c>
      <c r="AJ341" s="9">
        <f t="shared" si="251"/>
        <v>-4.2111231674027541E-5</v>
      </c>
      <c r="AK341" s="9">
        <f t="shared" si="251"/>
        <v>-4.2111231674027541E-5</v>
      </c>
      <c r="AL341" s="9">
        <f t="shared" si="252"/>
        <v>-4.2111231674027541E-5</v>
      </c>
      <c r="AM341" s="9">
        <f t="shared" si="252"/>
        <v>-4.2111231674027541E-5</v>
      </c>
      <c r="AN341" s="7">
        <f t="shared" si="252"/>
        <v>-4.2111231674027541E-5</v>
      </c>
      <c r="AO341" s="9">
        <f t="shared" si="252"/>
        <v>-4.2111231674027541E-5</v>
      </c>
      <c r="AP341" s="9">
        <f t="shared" si="252"/>
        <v>-4.2111231674027541E-5</v>
      </c>
      <c r="AQ341" s="9">
        <f t="shared" si="252"/>
        <v>-4.2111231674027541E-5</v>
      </c>
      <c r="AR341" s="9">
        <f t="shared" si="252"/>
        <v>-4.2111231674027541E-5</v>
      </c>
      <c r="AS341" s="9">
        <f t="shared" si="252"/>
        <v>-4.2111231674027541E-5</v>
      </c>
      <c r="AT341" s="9">
        <f t="shared" si="252"/>
        <v>-4.2111231674027541E-5</v>
      </c>
      <c r="AU341" s="9">
        <f t="shared" si="252"/>
        <v>-4.2111231674027541E-5</v>
      </c>
      <c r="AV341" s="9">
        <f t="shared" si="253"/>
        <v>-4.2111231674027541E-5</v>
      </c>
      <c r="AW341" s="9">
        <f t="shared" si="253"/>
        <v>-4.2111231674027541E-5</v>
      </c>
      <c r="AX341" s="9">
        <f t="shared" si="253"/>
        <v>-4.2111231674027541E-5</v>
      </c>
      <c r="AY341" s="9">
        <f t="shared" si="253"/>
        <v>-4.2111231674027541E-5</v>
      </c>
      <c r="AZ341" s="9">
        <f t="shared" si="253"/>
        <v>-4.2111231674027541E-5</v>
      </c>
      <c r="BA341" s="9">
        <f t="shared" si="253"/>
        <v>-4.2111231674027541E-5</v>
      </c>
      <c r="BB341" s="9">
        <f t="shared" si="253"/>
        <v>-4.2111231674027541E-5</v>
      </c>
      <c r="BC341" s="9">
        <f t="shared" si="253"/>
        <v>-4.2111231674027541E-5</v>
      </c>
      <c r="BD341" s="9">
        <f t="shared" si="253"/>
        <v>-4.2111231674027541E-5</v>
      </c>
      <c r="BE341" s="9">
        <f t="shared" si="253"/>
        <v>-4.2111231674027541E-5</v>
      </c>
      <c r="BF341" s="9">
        <f t="shared" si="254"/>
        <v>-4.2111231674027541E-5</v>
      </c>
      <c r="BG341" s="9">
        <f t="shared" si="254"/>
        <v>-4.2111231674027541E-5</v>
      </c>
      <c r="BH341" s="9">
        <f t="shared" si="254"/>
        <v>-4.2111231674027541E-5</v>
      </c>
      <c r="BI341" s="9">
        <f t="shared" si="254"/>
        <v>-4.2111231674027541E-5</v>
      </c>
      <c r="BJ341" s="9">
        <f t="shared" si="254"/>
        <v>-4.2111231674027541E-5</v>
      </c>
      <c r="BK341" s="9">
        <f t="shared" si="254"/>
        <v>-4.2111231674027541E-5</v>
      </c>
      <c r="BL341" s="9">
        <f t="shared" si="254"/>
        <v>-4.2111231674027541E-5</v>
      </c>
      <c r="BM341" s="9">
        <f t="shared" si="254"/>
        <v>-4.2111231674027541E-5</v>
      </c>
      <c r="BN341" s="9">
        <f t="shared" si="254"/>
        <v>-4.2111231674027541E-5</v>
      </c>
      <c r="BO341" s="9">
        <f t="shared" si="254"/>
        <v>-4.2111231674027541E-5</v>
      </c>
      <c r="BP341" s="9">
        <f t="shared" si="254"/>
        <v>-4.2111231674027541E-5</v>
      </c>
      <c r="BQ341" s="9">
        <f t="shared" si="254"/>
        <v>-4.2111231674027541E-5</v>
      </c>
      <c r="BR341" s="9">
        <f t="shared" si="254"/>
        <v>-4.2111231674027541E-5</v>
      </c>
      <c r="BS341" s="9">
        <f t="shared" si="254"/>
        <v>-4.2111231674027541E-5</v>
      </c>
      <c r="BT341" s="9">
        <f t="shared" si="254"/>
        <v>-4.2111231674027541E-5</v>
      </c>
    </row>
    <row r="342" spans="7:72" x14ac:dyDescent="0.2">
      <c r="G342" s="6">
        <v>1.3499030933393643</v>
      </c>
      <c r="H342" s="9">
        <f t="shared" si="249"/>
        <v>-5.3444386678785256E-5</v>
      </c>
      <c r="I342" s="9">
        <f t="shared" si="249"/>
        <v>-5.3444386678785256E-5</v>
      </c>
      <c r="J342" s="9">
        <f t="shared" si="249"/>
        <v>-5.3444386678785256E-5</v>
      </c>
      <c r="K342" s="9">
        <f t="shared" si="249"/>
        <v>-5.3444386678785256E-5</v>
      </c>
      <c r="L342" s="9">
        <f t="shared" si="249"/>
        <v>-5.3444386678785256E-5</v>
      </c>
      <c r="M342" s="9">
        <f t="shared" si="249"/>
        <v>-5.3444386678785256E-5</v>
      </c>
      <c r="N342" s="9">
        <f t="shared" si="249"/>
        <v>-5.3444386678785256E-5</v>
      </c>
      <c r="O342" s="9">
        <f t="shared" si="249"/>
        <v>-5.3444386678785256E-5</v>
      </c>
      <c r="P342" s="9">
        <f t="shared" si="249"/>
        <v>-5.3444386678785256E-5</v>
      </c>
      <c r="Q342" s="9">
        <f t="shared" si="249"/>
        <v>-5.3444386678785256E-5</v>
      </c>
      <c r="R342" s="9">
        <f t="shared" si="250"/>
        <v>-5.3444386678785256E-5</v>
      </c>
      <c r="S342" s="9">
        <f t="shared" si="250"/>
        <v>-5.3444386678785256E-5</v>
      </c>
      <c r="T342" s="9">
        <f t="shared" si="250"/>
        <v>-5.3444386678785256E-5</v>
      </c>
      <c r="U342" s="9">
        <f t="shared" si="250"/>
        <v>-5.3444386678785256E-5</v>
      </c>
      <c r="V342" s="9">
        <f t="shared" si="250"/>
        <v>-5.3444386678785256E-5</v>
      </c>
      <c r="W342" s="9">
        <f t="shared" si="250"/>
        <v>-5.3444386678785256E-5</v>
      </c>
      <c r="X342" s="9">
        <f t="shared" si="250"/>
        <v>-5.3444386678785256E-5</v>
      </c>
      <c r="Y342" s="9">
        <f t="shared" si="250"/>
        <v>-5.3444386678785256E-5</v>
      </c>
      <c r="Z342" s="9">
        <f t="shared" si="250"/>
        <v>-5.3444386678785256E-5</v>
      </c>
      <c r="AA342" s="9">
        <f t="shared" si="250"/>
        <v>-5.3444386678785256E-5</v>
      </c>
      <c r="AB342" s="9">
        <f t="shared" si="251"/>
        <v>-5.3444386678785256E-5</v>
      </c>
      <c r="AC342" s="9">
        <f t="shared" si="251"/>
        <v>-5.3444386678785256E-5</v>
      </c>
      <c r="AD342" s="9">
        <f t="shared" si="251"/>
        <v>-5.3444386678785256E-5</v>
      </c>
      <c r="AE342" s="9">
        <f t="shared" si="251"/>
        <v>-5.3444386678785256E-5</v>
      </c>
      <c r="AF342" s="9">
        <f t="shared" si="251"/>
        <v>-5.3444386678785256E-5</v>
      </c>
      <c r="AG342" s="9">
        <f t="shared" si="251"/>
        <v>-5.3444386678785256E-5</v>
      </c>
      <c r="AH342" s="9">
        <f t="shared" si="251"/>
        <v>-5.3444386678785256E-5</v>
      </c>
      <c r="AI342" s="9">
        <f t="shared" si="251"/>
        <v>-5.3444386678785256E-5</v>
      </c>
      <c r="AJ342" s="9">
        <f t="shared" si="251"/>
        <v>-5.3444386678785256E-5</v>
      </c>
      <c r="AK342" s="9">
        <f t="shared" si="251"/>
        <v>-5.3444386678785256E-5</v>
      </c>
      <c r="AL342" s="9">
        <f t="shared" si="252"/>
        <v>-5.3444386678785256E-5</v>
      </c>
      <c r="AM342" s="9">
        <f t="shared" si="252"/>
        <v>-5.3444386678785256E-5</v>
      </c>
      <c r="AN342" s="7">
        <f t="shared" si="252"/>
        <v>-5.3444386678785256E-5</v>
      </c>
      <c r="AO342" s="9">
        <f t="shared" si="252"/>
        <v>-5.3444386678785256E-5</v>
      </c>
      <c r="AP342" s="9">
        <f t="shared" si="252"/>
        <v>-5.3444386678785256E-5</v>
      </c>
      <c r="AQ342" s="9">
        <f t="shared" si="252"/>
        <v>-5.3444386678785256E-5</v>
      </c>
      <c r="AR342" s="9">
        <f t="shared" si="252"/>
        <v>-5.3444386678785256E-5</v>
      </c>
      <c r="AS342" s="9">
        <f t="shared" si="252"/>
        <v>-5.3444386678785256E-5</v>
      </c>
      <c r="AT342" s="9">
        <f t="shared" si="252"/>
        <v>-5.3444386678785256E-5</v>
      </c>
      <c r="AU342" s="9">
        <f t="shared" si="252"/>
        <v>-5.3444386678785256E-5</v>
      </c>
      <c r="AV342" s="9">
        <f t="shared" si="253"/>
        <v>-5.3444386678785256E-5</v>
      </c>
      <c r="AW342" s="9">
        <f t="shared" si="253"/>
        <v>-5.3444386678785256E-5</v>
      </c>
      <c r="AX342" s="9">
        <f t="shared" si="253"/>
        <v>-5.3444386678785256E-5</v>
      </c>
      <c r="AY342" s="9">
        <f t="shared" si="253"/>
        <v>-5.3444386678785256E-5</v>
      </c>
      <c r="AZ342" s="9">
        <f t="shared" si="253"/>
        <v>-5.3444386678785256E-5</v>
      </c>
      <c r="BA342" s="9">
        <f t="shared" si="253"/>
        <v>-5.3444386678785256E-5</v>
      </c>
      <c r="BB342" s="9">
        <f t="shared" si="253"/>
        <v>-5.3444386678785256E-5</v>
      </c>
      <c r="BC342" s="9">
        <f t="shared" si="253"/>
        <v>-5.3444386678785256E-5</v>
      </c>
      <c r="BD342" s="9">
        <f t="shared" si="253"/>
        <v>-5.3444386678785256E-5</v>
      </c>
      <c r="BE342" s="9">
        <f t="shared" si="253"/>
        <v>-5.3444386678785256E-5</v>
      </c>
      <c r="BF342" s="9">
        <f t="shared" si="254"/>
        <v>-5.3444386678785256E-5</v>
      </c>
      <c r="BG342" s="9">
        <f t="shared" si="254"/>
        <v>-5.3444386678785256E-5</v>
      </c>
      <c r="BH342" s="9">
        <f t="shared" si="254"/>
        <v>-5.3444386678785256E-5</v>
      </c>
      <c r="BI342" s="9">
        <f t="shared" si="254"/>
        <v>-5.3444386678785256E-5</v>
      </c>
      <c r="BJ342" s="9">
        <f t="shared" si="254"/>
        <v>-5.3444386678785256E-5</v>
      </c>
      <c r="BK342" s="9">
        <f t="shared" si="254"/>
        <v>-5.3444386678785256E-5</v>
      </c>
      <c r="BL342" s="9">
        <f t="shared" si="254"/>
        <v>-5.3444386678785256E-5</v>
      </c>
      <c r="BM342" s="9">
        <f t="shared" si="254"/>
        <v>-5.3444386678785256E-5</v>
      </c>
      <c r="BN342" s="9">
        <f t="shared" si="254"/>
        <v>-5.3444386678785256E-5</v>
      </c>
      <c r="BO342" s="9">
        <f t="shared" si="254"/>
        <v>-5.3444386678785256E-5</v>
      </c>
      <c r="BP342" s="9">
        <f t="shared" si="254"/>
        <v>-5.3444386678785256E-5</v>
      </c>
      <c r="BQ342" s="9">
        <f t="shared" si="254"/>
        <v>-5.3444386678785256E-5</v>
      </c>
      <c r="BR342" s="9">
        <f t="shared" si="254"/>
        <v>-5.3444386678785256E-5</v>
      </c>
      <c r="BS342" s="9">
        <f t="shared" si="254"/>
        <v>-5.3444386678785256E-5</v>
      </c>
      <c r="BT342" s="9">
        <f t="shared" si="254"/>
        <v>-5.3444386678785256E-5</v>
      </c>
    </row>
    <row r="343" spans="7:72" x14ac:dyDescent="0.2">
      <c r="G343" s="6">
        <v>1.3008157081270237</v>
      </c>
      <c r="H343" s="9">
        <f t="shared" si="249"/>
        <v>-6.4262843024152726E-5</v>
      </c>
      <c r="I343" s="9">
        <f t="shared" si="249"/>
        <v>-6.4262843024152726E-5</v>
      </c>
      <c r="J343" s="9">
        <f t="shared" si="249"/>
        <v>-6.4262843024152726E-5</v>
      </c>
      <c r="K343" s="9">
        <f t="shared" si="249"/>
        <v>-6.4262843024152726E-5</v>
      </c>
      <c r="L343" s="9">
        <f t="shared" si="249"/>
        <v>-6.4262843024152726E-5</v>
      </c>
      <c r="M343" s="9">
        <f t="shared" si="249"/>
        <v>-6.4262843024152726E-5</v>
      </c>
      <c r="N343" s="9">
        <f t="shared" si="249"/>
        <v>-6.4262843024152726E-5</v>
      </c>
      <c r="O343" s="9">
        <f t="shared" si="249"/>
        <v>-6.4262843024152726E-5</v>
      </c>
      <c r="P343" s="9">
        <f t="shared" si="249"/>
        <v>-6.4262843024152726E-5</v>
      </c>
      <c r="Q343" s="9">
        <f t="shared" si="249"/>
        <v>-6.4262843024152726E-5</v>
      </c>
      <c r="R343" s="9">
        <f t="shared" si="250"/>
        <v>-6.4262843024152726E-5</v>
      </c>
      <c r="S343" s="9">
        <f t="shared" si="250"/>
        <v>-6.4262843024152726E-5</v>
      </c>
      <c r="T343" s="9">
        <f t="shared" si="250"/>
        <v>-6.4262843024152726E-5</v>
      </c>
      <c r="U343" s="9">
        <f t="shared" si="250"/>
        <v>-6.4262843024152726E-5</v>
      </c>
      <c r="V343" s="9">
        <f t="shared" si="250"/>
        <v>-6.4262843024152726E-5</v>
      </c>
      <c r="W343" s="9">
        <f t="shared" si="250"/>
        <v>-6.4262843024152726E-5</v>
      </c>
      <c r="X343" s="9">
        <f t="shared" si="250"/>
        <v>-6.4262843024152726E-5</v>
      </c>
      <c r="Y343" s="9">
        <f t="shared" si="250"/>
        <v>-6.4262843024152726E-5</v>
      </c>
      <c r="Z343" s="9">
        <f t="shared" si="250"/>
        <v>-6.4262843024152726E-5</v>
      </c>
      <c r="AA343" s="9">
        <f t="shared" si="250"/>
        <v>-6.4262843024152726E-5</v>
      </c>
      <c r="AB343" s="9">
        <f t="shared" si="251"/>
        <v>-6.4262843024152726E-5</v>
      </c>
      <c r="AC343" s="9">
        <f t="shared" si="251"/>
        <v>-6.4262843024152726E-5</v>
      </c>
      <c r="AD343" s="9">
        <f t="shared" si="251"/>
        <v>-6.4262843024152726E-5</v>
      </c>
      <c r="AE343" s="9">
        <f t="shared" si="251"/>
        <v>-6.4262843024152726E-5</v>
      </c>
      <c r="AF343" s="9">
        <f t="shared" si="251"/>
        <v>-6.4262843024152726E-5</v>
      </c>
      <c r="AG343" s="9">
        <f t="shared" si="251"/>
        <v>-6.4262843024152726E-5</v>
      </c>
      <c r="AH343" s="9">
        <f t="shared" si="251"/>
        <v>-6.4262843024152726E-5</v>
      </c>
      <c r="AI343" s="9">
        <f t="shared" si="251"/>
        <v>-6.4262843024152726E-5</v>
      </c>
      <c r="AJ343" s="9">
        <f t="shared" si="251"/>
        <v>-6.4262843024152726E-5</v>
      </c>
      <c r="AK343" s="9">
        <f t="shared" si="251"/>
        <v>-6.4262843024152726E-5</v>
      </c>
      <c r="AL343" s="9">
        <f t="shared" si="252"/>
        <v>-6.4262843024152726E-5</v>
      </c>
      <c r="AM343" s="9">
        <f t="shared" si="252"/>
        <v>-6.4262843024152726E-5</v>
      </c>
      <c r="AN343" s="7">
        <f t="shared" si="252"/>
        <v>-6.4262843024152726E-5</v>
      </c>
      <c r="AO343" s="9">
        <f t="shared" si="252"/>
        <v>-6.4262843024152726E-5</v>
      </c>
      <c r="AP343" s="9">
        <f t="shared" si="252"/>
        <v>-6.4262843024152726E-5</v>
      </c>
      <c r="AQ343" s="9">
        <f t="shared" si="252"/>
        <v>-6.4262843024152726E-5</v>
      </c>
      <c r="AR343" s="9">
        <f t="shared" si="252"/>
        <v>-6.4262843024152726E-5</v>
      </c>
      <c r="AS343" s="9">
        <f t="shared" si="252"/>
        <v>-6.4262843024152726E-5</v>
      </c>
      <c r="AT343" s="9">
        <f t="shared" si="252"/>
        <v>-6.4262843024152726E-5</v>
      </c>
      <c r="AU343" s="9">
        <f t="shared" si="252"/>
        <v>-6.4262843024152726E-5</v>
      </c>
      <c r="AV343" s="9">
        <f t="shared" si="253"/>
        <v>-6.4262843024152726E-5</v>
      </c>
      <c r="AW343" s="9">
        <f t="shared" si="253"/>
        <v>-6.4262843024152726E-5</v>
      </c>
      <c r="AX343" s="9">
        <f t="shared" si="253"/>
        <v>-6.4262843024152726E-5</v>
      </c>
      <c r="AY343" s="9">
        <f t="shared" si="253"/>
        <v>-6.4262843024152726E-5</v>
      </c>
      <c r="AZ343" s="9">
        <f t="shared" si="253"/>
        <v>-6.4262843024152726E-5</v>
      </c>
      <c r="BA343" s="9">
        <f t="shared" si="253"/>
        <v>-6.4262843024152726E-5</v>
      </c>
      <c r="BB343" s="9">
        <f t="shared" si="253"/>
        <v>-6.4262843024152726E-5</v>
      </c>
      <c r="BC343" s="9">
        <f t="shared" si="253"/>
        <v>-6.4262843024152726E-5</v>
      </c>
      <c r="BD343" s="9">
        <f t="shared" si="253"/>
        <v>-6.4262843024152726E-5</v>
      </c>
      <c r="BE343" s="9">
        <f t="shared" si="253"/>
        <v>-6.4262843024152726E-5</v>
      </c>
      <c r="BF343" s="9">
        <f t="shared" si="254"/>
        <v>-6.4262843024152726E-5</v>
      </c>
      <c r="BG343" s="9">
        <f t="shared" si="254"/>
        <v>-6.4262843024152726E-5</v>
      </c>
      <c r="BH343" s="9">
        <f t="shared" si="254"/>
        <v>-6.4262843024152726E-5</v>
      </c>
      <c r="BI343" s="9">
        <f t="shared" si="254"/>
        <v>-6.4262843024152726E-5</v>
      </c>
      <c r="BJ343" s="9">
        <f t="shared" si="254"/>
        <v>-6.4262843024152726E-5</v>
      </c>
      <c r="BK343" s="9">
        <f t="shared" si="254"/>
        <v>-6.4262843024152726E-5</v>
      </c>
      <c r="BL343" s="9">
        <f t="shared" si="254"/>
        <v>-6.4262843024152726E-5</v>
      </c>
      <c r="BM343" s="9">
        <f t="shared" si="254"/>
        <v>-6.4262843024152726E-5</v>
      </c>
      <c r="BN343" s="9">
        <f t="shared" si="254"/>
        <v>-6.4262843024152726E-5</v>
      </c>
      <c r="BO343" s="9">
        <f t="shared" si="254"/>
        <v>-6.4262843024152726E-5</v>
      </c>
      <c r="BP343" s="9">
        <f t="shared" si="254"/>
        <v>-6.4262843024152726E-5</v>
      </c>
      <c r="BQ343" s="9">
        <f t="shared" si="254"/>
        <v>-6.4262843024152726E-5</v>
      </c>
      <c r="BR343" s="9">
        <f t="shared" si="254"/>
        <v>-6.4262843024152726E-5</v>
      </c>
      <c r="BS343" s="9">
        <f t="shared" si="254"/>
        <v>-6.4262843024152726E-5</v>
      </c>
      <c r="BT343" s="9">
        <f t="shared" si="254"/>
        <v>-6.4262843024152726E-5</v>
      </c>
    </row>
    <row r="344" spans="7:72" x14ac:dyDescent="0.2">
      <c r="G344" s="6">
        <v>1.2517283229146832</v>
      </c>
      <c r="H344" s="9">
        <f t="shared" si="249"/>
        <v>-7.4462413061554178E-5</v>
      </c>
      <c r="I344" s="9">
        <f t="shared" si="249"/>
        <v>-7.4462413061554178E-5</v>
      </c>
      <c r="J344" s="9">
        <f t="shared" si="249"/>
        <v>-7.4462413061554178E-5</v>
      </c>
      <c r="K344" s="9">
        <f t="shared" si="249"/>
        <v>-7.4462413061554178E-5</v>
      </c>
      <c r="L344" s="9">
        <f t="shared" si="249"/>
        <v>-7.4462413061554178E-5</v>
      </c>
      <c r="M344" s="9">
        <f t="shared" si="249"/>
        <v>-7.4462413061554178E-5</v>
      </c>
      <c r="N344" s="9">
        <f t="shared" si="249"/>
        <v>-7.4462413061554178E-5</v>
      </c>
      <c r="O344" s="9">
        <f t="shared" si="249"/>
        <v>-7.4462413061554178E-5</v>
      </c>
      <c r="P344" s="9">
        <f t="shared" si="249"/>
        <v>-7.4462413061554178E-5</v>
      </c>
      <c r="Q344" s="9">
        <f t="shared" si="249"/>
        <v>-7.4462413061554178E-5</v>
      </c>
      <c r="R344" s="9">
        <f t="shared" si="250"/>
        <v>-7.4462413061554178E-5</v>
      </c>
      <c r="S344" s="9">
        <f t="shared" si="250"/>
        <v>-7.4462413061554178E-5</v>
      </c>
      <c r="T344" s="9">
        <f t="shared" si="250"/>
        <v>-7.4462413061554178E-5</v>
      </c>
      <c r="U344" s="9">
        <f t="shared" si="250"/>
        <v>-7.4462413061554178E-5</v>
      </c>
      <c r="V344" s="9">
        <f t="shared" si="250"/>
        <v>-7.4462413061554178E-5</v>
      </c>
      <c r="W344" s="9">
        <f t="shared" si="250"/>
        <v>-7.4462413061554178E-5</v>
      </c>
      <c r="X344" s="9">
        <f t="shared" si="250"/>
        <v>-7.4462413061554178E-5</v>
      </c>
      <c r="Y344" s="9">
        <f t="shared" si="250"/>
        <v>-7.4462413061554178E-5</v>
      </c>
      <c r="Z344" s="9">
        <f t="shared" si="250"/>
        <v>-7.4462413061554178E-5</v>
      </c>
      <c r="AA344" s="9">
        <f t="shared" si="250"/>
        <v>-7.4462413061554178E-5</v>
      </c>
      <c r="AB344" s="9">
        <f t="shared" si="251"/>
        <v>-7.4462413061554178E-5</v>
      </c>
      <c r="AC344" s="9">
        <f t="shared" si="251"/>
        <v>-7.4462413061554178E-5</v>
      </c>
      <c r="AD344" s="9">
        <f t="shared" si="251"/>
        <v>-7.4462413061554178E-5</v>
      </c>
      <c r="AE344" s="9">
        <f t="shared" si="251"/>
        <v>-7.4462413061554178E-5</v>
      </c>
      <c r="AF344" s="9">
        <f t="shared" si="251"/>
        <v>-7.4462413061554178E-5</v>
      </c>
      <c r="AG344" s="9">
        <f t="shared" si="251"/>
        <v>-7.4462413061554178E-5</v>
      </c>
      <c r="AH344" s="9">
        <f t="shared" si="251"/>
        <v>-7.4462413061554178E-5</v>
      </c>
      <c r="AI344" s="9">
        <f t="shared" si="251"/>
        <v>-7.4462413061554178E-5</v>
      </c>
      <c r="AJ344" s="9">
        <f t="shared" si="251"/>
        <v>-7.4462413061554178E-5</v>
      </c>
      <c r="AK344" s="9">
        <f t="shared" si="251"/>
        <v>-7.4462413061554178E-5</v>
      </c>
      <c r="AL344" s="9">
        <f t="shared" si="252"/>
        <v>-7.4462413061554178E-5</v>
      </c>
      <c r="AM344" s="9">
        <f t="shared" si="252"/>
        <v>-7.4462413061554178E-5</v>
      </c>
      <c r="AN344" s="7">
        <f t="shared" si="252"/>
        <v>-7.4462413061554178E-5</v>
      </c>
      <c r="AO344" s="9">
        <f t="shared" si="252"/>
        <v>-7.4462413061554178E-5</v>
      </c>
      <c r="AP344" s="9">
        <f t="shared" si="252"/>
        <v>-7.4462413061554178E-5</v>
      </c>
      <c r="AQ344" s="9">
        <f t="shared" si="252"/>
        <v>-7.4462413061554178E-5</v>
      </c>
      <c r="AR344" s="9">
        <f t="shared" si="252"/>
        <v>-7.4462413061554178E-5</v>
      </c>
      <c r="AS344" s="9">
        <f t="shared" si="252"/>
        <v>-7.4462413061554178E-5</v>
      </c>
      <c r="AT344" s="9">
        <f t="shared" si="252"/>
        <v>-7.4462413061554178E-5</v>
      </c>
      <c r="AU344" s="9">
        <f t="shared" si="252"/>
        <v>-7.4462413061554178E-5</v>
      </c>
      <c r="AV344" s="9">
        <f t="shared" si="253"/>
        <v>-7.4462413061554178E-5</v>
      </c>
      <c r="AW344" s="9">
        <f t="shared" si="253"/>
        <v>-7.4462413061554178E-5</v>
      </c>
      <c r="AX344" s="9">
        <f t="shared" si="253"/>
        <v>-7.4462413061554178E-5</v>
      </c>
      <c r="AY344" s="9">
        <f t="shared" si="253"/>
        <v>-7.4462413061554178E-5</v>
      </c>
      <c r="AZ344" s="9">
        <f t="shared" si="253"/>
        <v>-7.4462413061554178E-5</v>
      </c>
      <c r="BA344" s="9">
        <f t="shared" si="253"/>
        <v>-7.4462413061554178E-5</v>
      </c>
      <c r="BB344" s="9">
        <f t="shared" si="253"/>
        <v>-7.4462413061554178E-5</v>
      </c>
      <c r="BC344" s="9">
        <f t="shared" si="253"/>
        <v>-7.4462413061554178E-5</v>
      </c>
      <c r="BD344" s="9">
        <f t="shared" si="253"/>
        <v>-7.4462413061554178E-5</v>
      </c>
      <c r="BE344" s="9">
        <f t="shared" si="253"/>
        <v>-7.4462413061554178E-5</v>
      </c>
      <c r="BF344" s="9">
        <f t="shared" si="254"/>
        <v>-7.4462413061554178E-5</v>
      </c>
      <c r="BG344" s="9">
        <f t="shared" si="254"/>
        <v>-7.4462413061554178E-5</v>
      </c>
      <c r="BH344" s="9">
        <f t="shared" si="254"/>
        <v>-7.4462413061554178E-5</v>
      </c>
      <c r="BI344" s="9">
        <f t="shared" si="254"/>
        <v>-7.4462413061554178E-5</v>
      </c>
      <c r="BJ344" s="9">
        <f t="shared" si="254"/>
        <v>-7.4462413061554178E-5</v>
      </c>
      <c r="BK344" s="9">
        <f t="shared" si="254"/>
        <v>-7.4462413061554178E-5</v>
      </c>
      <c r="BL344" s="9">
        <f t="shared" si="254"/>
        <v>-7.4462413061554178E-5</v>
      </c>
      <c r="BM344" s="9">
        <f t="shared" si="254"/>
        <v>-7.4462413061554178E-5</v>
      </c>
      <c r="BN344" s="9">
        <f t="shared" si="254"/>
        <v>-7.4462413061554178E-5</v>
      </c>
      <c r="BO344" s="9">
        <f t="shared" si="254"/>
        <v>-7.4462413061554178E-5</v>
      </c>
      <c r="BP344" s="9">
        <f t="shared" si="254"/>
        <v>-7.4462413061554178E-5</v>
      </c>
      <c r="BQ344" s="9">
        <f t="shared" si="254"/>
        <v>-7.4462413061554178E-5</v>
      </c>
      <c r="BR344" s="9">
        <f t="shared" si="254"/>
        <v>-7.4462413061554178E-5</v>
      </c>
      <c r="BS344" s="9">
        <f t="shared" si="254"/>
        <v>-7.4462413061554178E-5</v>
      </c>
      <c r="BT344" s="9">
        <f t="shared" si="254"/>
        <v>-7.4462413061554178E-5</v>
      </c>
    </row>
    <row r="345" spans="7:72" x14ac:dyDescent="0.2">
      <c r="G345" s="6">
        <v>1.2026409377023426</v>
      </c>
      <c r="H345" s="9">
        <f t="shared" si="249"/>
        <v>-8.394486935587732E-5</v>
      </c>
      <c r="I345" s="9">
        <f t="shared" si="249"/>
        <v>-8.394486935587732E-5</v>
      </c>
      <c r="J345" s="9">
        <f t="shared" si="249"/>
        <v>-8.394486935587732E-5</v>
      </c>
      <c r="K345" s="9">
        <f t="shared" si="249"/>
        <v>-8.394486935587732E-5</v>
      </c>
      <c r="L345" s="9">
        <f t="shared" si="249"/>
        <v>-8.394486935587732E-5</v>
      </c>
      <c r="M345" s="9">
        <f t="shared" si="249"/>
        <v>-8.394486935587732E-5</v>
      </c>
      <c r="N345" s="9">
        <f t="shared" si="249"/>
        <v>-8.394486935587732E-5</v>
      </c>
      <c r="O345" s="9">
        <f t="shared" si="249"/>
        <v>-8.394486935587732E-5</v>
      </c>
      <c r="P345" s="9">
        <f t="shared" si="249"/>
        <v>-8.394486935587732E-5</v>
      </c>
      <c r="Q345" s="9">
        <f t="shared" si="249"/>
        <v>-8.394486935587732E-5</v>
      </c>
      <c r="R345" s="9">
        <f t="shared" si="250"/>
        <v>-8.394486935587732E-5</v>
      </c>
      <c r="S345" s="9">
        <f t="shared" si="250"/>
        <v>-8.394486935587732E-5</v>
      </c>
      <c r="T345" s="9">
        <f t="shared" si="250"/>
        <v>-8.394486935587732E-5</v>
      </c>
      <c r="U345" s="9">
        <f t="shared" si="250"/>
        <v>-8.394486935587732E-5</v>
      </c>
      <c r="V345" s="9">
        <f t="shared" si="250"/>
        <v>-8.394486935587732E-5</v>
      </c>
      <c r="W345" s="9">
        <f t="shared" si="250"/>
        <v>-8.394486935587732E-5</v>
      </c>
      <c r="X345" s="9">
        <f t="shared" si="250"/>
        <v>-8.394486935587732E-5</v>
      </c>
      <c r="Y345" s="9">
        <f t="shared" si="250"/>
        <v>-8.394486935587732E-5</v>
      </c>
      <c r="Z345" s="9">
        <f t="shared" si="250"/>
        <v>-8.394486935587732E-5</v>
      </c>
      <c r="AA345" s="9">
        <f t="shared" si="250"/>
        <v>-8.394486935587732E-5</v>
      </c>
      <c r="AB345" s="9">
        <f t="shared" si="251"/>
        <v>-8.394486935587732E-5</v>
      </c>
      <c r="AC345" s="9">
        <f t="shared" si="251"/>
        <v>-8.394486935587732E-5</v>
      </c>
      <c r="AD345" s="9">
        <f t="shared" si="251"/>
        <v>-8.394486935587732E-5</v>
      </c>
      <c r="AE345" s="9">
        <f t="shared" si="251"/>
        <v>-8.394486935587732E-5</v>
      </c>
      <c r="AF345" s="9">
        <f t="shared" si="251"/>
        <v>-8.394486935587732E-5</v>
      </c>
      <c r="AG345" s="9">
        <f t="shared" si="251"/>
        <v>-8.394486935587732E-5</v>
      </c>
      <c r="AH345" s="9">
        <f t="shared" si="251"/>
        <v>-8.394486935587732E-5</v>
      </c>
      <c r="AI345" s="9">
        <f t="shared" si="251"/>
        <v>-8.394486935587732E-5</v>
      </c>
      <c r="AJ345" s="9">
        <f t="shared" si="251"/>
        <v>-8.394486935587732E-5</v>
      </c>
      <c r="AK345" s="9">
        <f t="shared" si="251"/>
        <v>-8.394486935587732E-5</v>
      </c>
      <c r="AL345" s="9">
        <f t="shared" si="252"/>
        <v>-8.394486935587732E-5</v>
      </c>
      <c r="AM345" s="9">
        <f t="shared" si="252"/>
        <v>-8.394486935587732E-5</v>
      </c>
      <c r="AN345" s="7">
        <f t="shared" si="252"/>
        <v>-8.394486935587732E-5</v>
      </c>
      <c r="AO345" s="9">
        <f t="shared" si="252"/>
        <v>-8.394486935587732E-5</v>
      </c>
      <c r="AP345" s="9">
        <f t="shared" si="252"/>
        <v>-8.394486935587732E-5</v>
      </c>
      <c r="AQ345" s="9">
        <f t="shared" si="252"/>
        <v>-8.394486935587732E-5</v>
      </c>
      <c r="AR345" s="9">
        <f t="shared" si="252"/>
        <v>-8.394486935587732E-5</v>
      </c>
      <c r="AS345" s="9">
        <f t="shared" si="252"/>
        <v>-8.394486935587732E-5</v>
      </c>
      <c r="AT345" s="9">
        <f t="shared" si="252"/>
        <v>-8.394486935587732E-5</v>
      </c>
      <c r="AU345" s="9">
        <f t="shared" si="252"/>
        <v>-8.394486935587732E-5</v>
      </c>
      <c r="AV345" s="9">
        <f t="shared" si="253"/>
        <v>-8.394486935587732E-5</v>
      </c>
      <c r="AW345" s="9">
        <f t="shared" si="253"/>
        <v>-8.394486935587732E-5</v>
      </c>
      <c r="AX345" s="9">
        <f t="shared" si="253"/>
        <v>-8.394486935587732E-5</v>
      </c>
      <c r="AY345" s="9">
        <f t="shared" si="253"/>
        <v>-8.394486935587732E-5</v>
      </c>
      <c r="AZ345" s="9">
        <f t="shared" si="253"/>
        <v>-8.394486935587732E-5</v>
      </c>
      <c r="BA345" s="9">
        <f t="shared" si="253"/>
        <v>-8.394486935587732E-5</v>
      </c>
      <c r="BB345" s="9">
        <f t="shared" si="253"/>
        <v>-8.394486935587732E-5</v>
      </c>
      <c r="BC345" s="9">
        <f t="shared" si="253"/>
        <v>-8.394486935587732E-5</v>
      </c>
      <c r="BD345" s="9">
        <f t="shared" si="253"/>
        <v>-8.394486935587732E-5</v>
      </c>
      <c r="BE345" s="9">
        <f t="shared" si="253"/>
        <v>-8.394486935587732E-5</v>
      </c>
      <c r="BF345" s="9">
        <f t="shared" si="254"/>
        <v>-8.394486935587732E-5</v>
      </c>
      <c r="BG345" s="9">
        <f t="shared" si="254"/>
        <v>-8.394486935587732E-5</v>
      </c>
      <c r="BH345" s="9">
        <f t="shared" si="254"/>
        <v>-8.394486935587732E-5</v>
      </c>
      <c r="BI345" s="9">
        <f t="shared" si="254"/>
        <v>-8.394486935587732E-5</v>
      </c>
      <c r="BJ345" s="9">
        <f t="shared" si="254"/>
        <v>-8.394486935587732E-5</v>
      </c>
      <c r="BK345" s="9">
        <f t="shared" si="254"/>
        <v>-8.394486935587732E-5</v>
      </c>
      <c r="BL345" s="9">
        <f t="shared" si="254"/>
        <v>-8.394486935587732E-5</v>
      </c>
      <c r="BM345" s="9">
        <f t="shared" si="254"/>
        <v>-8.394486935587732E-5</v>
      </c>
      <c r="BN345" s="9">
        <f t="shared" si="254"/>
        <v>-8.394486935587732E-5</v>
      </c>
      <c r="BO345" s="9">
        <f t="shared" si="254"/>
        <v>-8.394486935587732E-5</v>
      </c>
      <c r="BP345" s="9">
        <f t="shared" si="254"/>
        <v>-8.394486935587732E-5</v>
      </c>
      <c r="BQ345" s="9">
        <f t="shared" si="254"/>
        <v>-8.394486935587732E-5</v>
      </c>
      <c r="BR345" s="9">
        <f t="shared" si="254"/>
        <v>-8.394486935587732E-5</v>
      </c>
      <c r="BS345" s="9">
        <f t="shared" si="254"/>
        <v>-8.394486935587732E-5</v>
      </c>
      <c r="BT345" s="9">
        <f t="shared" si="254"/>
        <v>-8.394486935587732E-5</v>
      </c>
    </row>
    <row r="346" spans="7:72" x14ac:dyDescent="0.2">
      <c r="G346" s="6">
        <v>1.1535535524900022</v>
      </c>
      <c r="H346" s="9">
        <f t="shared" si="249"/>
        <v>-9.2618890669369882E-5</v>
      </c>
      <c r="I346" s="9">
        <f t="shared" si="249"/>
        <v>-9.2618890669369882E-5</v>
      </c>
      <c r="J346" s="9">
        <f t="shared" si="249"/>
        <v>-9.2618890669369882E-5</v>
      </c>
      <c r="K346" s="9">
        <f t="shared" si="249"/>
        <v>-9.2618890669369882E-5</v>
      </c>
      <c r="L346" s="9">
        <f t="shared" si="249"/>
        <v>-9.2618890669369882E-5</v>
      </c>
      <c r="M346" s="9">
        <f t="shared" si="249"/>
        <v>-9.2618890669369882E-5</v>
      </c>
      <c r="N346" s="9">
        <f t="shared" si="249"/>
        <v>-9.2618890669369882E-5</v>
      </c>
      <c r="O346" s="9">
        <f t="shared" si="249"/>
        <v>-9.2618890669369882E-5</v>
      </c>
      <c r="P346" s="9">
        <f t="shared" si="249"/>
        <v>-9.2618890669369882E-5</v>
      </c>
      <c r="Q346" s="9">
        <f t="shared" si="249"/>
        <v>-9.2618890669369882E-5</v>
      </c>
      <c r="R346" s="9">
        <f t="shared" si="250"/>
        <v>-9.2618890669369882E-5</v>
      </c>
      <c r="S346" s="9">
        <f t="shared" si="250"/>
        <v>-9.2618890669369882E-5</v>
      </c>
      <c r="T346" s="9">
        <f t="shared" si="250"/>
        <v>-9.2618890669369882E-5</v>
      </c>
      <c r="U346" s="9">
        <f t="shared" si="250"/>
        <v>-9.2618890669369882E-5</v>
      </c>
      <c r="V346" s="9">
        <f t="shared" si="250"/>
        <v>-9.2618890669369882E-5</v>
      </c>
      <c r="W346" s="9">
        <f t="shared" si="250"/>
        <v>-9.2618890669369882E-5</v>
      </c>
      <c r="X346" s="9">
        <f t="shared" si="250"/>
        <v>-9.2618890669369882E-5</v>
      </c>
      <c r="Y346" s="9">
        <f t="shared" si="250"/>
        <v>-9.2618890669369882E-5</v>
      </c>
      <c r="Z346" s="9">
        <f t="shared" si="250"/>
        <v>-9.2618890669369882E-5</v>
      </c>
      <c r="AA346" s="9">
        <f t="shared" si="250"/>
        <v>-9.2618890669369882E-5</v>
      </c>
      <c r="AB346" s="9">
        <f t="shared" si="251"/>
        <v>-9.2618890669369882E-5</v>
      </c>
      <c r="AC346" s="9">
        <f t="shared" si="251"/>
        <v>-9.2618890669369882E-5</v>
      </c>
      <c r="AD346" s="9">
        <f t="shared" si="251"/>
        <v>-9.2618890669369882E-5</v>
      </c>
      <c r="AE346" s="9">
        <f t="shared" si="251"/>
        <v>-9.2618890669369882E-5</v>
      </c>
      <c r="AF346" s="9">
        <f t="shared" si="251"/>
        <v>-9.2618890669369882E-5</v>
      </c>
      <c r="AG346" s="9">
        <f t="shared" si="251"/>
        <v>-9.2618890669369882E-5</v>
      </c>
      <c r="AH346" s="9">
        <f t="shared" si="251"/>
        <v>-9.2618890669369882E-5</v>
      </c>
      <c r="AI346" s="9">
        <f t="shared" si="251"/>
        <v>-9.2618890669369882E-5</v>
      </c>
      <c r="AJ346" s="9">
        <f t="shared" si="251"/>
        <v>-9.2618890669369882E-5</v>
      </c>
      <c r="AK346" s="9">
        <f t="shared" si="251"/>
        <v>-9.2618890669369882E-5</v>
      </c>
      <c r="AL346" s="9">
        <f t="shared" si="252"/>
        <v>-9.2618890669369882E-5</v>
      </c>
      <c r="AM346" s="9">
        <f t="shared" si="252"/>
        <v>-9.2618890669369882E-5</v>
      </c>
      <c r="AN346" s="7">
        <f t="shared" si="252"/>
        <v>-9.2618890669369882E-5</v>
      </c>
      <c r="AO346" s="9">
        <f t="shared" si="252"/>
        <v>-9.2618890669369882E-5</v>
      </c>
      <c r="AP346" s="9">
        <f t="shared" si="252"/>
        <v>-9.2618890669369882E-5</v>
      </c>
      <c r="AQ346" s="9">
        <f t="shared" si="252"/>
        <v>-9.2618890669369882E-5</v>
      </c>
      <c r="AR346" s="9">
        <f t="shared" si="252"/>
        <v>-9.2618890669369882E-5</v>
      </c>
      <c r="AS346" s="9">
        <f t="shared" si="252"/>
        <v>-9.2618890669369882E-5</v>
      </c>
      <c r="AT346" s="9">
        <f t="shared" si="252"/>
        <v>-9.2618890669369882E-5</v>
      </c>
      <c r="AU346" s="9">
        <f t="shared" si="252"/>
        <v>-9.2618890669369882E-5</v>
      </c>
      <c r="AV346" s="9">
        <f t="shared" si="253"/>
        <v>-9.2618890669369882E-5</v>
      </c>
      <c r="AW346" s="9">
        <f t="shared" si="253"/>
        <v>-9.2618890669369882E-5</v>
      </c>
      <c r="AX346" s="9">
        <f t="shared" si="253"/>
        <v>-9.2618890669369882E-5</v>
      </c>
      <c r="AY346" s="9">
        <f t="shared" si="253"/>
        <v>-9.2618890669369882E-5</v>
      </c>
      <c r="AZ346" s="9">
        <f t="shared" si="253"/>
        <v>-9.2618890669369882E-5</v>
      </c>
      <c r="BA346" s="9">
        <f t="shared" si="253"/>
        <v>-9.2618890669369882E-5</v>
      </c>
      <c r="BB346" s="9">
        <f t="shared" si="253"/>
        <v>-9.2618890669369882E-5</v>
      </c>
      <c r="BC346" s="9">
        <f t="shared" si="253"/>
        <v>-9.2618890669369882E-5</v>
      </c>
      <c r="BD346" s="9">
        <f t="shared" si="253"/>
        <v>-9.2618890669369882E-5</v>
      </c>
      <c r="BE346" s="9">
        <f t="shared" si="253"/>
        <v>-9.2618890669369882E-5</v>
      </c>
      <c r="BF346" s="9">
        <f t="shared" si="254"/>
        <v>-9.2618890669369882E-5</v>
      </c>
      <c r="BG346" s="9">
        <f t="shared" si="254"/>
        <v>-9.2618890669369882E-5</v>
      </c>
      <c r="BH346" s="9">
        <f t="shared" si="254"/>
        <v>-9.2618890669369882E-5</v>
      </c>
      <c r="BI346" s="9">
        <f t="shared" si="254"/>
        <v>-9.2618890669369882E-5</v>
      </c>
      <c r="BJ346" s="9">
        <f t="shared" si="254"/>
        <v>-9.2618890669369882E-5</v>
      </c>
      <c r="BK346" s="9">
        <f t="shared" si="254"/>
        <v>-9.2618890669369882E-5</v>
      </c>
      <c r="BL346" s="9">
        <f t="shared" si="254"/>
        <v>-9.2618890669369882E-5</v>
      </c>
      <c r="BM346" s="9">
        <f t="shared" si="254"/>
        <v>-9.2618890669369882E-5</v>
      </c>
      <c r="BN346" s="9">
        <f t="shared" si="254"/>
        <v>-9.2618890669369882E-5</v>
      </c>
      <c r="BO346" s="9">
        <f t="shared" si="254"/>
        <v>-9.2618890669369882E-5</v>
      </c>
      <c r="BP346" s="9">
        <f t="shared" si="254"/>
        <v>-9.2618890669369882E-5</v>
      </c>
      <c r="BQ346" s="9">
        <f t="shared" si="254"/>
        <v>-9.2618890669369882E-5</v>
      </c>
      <c r="BR346" s="9">
        <f t="shared" si="254"/>
        <v>-9.2618890669369882E-5</v>
      </c>
      <c r="BS346" s="9">
        <f t="shared" si="254"/>
        <v>-9.2618890669369882E-5</v>
      </c>
      <c r="BT346" s="9">
        <f t="shared" si="254"/>
        <v>-9.2618890669369882E-5</v>
      </c>
    </row>
    <row r="347" spans="7:72" x14ac:dyDescent="0.2">
      <c r="G347" s="6">
        <v>1.1044661672776617</v>
      </c>
      <c r="H347" s="9">
        <f t="shared" ref="H347:Q356" si="255">EXP(-2*$B$5*($B$1^2+$B$2^2)*$B$6)*-0.5*$B$1^2/$B$2*$B$3*SIN(2*$B$2*$G347)</f>
        <v>-1.0040094143508062E-4</v>
      </c>
      <c r="I347" s="9">
        <f t="shared" si="255"/>
        <v>-1.0040094143508062E-4</v>
      </c>
      <c r="J347" s="9">
        <f t="shared" si="255"/>
        <v>-1.0040094143508062E-4</v>
      </c>
      <c r="K347" s="9">
        <f t="shared" si="255"/>
        <v>-1.0040094143508062E-4</v>
      </c>
      <c r="L347" s="9">
        <f t="shared" si="255"/>
        <v>-1.0040094143508062E-4</v>
      </c>
      <c r="M347" s="9">
        <f t="shared" si="255"/>
        <v>-1.0040094143508062E-4</v>
      </c>
      <c r="N347" s="9">
        <f t="shared" si="255"/>
        <v>-1.0040094143508062E-4</v>
      </c>
      <c r="O347" s="9">
        <f t="shared" si="255"/>
        <v>-1.0040094143508062E-4</v>
      </c>
      <c r="P347" s="9">
        <f t="shared" si="255"/>
        <v>-1.0040094143508062E-4</v>
      </c>
      <c r="Q347" s="9">
        <f t="shared" si="255"/>
        <v>-1.0040094143508062E-4</v>
      </c>
      <c r="R347" s="9">
        <f t="shared" ref="R347:AA356" si="256">EXP(-2*$B$5*($B$1^2+$B$2^2)*$B$6)*-0.5*$B$1^2/$B$2*$B$3*SIN(2*$B$2*$G347)</f>
        <v>-1.0040094143508062E-4</v>
      </c>
      <c r="S347" s="9">
        <f t="shared" si="256"/>
        <v>-1.0040094143508062E-4</v>
      </c>
      <c r="T347" s="9">
        <f t="shared" si="256"/>
        <v>-1.0040094143508062E-4</v>
      </c>
      <c r="U347" s="9">
        <f t="shared" si="256"/>
        <v>-1.0040094143508062E-4</v>
      </c>
      <c r="V347" s="9">
        <f t="shared" si="256"/>
        <v>-1.0040094143508062E-4</v>
      </c>
      <c r="W347" s="9">
        <f t="shared" si="256"/>
        <v>-1.0040094143508062E-4</v>
      </c>
      <c r="X347" s="9">
        <f t="shared" si="256"/>
        <v>-1.0040094143508062E-4</v>
      </c>
      <c r="Y347" s="9">
        <f t="shared" si="256"/>
        <v>-1.0040094143508062E-4</v>
      </c>
      <c r="Z347" s="9">
        <f t="shared" si="256"/>
        <v>-1.0040094143508062E-4</v>
      </c>
      <c r="AA347" s="9">
        <f t="shared" si="256"/>
        <v>-1.0040094143508062E-4</v>
      </c>
      <c r="AB347" s="9">
        <f t="shared" ref="AB347:AK356" si="257">EXP(-2*$B$5*($B$1^2+$B$2^2)*$B$6)*-0.5*$B$1^2/$B$2*$B$3*SIN(2*$B$2*$G347)</f>
        <v>-1.0040094143508062E-4</v>
      </c>
      <c r="AC347" s="9">
        <f t="shared" si="257"/>
        <v>-1.0040094143508062E-4</v>
      </c>
      <c r="AD347" s="9">
        <f t="shared" si="257"/>
        <v>-1.0040094143508062E-4</v>
      </c>
      <c r="AE347" s="9">
        <f t="shared" si="257"/>
        <v>-1.0040094143508062E-4</v>
      </c>
      <c r="AF347" s="9">
        <f t="shared" si="257"/>
        <v>-1.0040094143508062E-4</v>
      </c>
      <c r="AG347" s="9">
        <f t="shared" si="257"/>
        <v>-1.0040094143508062E-4</v>
      </c>
      <c r="AH347" s="9">
        <f t="shared" si="257"/>
        <v>-1.0040094143508062E-4</v>
      </c>
      <c r="AI347" s="9">
        <f t="shared" si="257"/>
        <v>-1.0040094143508062E-4</v>
      </c>
      <c r="AJ347" s="9">
        <f t="shared" si="257"/>
        <v>-1.0040094143508062E-4</v>
      </c>
      <c r="AK347" s="9">
        <f t="shared" si="257"/>
        <v>-1.0040094143508062E-4</v>
      </c>
      <c r="AL347" s="9">
        <f t="shared" ref="AL347:AU356" si="258">EXP(-2*$B$5*($B$1^2+$B$2^2)*$B$6)*-0.5*$B$1^2/$B$2*$B$3*SIN(2*$B$2*$G347)</f>
        <v>-1.0040094143508062E-4</v>
      </c>
      <c r="AM347" s="9">
        <f t="shared" si="258"/>
        <v>-1.0040094143508062E-4</v>
      </c>
      <c r="AN347" s="7">
        <f t="shared" si="258"/>
        <v>-1.0040094143508062E-4</v>
      </c>
      <c r="AO347" s="9">
        <f t="shared" si="258"/>
        <v>-1.0040094143508062E-4</v>
      </c>
      <c r="AP347" s="9">
        <f t="shared" si="258"/>
        <v>-1.0040094143508062E-4</v>
      </c>
      <c r="AQ347" s="9">
        <f t="shared" si="258"/>
        <v>-1.0040094143508062E-4</v>
      </c>
      <c r="AR347" s="9">
        <f t="shared" si="258"/>
        <v>-1.0040094143508062E-4</v>
      </c>
      <c r="AS347" s="9">
        <f t="shared" si="258"/>
        <v>-1.0040094143508062E-4</v>
      </c>
      <c r="AT347" s="9">
        <f t="shared" si="258"/>
        <v>-1.0040094143508062E-4</v>
      </c>
      <c r="AU347" s="9">
        <f t="shared" si="258"/>
        <v>-1.0040094143508062E-4</v>
      </c>
      <c r="AV347" s="9">
        <f t="shared" ref="AV347:BE356" si="259">EXP(-2*$B$5*($B$1^2+$B$2^2)*$B$6)*-0.5*$B$1^2/$B$2*$B$3*SIN(2*$B$2*$G347)</f>
        <v>-1.0040094143508062E-4</v>
      </c>
      <c r="AW347" s="9">
        <f t="shared" si="259"/>
        <v>-1.0040094143508062E-4</v>
      </c>
      <c r="AX347" s="9">
        <f t="shared" si="259"/>
        <v>-1.0040094143508062E-4</v>
      </c>
      <c r="AY347" s="9">
        <f t="shared" si="259"/>
        <v>-1.0040094143508062E-4</v>
      </c>
      <c r="AZ347" s="9">
        <f t="shared" si="259"/>
        <v>-1.0040094143508062E-4</v>
      </c>
      <c r="BA347" s="9">
        <f t="shared" si="259"/>
        <v>-1.0040094143508062E-4</v>
      </c>
      <c r="BB347" s="9">
        <f t="shared" si="259"/>
        <v>-1.0040094143508062E-4</v>
      </c>
      <c r="BC347" s="9">
        <f t="shared" si="259"/>
        <v>-1.0040094143508062E-4</v>
      </c>
      <c r="BD347" s="9">
        <f t="shared" si="259"/>
        <v>-1.0040094143508062E-4</v>
      </c>
      <c r="BE347" s="9">
        <f t="shared" si="259"/>
        <v>-1.0040094143508062E-4</v>
      </c>
      <c r="BF347" s="9">
        <f t="shared" ref="BF347:BT356" si="260">EXP(-2*$B$5*($B$1^2+$B$2^2)*$B$6)*-0.5*$B$1^2/$B$2*$B$3*SIN(2*$B$2*$G347)</f>
        <v>-1.0040094143508062E-4</v>
      </c>
      <c r="BG347" s="9">
        <f t="shared" si="260"/>
        <v>-1.0040094143508062E-4</v>
      </c>
      <c r="BH347" s="9">
        <f t="shared" si="260"/>
        <v>-1.0040094143508062E-4</v>
      </c>
      <c r="BI347" s="9">
        <f t="shared" si="260"/>
        <v>-1.0040094143508062E-4</v>
      </c>
      <c r="BJ347" s="9">
        <f t="shared" si="260"/>
        <v>-1.0040094143508062E-4</v>
      </c>
      <c r="BK347" s="9">
        <f t="shared" si="260"/>
        <v>-1.0040094143508062E-4</v>
      </c>
      <c r="BL347" s="9">
        <f t="shared" si="260"/>
        <v>-1.0040094143508062E-4</v>
      </c>
      <c r="BM347" s="9">
        <f t="shared" si="260"/>
        <v>-1.0040094143508062E-4</v>
      </c>
      <c r="BN347" s="9">
        <f t="shared" si="260"/>
        <v>-1.0040094143508062E-4</v>
      </c>
      <c r="BO347" s="9">
        <f t="shared" si="260"/>
        <v>-1.0040094143508062E-4</v>
      </c>
      <c r="BP347" s="9">
        <f t="shared" si="260"/>
        <v>-1.0040094143508062E-4</v>
      </c>
      <c r="BQ347" s="9">
        <f t="shared" si="260"/>
        <v>-1.0040094143508062E-4</v>
      </c>
      <c r="BR347" s="9">
        <f t="shared" si="260"/>
        <v>-1.0040094143508062E-4</v>
      </c>
      <c r="BS347" s="9">
        <f t="shared" si="260"/>
        <v>-1.0040094143508062E-4</v>
      </c>
      <c r="BT347" s="9">
        <f t="shared" si="260"/>
        <v>-1.0040094143508062E-4</v>
      </c>
    </row>
    <row r="348" spans="7:72" x14ac:dyDescent="0.2">
      <c r="G348" s="6">
        <v>1.0553787820653211</v>
      </c>
      <c r="H348" s="9">
        <f t="shared" si="255"/>
        <v>-1.0721607625003402E-4</v>
      </c>
      <c r="I348" s="9">
        <f t="shared" si="255"/>
        <v>-1.0721607625003402E-4</v>
      </c>
      <c r="J348" s="9">
        <f t="shared" si="255"/>
        <v>-1.0721607625003402E-4</v>
      </c>
      <c r="K348" s="9">
        <f t="shared" si="255"/>
        <v>-1.0721607625003402E-4</v>
      </c>
      <c r="L348" s="9">
        <f t="shared" si="255"/>
        <v>-1.0721607625003402E-4</v>
      </c>
      <c r="M348" s="9">
        <f t="shared" si="255"/>
        <v>-1.0721607625003402E-4</v>
      </c>
      <c r="N348" s="9">
        <f t="shared" si="255"/>
        <v>-1.0721607625003402E-4</v>
      </c>
      <c r="O348" s="9">
        <f t="shared" si="255"/>
        <v>-1.0721607625003402E-4</v>
      </c>
      <c r="P348" s="9">
        <f t="shared" si="255"/>
        <v>-1.0721607625003402E-4</v>
      </c>
      <c r="Q348" s="9">
        <f t="shared" si="255"/>
        <v>-1.0721607625003402E-4</v>
      </c>
      <c r="R348" s="9">
        <f t="shared" si="256"/>
        <v>-1.0721607625003402E-4</v>
      </c>
      <c r="S348" s="9">
        <f t="shared" si="256"/>
        <v>-1.0721607625003402E-4</v>
      </c>
      <c r="T348" s="9">
        <f t="shared" si="256"/>
        <v>-1.0721607625003402E-4</v>
      </c>
      <c r="U348" s="9">
        <f t="shared" si="256"/>
        <v>-1.0721607625003402E-4</v>
      </c>
      <c r="V348" s="9">
        <f t="shared" si="256"/>
        <v>-1.0721607625003402E-4</v>
      </c>
      <c r="W348" s="9">
        <f t="shared" si="256"/>
        <v>-1.0721607625003402E-4</v>
      </c>
      <c r="X348" s="9">
        <f t="shared" si="256"/>
        <v>-1.0721607625003402E-4</v>
      </c>
      <c r="Y348" s="9">
        <f t="shared" si="256"/>
        <v>-1.0721607625003402E-4</v>
      </c>
      <c r="Z348" s="9">
        <f t="shared" si="256"/>
        <v>-1.0721607625003402E-4</v>
      </c>
      <c r="AA348" s="9">
        <f t="shared" si="256"/>
        <v>-1.0721607625003402E-4</v>
      </c>
      <c r="AB348" s="9">
        <f t="shared" si="257"/>
        <v>-1.0721607625003402E-4</v>
      </c>
      <c r="AC348" s="9">
        <f t="shared" si="257"/>
        <v>-1.0721607625003402E-4</v>
      </c>
      <c r="AD348" s="9">
        <f t="shared" si="257"/>
        <v>-1.0721607625003402E-4</v>
      </c>
      <c r="AE348" s="9">
        <f t="shared" si="257"/>
        <v>-1.0721607625003402E-4</v>
      </c>
      <c r="AF348" s="9">
        <f t="shared" si="257"/>
        <v>-1.0721607625003402E-4</v>
      </c>
      <c r="AG348" s="9">
        <f t="shared" si="257"/>
        <v>-1.0721607625003402E-4</v>
      </c>
      <c r="AH348" s="9">
        <f t="shared" si="257"/>
        <v>-1.0721607625003402E-4</v>
      </c>
      <c r="AI348" s="9">
        <f t="shared" si="257"/>
        <v>-1.0721607625003402E-4</v>
      </c>
      <c r="AJ348" s="9">
        <f t="shared" si="257"/>
        <v>-1.0721607625003402E-4</v>
      </c>
      <c r="AK348" s="9">
        <f t="shared" si="257"/>
        <v>-1.0721607625003402E-4</v>
      </c>
      <c r="AL348" s="9">
        <f t="shared" si="258"/>
        <v>-1.0721607625003402E-4</v>
      </c>
      <c r="AM348" s="9">
        <f t="shared" si="258"/>
        <v>-1.0721607625003402E-4</v>
      </c>
      <c r="AN348" s="7">
        <f t="shared" si="258"/>
        <v>-1.0721607625003402E-4</v>
      </c>
      <c r="AO348" s="9">
        <f t="shared" si="258"/>
        <v>-1.0721607625003402E-4</v>
      </c>
      <c r="AP348" s="9">
        <f t="shared" si="258"/>
        <v>-1.0721607625003402E-4</v>
      </c>
      <c r="AQ348" s="9">
        <f t="shared" si="258"/>
        <v>-1.0721607625003402E-4</v>
      </c>
      <c r="AR348" s="9">
        <f t="shared" si="258"/>
        <v>-1.0721607625003402E-4</v>
      </c>
      <c r="AS348" s="9">
        <f t="shared" si="258"/>
        <v>-1.0721607625003402E-4</v>
      </c>
      <c r="AT348" s="9">
        <f t="shared" si="258"/>
        <v>-1.0721607625003402E-4</v>
      </c>
      <c r="AU348" s="9">
        <f t="shared" si="258"/>
        <v>-1.0721607625003402E-4</v>
      </c>
      <c r="AV348" s="9">
        <f t="shared" si="259"/>
        <v>-1.0721607625003402E-4</v>
      </c>
      <c r="AW348" s="9">
        <f t="shared" si="259"/>
        <v>-1.0721607625003402E-4</v>
      </c>
      <c r="AX348" s="9">
        <f t="shared" si="259"/>
        <v>-1.0721607625003402E-4</v>
      </c>
      <c r="AY348" s="9">
        <f t="shared" si="259"/>
        <v>-1.0721607625003402E-4</v>
      </c>
      <c r="AZ348" s="9">
        <f t="shared" si="259"/>
        <v>-1.0721607625003402E-4</v>
      </c>
      <c r="BA348" s="9">
        <f t="shared" si="259"/>
        <v>-1.0721607625003402E-4</v>
      </c>
      <c r="BB348" s="9">
        <f t="shared" si="259"/>
        <v>-1.0721607625003402E-4</v>
      </c>
      <c r="BC348" s="9">
        <f t="shared" si="259"/>
        <v>-1.0721607625003402E-4</v>
      </c>
      <c r="BD348" s="9">
        <f t="shared" si="259"/>
        <v>-1.0721607625003402E-4</v>
      </c>
      <c r="BE348" s="9">
        <f t="shared" si="259"/>
        <v>-1.0721607625003402E-4</v>
      </c>
      <c r="BF348" s="9">
        <f t="shared" si="260"/>
        <v>-1.0721607625003402E-4</v>
      </c>
      <c r="BG348" s="9">
        <f t="shared" si="260"/>
        <v>-1.0721607625003402E-4</v>
      </c>
      <c r="BH348" s="9">
        <f t="shared" si="260"/>
        <v>-1.0721607625003402E-4</v>
      </c>
      <c r="BI348" s="9">
        <f t="shared" si="260"/>
        <v>-1.0721607625003402E-4</v>
      </c>
      <c r="BJ348" s="9">
        <f t="shared" si="260"/>
        <v>-1.0721607625003402E-4</v>
      </c>
      <c r="BK348" s="9">
        <f t="shared" si="260"/>
        <v>-1.0721607625003402E-4</v>
      </c>
      <c r="BL348" s="9">
        <f t="shared" si="260"/>
        <v>-1.0721607625003402E-4</v>
      </c>
      <c r="BM348" s="9">
        <f t="shared" si="260"/>
        <v>-1.0721607625003402E-4</v>
      </c>
      <c r="BN348" s="9">
        <f t="shared" si="260"/>
        <v>-1.0721607625003402E-4</v>
      </c>
      <c r="BO348" s="9">
        <f t="shared" si="260"/>
        <v>-1.0721607625003402E-4</v>
      </c>
      <c r="BP348" s="9">
        <f t="shared" si="260"/>
        <v>-1.0721607625003402E-4</v>
      </c>
      <c r="BQ348" s="9">
        <f t="shared" si="260"/>
        <v>-1.0721607625003402E-4</v>
      </c>
      <c r="BR348" s="9">
        <f t="shared" si="260"/>
        <v>-1.0721607625003402E-4</v>
      </c>
      <c r="BS348" s="9">
        <f t="shared" si="260"/>
        <v>-1.0721607625003402E-4</v>
      </c>
      <c r="BT348" s="9">
        <f t="shared" si="260"/>
        <v>-1.0721607625003402E-4</v>
      </c>
    </row>
    <row r="349" spans="7:72" x14ac:dyDescent="0.2">
      <c r="G349" s="6">
        <v>1.0062913968529805</v>
      </c>
      <c r="H349" s="9">
        <f t="shared" si="255"/>
        <v>-1.1299866164043044E-4</v>
      </c>
      <c r="I349" s="9">
        <f t="shared" si="255"/>
        <v>-1.1299866164043044E-4</v>
      </c>
      <c r="J349" s="9">
        <f t="shared" si="255"/>
        <v>-1.1299866164043044E-4</v>
      </c>
      <c r="K349" s="9">
        <f t="shared" si="255"/>
        <v>-1.1299866164043044E-4</v>
      </c>
      <c r="L349" s="9">
        <f t="shared" si="255"/>
        <v>-1.1299866164043044E-4</v>
      </c>
      <c r="M349" s="9">
        <f t="shared" si="255"/>
        <v>-1.1299866164043044E-4</v>
      </c>
      <c r="N349" s="9">
        <f t="shared" si="255"/>
        <v>-1.1299866164043044E-4</v>
      </c>
      <c r="O349" s="9">
        <f t="shared" si="255"/>
        <v>-1.1299866164043044E-4</v>
      </c>
      <c r="P349" s="9">
        <f t="shared" si="255"/>
        <v>-1.1299866164043044E-4</v>
      </c>
      <c r="Q349" s="9">
        <f t="shared" si="255"/>
        <v>-1.1299866164043044E-4</v>
      </c>
      <c r="R349" s="9">
        <f t="shared" si="256"/>
        <v>-1.1299866164043044E-4</v>
      </c>
      <c r="S349" s="9">
        <f t="shared" si="256"/>
        <v>-1.1299866164043044E-4</v>
      </c>
      <c r="T349" s="9">
        <f t="shared" si="256"/>
        <v>-1.1299866164043044E-4</v>
      </c>
      <c r="U349" s="9">
        <f t="shared" si="256"/>
        <v>-1.1299866164043044E-4</v>
      </c>
      <c r="V349" s="9">
        <f t="shared" si="256"/>
        <v>-1.1299866164043044E-4</v>
      </c>
      <c r="W349" s="9">
        <f t="shared" si="256"/>
        <v>-1.1299866164043044E-4</v>
      </c>
      <c r="X349" s="9">
        <f t="shared" si="256"/>
        <v>-1.1299866164043044E-4</v>
      </c>
      <c r="Y349" s="9">
        <f t="shared" si="256"/>
        <v>-1.1299866164043044E-4</v>
      </c>
      <c r="Z349" s="9">
        <f t="shared" si="256"/>
        <v>-1.1299866164043044E-4</v>
      </c>
      <c r="AA349" s="9">
        <f t="shared" si="256"/>
        <v>-1.1299866164043044E-4</v>
      </c>
      <c r="AB349" s="9">
        <f t="shared" si="257"/>
        <v>-1.1299866164043044E-4</v>
      </c>
      <c r="AC349" s="9">
        <f t="shared" si="257"/>
        <v>-1.1299866164043044E-4</v>
      </c>
      <c r="AD349" s="9">
        <f t="shared" si="257"/>
        <v>-1.1299866164043044E-4</v>
      </c>
      <c r="AE349" s="9">
        <f t="shared" si="257"/>
        <v>-1.1299866164043044E-4</v>
      </c>
      <c r="AF349" s="9">
        <f t="shared" si="257"/>
        <v>-1.1299866164043044E-4</v>
      </c>
      <c r="AG349" s="9">
        <f t="shared" si="257"/>
        <v>-1.1299866164043044E-4</v>
      </c>
      <c r="AH349" s="9">
        <f t="shared" si="257"/>
        <v>-1.1299866164043044E-4</v>
      </c>
      <c r="AI349" s="9">
        <f t="shared" si="257"/>
        <v>-1.1299866164043044E-4</v>
      </c>
      <c r="AJ349" s="9">
        <f t="shared" si="257"/>
        <v>-1.1299866164043044E-4</v>
      </c>
      <c r="AK349" s="9">
        <f t="shared" si="257"/>
        <v>-1.1299866164043044E-4</v>
      </c>
      <c r="AL349" s="9">
        <f t="shared" si="258"/>
        <v>-1.1299866164043044E-4</v>
      </c>
      <c r="AM349" s="9">
        <f t="shared" si="258"/>
        <v>-1.1299866164043044E-4</v>
      </c>
      <c r="AN349" s="7">
        <f t="shared" si="258"/>
        <v>-1.1299866164043044E-4</v>
      </c>
      <c r="AO349" s="9">
        <f t="shared" si="258"/>
        <v>-1.1299866164043044E-4</v>
      </c>
      <c r="AP349" s="9">
        <f t="shared" si="258"/>
        <v>-1.1299866164043044E-4</v>
      </c>
      <c r="AQ349" s="9">
        <f t="shared" si="258"/>
        <v>-1.1299866164043044E-4</v>
      </c>
      <c r="AR349" s="9">
        <f t="shared" si="258"/>
        <v>-1.1299866164043044E-4</v>
      </c>
      <c r="AS349" s="9">
        <f t="shared" si="258"/>
        <v>-1.1299866164043044E-4</v>
      </c>
      <c r="AT349" s="9">
        <f t="shared" si="258"/>
        <v>-1.1299866164043044E-4</v>
      </c>
      <c r="AU349" s="9">
        <f t="shared" si="258"/>
        <v>-1.1299866164043044E-4</v>
      </c>
      <c r="AV349" s="9">
        <f t="shared" si="259"/>
        <v>-1.1299866164043044E-4</v>
      </c>
      <c r="AW349" s="9">
        <f t="shared" si="259"/>
        <v>-1.1299866164043044E-4</v>
      </c>
      <c r="AX349" s="9">
        <f t="shared" si="259"/>
        <v>-1.1299866164043044E-4</v>
      </c>
      <c r="AY349" s="9">
        <f t="shared" si="259"/>
        <v>-1.1299866164043044E-4</v>
      </c>
      <c r="AZ349" s="9">
        <f t="shared" si="259"/>
        <v>-1.1299866164043044E-4</v>
      </c>
      <c r="BA349" s="9">
        <f t="shared" si="259"/>
        <v>-1.1299866164043044E-4</v>
      </c>
      <c r="BB349" s="9">
        <f t="shared" si="259"/>
        <v>-1.1299866164043044E-4</v>
      </c>
      <c r="BC349" s="9">
        <f t="shared" si="259"/>
        <v>-1.1299866164043044E-4</v>
      </c>
      <c r="BD349" s="9">
        <f t="shared" si="259"/>
        <v>-1.1299866164043044E-4</v>
      </c>
      <c r="BE349" s="9">
        <f t="shared" si="259"/>
        <v>-1.1299866164043044E-4</v>
      </c>
      <c r="BF349" s="9">
        <f t="shared" si="260"/>
        <v>-1.1299866164043044E-4</v>
      </c>
      <c r="BG349" s="9">
        <f t="shared" si="260"/>
        <v>-1.1299866164043044E-4</v>
      </c>
      <c r="BH349" s="9">
        <f t="shared" si="260"/>
        <v>-1.1299866164043044E-4</v>
      </c>
      <c r="BI349" s="9">
        <f t="shared" si="260"/>
        <v>-1.1299866164043044E-4</v>
      </c>
      <c r="BJ349" s="9">
        <f t="shared" si="260"/>
        <v>-1.1299866164043044E-4</v>
      </c>
      <c r="BK349" s="9">
        <f t="shared" si="260"/>
        <v>-1.1299866164043044E-4</v>
      </c>
      <c r="BL349" s="9">
        <f t="shared" si="260"/>
        <v>-1.1299866164043044E-4</v>
      </c>
      <c r="BM349" s="9">
        <f t="shared" si="260"/>
        <v>-1.1299866164043044E-4</v>
      </c>
      <c r="BN349" s="9">
        <f t="shared" si="260"/>
        <v>-1.1299866164043044E-4</v>
      </c>
      <c r="BO349" s="9">
        <f t="shared" si="260"/>
        <v>-1.1299866164043044E-4</v>
      </c>
      <c r="BP349" s="9">
        <f t="shared" si="260"/>
        <v>-1.1299866164043044E-4</v>
      </c>
      <c r="BQ349" s="9">
        <f t="shared" si="260"/>
        <v>-1.1299866164043044E-4</v>
      </c>
      <c r="BR349" s="9">
        <f t="shared" si="260"/>
        <v>-1.1299866164043044E-4</v>
      </c>
      <c r="BS349" s="9">
        <f t="shared" si="260"/>
        <v>-1.1299866164043044E-4</v>
      </c>
      <c r="BT349" s="9">
        <f t="shared" si="260"/>
        <v>-1.1299866164043044E-4</v>
      </c>
    </row>
    <row r="350" spans="7:72" x14ac:dyDescent="0.2">
      <c r="G350" s="6">
        <v>0.95720401164064006</v>
      </c>
      <c r="H350" s="9">
        <f t="shared" si="255"/>
        <v>-1.1769300814787761E-4</v>
      </c>
      <c r="I350" s="9">
        <f t="shared" si="255"/>
        <v>-1.1769300814787761E-4</v>
      </c>
      <c r="J350" s="9">
        <f t="shared" si="255"/>
        <v>-1.1769300814787761E-4</v>
      </c>
      <c r="K350" s="9">
        <f t="shared" si="255"/>
        <v>-1.1769300814787761E-4</v>
      </c>
      <c r="L350" s="9">
        <f t="shared" si="255"/>
        <v>-1.1769300814787761E-4</v>
      </c>
      <c r="M350" s="9">
        <f t="shared" si="255"/>
        <v>-1.1769300814787761E-4</v>
      </c>
      <c r="N350" s="9">
        <f t="shared" si="255"/>
        <v>-1.1769300814787761E-4</v>
      </c>
      <c r="O350" s="9">
        <f t="shared" si="255"/>
        <v>-1.1769300814787761E-4</v>
      </c>
      <c r="P350" s="9">
        <f t="shared" si="255"/>
        <v>-1.1769300814787761E-4</v>
      </c>
      <c r="Q350" s="9">
        <f t="shared" si="255"/>
        <v>-1.1769300814787761E-4</v>
      </c>
      <c r="R350" s="9">
        <f t="shared" si="256"/>
        <v>-1.1769300814787761E-4</v>
      </c>
      <c r="S350" s="9">
        <f t="shared" si="256"/>
        <v>-1.1769300814787761E-4</v>
      </c>
      <c r="T350" s="9">
        <f t="shared" si="256"/>
        <v>-1.1769300814787761E-4</v>
      </c>
      <c r="U350" s="9">
        <f t="shared" si="256"/>
        <v>-1.1769300814787761E-4</v>
      </c>
      <c r="V350" s="9">
        <f t="shared" si="256"/>
        <v>-1.1769300814787761E-4</v>
      </c>
      <c r="W350" s="9">
        <f t="shared" si="256"/>
        <v>-1.1769300814787761E-4</v>
      </c>
      <c r="X350" s="9">
        <f t="shared" si="256"/>
        <v>-1.1769300814787761E-4</v>
      </c>
      <c r="Y350" s="9">
        <f t="shared" si="256"/>
        <v>-1.1769300814787761E-4</v>
      </c>
      <c r="Z350" s="9">
        <f t="shared" si="256"/>
        <v>-1.1769300814787761E-4</v>
      </c>
      <c r="AA350" s="9">
        <f t="shared" si="256"/>
        <v>-1.1769300814787761E-4</v>
      </c>
      <c r="AB350" s="9">
        <f t="shared" si="257"/>
        <v>-1.1769300814787761E-4</v>
      </c>
      <c r="AC350" s="9">
        <f t="shared" si="257"/>
        <v>-1.1769300814787761E-4</v>
      </c>
      <c r="AD350" s="9">
        <f t="shared" si="257"/>
        <v>-1.1769300814787761E-4</v>
      </c>
      <c r="AE350" s="9">
        <f t="shared" si="257"/>
        <v>-1.1769300814787761E-4</v>
      </c>
      <c r="AF350" s="9">
        <f t="shared" si="257"/>
        <v>-1.1769300814787761E-4</v>
      </c>
      <c r="AG350" s="9">
        <f t="shared" si="257"/>
        <v>-1.1769300814787761E-4</v>
      </c>
      <c r="AH350" s="9">
        <f t="shared" si="257"/>
        <v>-1.1769300814787761E-4</v>
      </c>
      <c r="AI350" s="9">
        <f t="shared" si="257"/>
        <v>-1.1769300814787761E-4</v>
      </c>
      <c r="AJ350" s="9">
        <f t="shared" si="257"/>
        <v>-1.1769300814787761E-4</v>
      </c>
      <c r="AK350" s="9">
        <f t="shared" si="257"/>
        <v>-1.1769300814787761E-4</v>
      </c>
      <c r="AL350" s="9">
        <f t="shared" si="258"/>
        <v>-1.1769300814787761E-4</v>
      </c>
      <c r="AM350" s="9">
        <f t="shared" si="258"/>
        <v>-1.1769300814787761E-4</v>
      </c>
      <c r="AN350" s="7">
        <f t="shared" si="258"/>
        <v>-1.1769300814787761E-4</v>
      </c>
      <c r="AO350" s="9">
        <f t="shared" si="258"/>
        <v>-1.1769300814787761E-4</v>
      </c>
      <c r="AP350" s="9">
        <f t="shared" si="258"/>
        <v>-1.1769300814787761E-4</v>
      </c>
      <c r="AQ350" s="9">
        <f t="shared" si="258"/>
        <v>-1.1769300814787761E-4</v>
      </c>
      <c r="AR350" s="9">
        <f t="shared" si="258"/>
        <v>-1.1769300814787761E-4</v>
      </c>
      <c r="AS350" s="9">
        <f t="shared" si="258"/>
        <v>-1.1769300814787761E-4</v>
      </c>
      <c r="AT350" s="9">
        <f t="shared" si="258"/>
        <v>-1.1769300814787761E-4</v>
      </c>
      <c r="AU350" s="9">
        <f t="shared" si="258"/>
        <v>-1.1769300814787761E-4</v>
      </c>
      <c r="AV350" s="9">
        <f t="shared" si="259"/>
        <v>-1.1769300814787761E-4</v>
      </c>
      <c r="AW350" s="9">
        <f t="shared" si="259"/>
        <v>-1.1769300814787761E-4</v>
      </c>
      <c r="AX350" s="9">
        <f t="shared" si="259"/>
        <v>-1.1769300814787761E-4</v>
      </c>
      <c r="AY350" s="9">
        <f t="shared" si="259"/>
        <v>-1.1769300814787761E-4</v>
      </c>
      <c r="AZ350" s="9">
        <f t="shared" si="259"/>
        <v>-1.1769300814787761E-4</v>
      </c>
      <c r="BA350" s="9">
        <f t="shared" si="259"/>
        <v>-1.1769300814787761E-4</v>
      </c>
      <c r="BB350" s="9">
        <f t="shared" si="259"/>
        <v>-1.1769300814787761E-4</v>
      </c>
      <c r="BC350" s="9">
        <f t="shared" si="259"/>
        <v>-1.1769300814787761E-4</v>
      </c>
      <c r="BD350" s="9">
        <f t="shared" si="259"/>
        <v>-1.1769300814787761E-4</v>
      </c>
      <c r="BE350" s="9">
        <f t="shared" si="259"/>
        <v>-1.1769300814787761E-4</v>
      </c>
      <c r="BF350" s="9">
        <f t="shared" si="260"/>
        <v>-1.1769300814787761E-4</v>
      </c>
      <c r="BG350" s="9">
        <f t="shared" si="260"/>
        <v>-1.1769300814787761E-4</v>
      </c>
      <c r="BH350" s="9">
        <f t="shared" si="260"/>
        <v>-1.1769300814787761E-4</v>
      </c>
      <c r="BI350" s="9">
        <f t="shared" si="260"/>
        <v>-1.1769300814787761E-4</v>
      </c>
      <c r="BJ350" s="9">
        <f t="shared" si="260"/>
        <v>-1.1769300814787761E-4</v>
      </c>
      <c r="BK350" s="9">
        <f t="shared" si="260"/>
        <v>-1.1769300814787761E-4</v>
      </c>
      <c r="BL350" s="9">
        <f t="shared" si="260"/>
        <v>-1.1769300814787761E-4</v>
      </c>
      <c r="BM350" s="9">
        <f t="shared" si="260"/>
        <v>-1.1769300814787761E-4</v>
      </c>
      <c r="BN350" s="9">
        <f t="shared" si="260"/>
        <v>-1.1769300814787761E-4</v>
      </c>
      <c r="BO350" s="9">
        <f t="shared" si="260"/>
        <v>-1.1769300814787761E-4</v>
      </c>
      <c r="BP350" s="9">
        <f t="shared" si="260"/>
        <v>-1.1769300814787761E-4</v>
      </c>
      <c r="BQ350" s="9">
        <f t="shared" si="260"/>
        <v>-1.1769300814787761E-4</v>
      </c>
      <c r="BR350" s="9">
        <f t="shared" si="260"/>
        <v>-1.1769300814787761E-4</v>
      </c>
      <c r="BS350" s="9">
        <f t="shared" si="260"/>
        <v>-1.1769300814787761E-4</v>
      </c>
      <c r="BT350" s="9">
        <f t="shared" si="260"/>
        <v>-1.1769300814787761E-4</v>
      </c>
    </row>
    <row r="351" spans="7:72" x14ac:dyDescent="0.2">
      <c r="G351" s="6">
        <v>0.9081166264282996</v>
      </c>
      <c r="H351" s="9">
        <f t="shared" si="255"/>
        <v>-1.21253906649318E-4</v>
      </c>
      <c r="I351" s="9">
        <f t="shared" si="255"/>
        <v>-1.21253906649318E-4</v>
      </c>
      <c r="J351" s="9">
        <f t="shared" si="255"/>
        <v>-1.21253906649318E-4</v>
      </c>
      <c r="K351" s="9">
        <f t="shared" si="255"/>
        <v>-1.21253906649318E-4</v>
      </c>
      <c r="L351" s="9">
        <f t="shared" si="255"/>
        <v>-1.21253906649318E-4</v>
      </c>
      <c r="M351" s="9">
        <f t="shared" si="255"/>
        <v>-1.21253906649318E-4</v>
      </c>
      <c r="N351" s="9">
        <f t="shared" si="255"/>
        <v>-1.21253906649318E-4</v>
      </c>
      <c r="O351" s="9">
        <f t="shared" si="255"/>
        <v>-1.21253906649318E-4</v>
      </c>
      <c r="P351" s="9">
        <f t="shared" si="255"/>
        <v>-1.21253906649318E-4</v>
      </c>
      <c r="Q351" s="9">
        <f t="shared" si="255"/>
        <v>-1.21253906649318E-4</v>
      </c>
      <c r="R351" s="9">
        <f t="shared" si="256"/>
        <v>-1.21253906649318E-4</v>
      </c>
      <c r="S351" s="9">
        <f t="shared" si="256"/>
        <v>-1.21253906649318E-4</v>
      </c>
      <c r="T351" s="9">
        <f t="shared" si="256"/>
        <v>-1.21253906649318E-4</v>
      </c>
      <c r="U351" s="9">
        <f t="shared" si="256"/>
        <v>-1.21253906649318E-4</v>
      </c>
      <c r="V351" s="9">
        <f t="shared" si="256"/>
        <v>-1.21253906649318E-4</v>
      </c>
      <c r="W351" s="9">
        <f t="shared" si="256"/>
        <v>-1.21253906649318E-4</v>
      </c>
      <c r="X351" s="9">
        <f t="shared" si="256"/>
        <v>-1.21253906649318E-4</v>
      </c>
      <c r="Y351" s="9">
        <f t="shared" si="256"/>
        <v>-1.21253906649318E-4</v>
      </c>
      <c r="Z351" s="9">
        <f t="shared" si="256"/>
        <v>-1.21253906649318E-4</v>
      </c>
      <c r="AA351" s="9">
        <f t="shared" si="256"/>
        <v>-1.21253906649318E-4</v>
      </c>
      <c r="AB351" s="9">
        <f t="shared" si="257"/>
        <v>-1.21253906649318E-4</v>
      </c>
      <c r="AC351" s="9">
        <f t="shared" si="257"/>
        <v>-1.21253906649318E-4</v>
      </c>
      <c r="AD351" s="9">
        <f t="shared" si="257"/>
        <v>-1.21253906649318E-4</v>
      </c>
      <c r="AE351" s="9">
        <f t="shared" si="257"/>
        <v>-1.21253906649318E-4</v>
      </c>
      <c r="AF351" s="9">
        <f t="shared" si="257"/>
        <v>-1.21253906649318E-4</v>
      </c>
      <c r="AG351" s="9">
        <f t="shared" si="257"/>
        <v>-1.21253906649318E-4</v>
      </c>
      <c r="AH351" s="9">
        <f t="shared" si="257"/>
        <v>-1.21253906649318E-4</v>
      </c>
      <c r="AI351" s="9">
        <f t="shared" si="257"/>
        <v>-1.21253906649318E-4</v>
      </c>
      <c r="AJ351" s="9">
        <f t="shared" si="257"/>
        <v>-1.21253906649318E-4</v>
      </c>
      <c r="AK351" s="9">
        <f t="shared" si="257"/>
        <v>-1.21253906649318E-4</v>
      </c>
      <c r="AL351" s="9">
        <f t="shared" si="258"/>
        <v>-1.21253906649318E-4</v>
      </c>
      <c r="AM351" s="9">
        <f t="shared" si="258"/>
        <v>-1.21253906649318E-4</v>
      </c>
      <c r="AN351" s="7">
        <f t="shared" si="258"/>
        <v>-1.21253906649318E-4</v>
      </c>
      <c r="AO351" s="9">
        <f t="shared" si="258"/>
        <v>-1.21253906649318E-4</v>
      </c>
      <c r="AP351" s="9">
        <f t="shared" si="258"/>
        <v>-1.21253906649318E-4</v>
      </c>
      <c r="AQ351" s="9">
        <f t="shared" si="258"/>
        <v>-1.21253906649318E-4</v>
      </c>
      <c r="AR351" s="9">
        <f t="shared" si="258"/>
        <v>-1.21253906649318E-4</v>
      </c>
      <c r="AS351" s="9">
        <f t="shared" si="258"/>
        <v>-1.21253906649318E-4</v>
      </c>
      <c r="AT351" s="9">
        <f t="shared" si="258"/>
        <v>-1.21253906649318E-4</v>
      </c>
      <c r="AU351" s="9">
        <f t="shared" si="258"/>
        <v>-1.21253906649318E-4</v>
      </c>
      <c r="AV351" s="9">
        <f t="shared" si="259"/>
        <v>-1.21253906649318E-4</v>
      </c>
      <c r="AW351" s="9">
        <f t="shared" si="259"/>
        <v>-1.21253906649318E-4</v>
      </c>
      <c r="AX351" s="9">
        <f t="shared" si="259"/>
        <v>-1.21253906649318E-4</v>
      </c>
      <c r="AY351" s="9">
        <f t="shared" si="259"/>
        <v>-1.21253906649318E-4</v>
      </c>
      <c r="AZ351" s="9">
        <f t="shared" si="259"/>
        <v>-1.21253906649318E-4</v>
      </c>
      <c r="BA351" s="9">
        <f t="shared" si="259"/>
        <v>-1.21253906649318E-4</v>
      </c>
      <c r="BB351" s="9">
        <f t="shared" si="259"/>
        <v>-1.21253906649318E-4</v>
      </c>
      <c r="BC351" s="9">
        <f t="shared" si="259"/>
        <v>-1.21253906649318E-4</v>
      </c>
      <c r="BD351" s="9">
        <f t="shared" si="259"/>
        <v>-1.21253906649318E-4</v>
      </c>
      <c r="BE351" s="9">
        <f t="shared" si="259"/>
        <v>-1.21253906649318E-4</v>
      </c>
      <c r="BF351" s="9">
        <f t="shared" si="260"/>
        <v>-1.21253906649318E-4</v>
      </c>
      <c r="BG351" s="9">
        <f t="shared" si="260"/>
        <v>-1.21253906649318E-4</v>
      </c>
      <c r="BH351" s="9">
        <f t="shared" si="260"/>
        <v>-1.21253906649318E-4</v>
      </c>
      <c r="BI351" s="9">
        <f t="shared" si="260"/>
        <v>-1.21253906649318E-4</v>
      </c>
      <c r="BJ351" s="9">
        <f t="shared" si="260"/>
        <v>-1.21253906649318E-4</v>
      </c>
      <c r="BK351" s="9">
        <f t="shared" si="260"/>
        <v>-1.21253906649318E-4</v>
      </c>
      <c r="BL351" s="9">
        <f t="shared" si="260"/>
        <v>-1.21253906649318E-4</v>
      </c>
      <c r="BM351" s="9">
        <f t="shared" si="260"/>
        <v>-1.21253906649318E-4</v>
      </c>
      <c r="BN351" s="9">
        <f t="shared" si="260"/>
        <v>-1.21253906649318E-4</v>
      </c>
      <c r="BO351" s="9">
        <f t="shared" si="260"/>
        <v>-1.21253906649318E-4</v>
      </c>
      <c r="BP351" s="9">
        <f t="shared" si="260"/>
        <v>-1.21253906649318E-4</v>
      </c>
      <c r="BQ351" s="9">
        <f t="shared" si="260"/>
        <v>-1.21253906649318E-4</v>
      </c>
      <c r="BR351" s="9">
        <f t="shared" si="260"/>
        <v>-1.21253906649318E-4</v>
      </c>
      <c r="BS351" s="9">
        <f t="shared" si="260"/>
        <v>-1.21253906649318E-4</v>
      </c>
      <c r="BT351" s="9">
        <f t="shared" si="260"/>
        <v>-1.21253906649318E-4</v>
      </c>
    </row>
    <row r="352" spans="7:72" x14ac:dyDescent="0.2">
      <c r="G352" s="6">
        <v>0.85902924121595903</v>
      </c>
      <c r="H352" s="9">
        <f t="shared" si="255"/>
        <v>-1.2364706374559762E-4</v>
      </c>
      <c r="I352" s="9">
        <f t="shared" si="255"/>
        <v>-1.2364706374559762E-4</v>
      </c>
      <c r="J352" s="9">
        <f t="shared" si="255"/>
        <v>-1.2364706374559762E-4</v>
      </c>
      <c r="K352" s="9">
        <f t="shared" si="255"/>
        <v>-1.2364706374559762E-4</v>
      </c>
      <c r="L352" s="9">
        <f t="shared" si="255"/>
        <v>-1.2364706374559762E-4</v>
      </c>
      <c r="M352" s="9">
        <f t="shared" si="255"/>
        <v>-1.2364706374559762E-4</v>
      </c>
      <c r="N352" s="9">
        <f t="shared" si="255"/>
        <v>-1.2364706374559762E-4</v>
      </c>
      <c r="O352" s="9">
        <f t="shared" si="255"/>
        <v>-1.2364706374559762E-4</v>
      </c>
      <c r="P352" s="9">
        <f t="shared" si="255"/>
        <v>-1.2364706374559762E-4</v>
      </c>
      <c r="Q352" s="9">
        <f t="shared" si="255"/>
        <v>-1.2364706374559762E-4</v>
      </c>
      <c r="R352" s="9">
        <f t="shared" si="256"/>
        <v>-1.2364706374559762E-4</v>
      </c>
      <c r="S352" s="9">
        <f t="shared" si="256"/>
        <v>-1.2364706374559762E-4</v>
      </c>
      <c r="T352" s="9">
        <f t="shared" si="256"/>
        <v>-1.2364706374559762E-4</v>
      </c>
      <c r="U352" s="9">
        <f t="shared" si="256"/>
        <v>-1.2364706374559762E-4</v>
      </c>
      <c r="V352" s="9">
        <f t="shared" si="256"/>
        <v>-1.2364706374559762E-4</v>
      </c>
      <c r="W352" s="9">
        <f t="shared" si="256"/>
        <v>-1.2364706374559762E-4</v>
      </c>
      <c r="X352" s="9">
        <f t="shared" si="256"/>
        <v>-1.2364706374559762E-4</v>
      </c>
      <c r="Y352" s="9">
        <f t="shared" si="256"/>
        <v>-1.2364706374559762E-4</v>
      </c>
      <c r="Z352" s="9">
        <f t="shared" si="256"/>
        <v>-1.2364706374559762E-4</v>
      </c>
      <c r="AA352" s="9">
        <f t="shared" si="256"/>
        <v>-1.2364706374559762E-4</v>
      </c>
      <c r="AB352" s="9">
        <f t="shared" si="257"/>
        <v>-1.2364706374559762E-4</v>
      </c>
      <c r="AC352" s="9">
        <f t="shared" si="257"/>
        <v>-1.2364706374559762E-4</v>
      </c>
      <c r="AD352" s="9">
        <f t="shared" si="257"/>
        <v>-1.2364706374559762E-4</v>
      </c>
      <c r="AE352" s="9">
        <f t="shared" si="257"/>
        <v>-1.2364706374559762E-4</v>
      </c>
      <c r="AF352" s="9">
        <f t="shared" si="257"/>
        <v>-1.2364706374559762E-4</v>
      </c>
      <c r="AG352" s="9">
        <f t="shared" si="257"/>
        <v>-1.2364706374559762E-4</v>
      </c>
      <c r="AH352" s="9">
        <f t="shared" si="257"/>
        <v>-1.2364706374559762E-4</v>
      </c>
      <c r="AI352" s="9">
        <f t="shared" si="257"/>
        <v>-1.2364706374559762E-4</v>
      </c>
      <c r="AJ352" s="9">
        <f t="shared" si="257"/>
        <v>-1.2364706374559762E-4</v>
      </c>
      <c r="AK352" s="9">
        <f t="shared" si="257"/>
        <v>-1.2364706374559762E-4</v>
      </c>
      <c r="AL352" s="9">
        <f t="shared" si="258"/>
        <v>-1.2364706374559762E-4</v>
      </c>
      <c r="AM352" s="9">
        <f t="shared" si="258"/>
        <v>-1.2364706374559762E-4</v>
      </c>
      <c r="AN352" s="7">
        <f t="shared" si="258"/>
        <v>-1.2364706374559762E-4</v>
      </c>
      <c r="AO352" s="9">
        <f t="shared" si="258"/>
        <v>-1.2364706374559762E-4</v>
      </c>
      <c r="AP352" s="9">
        <f t="shared" si="258"/>
        <v>-1.2364706374559762E-4</v>
      </c>
      <c r="AQ352" s="9">
        <f t="shared" si="258"/>
        <v>-1.2364706374559762E-4</v>
      </c>
      <c r="AR352" s="9">
        <f t="shared" si="258"/>
        <v>-1.2364706374559762E-4</v>
      </c>
      <c r="AS352" s="9">
        <f t="shared" si="258"/>
        <v>-1.2364706374559762E-4</v>
      </c>
      <c r="AT352" s="9">
        <f t="shared" si="258"/>
        <v>-1.2364706374559762E-4</v>
      </c>
      <c r="AU352" s="9">
        <f t="shared" si="258"/>
        <v>-1.2364706374559762E-4</v>
      </c>
      <c r="AV352" s="9">
        <f t="shared" si="259"/>
        <v>-1.2364706374559762E-4</v>
      </c>
      <c r="AW352" s="9">
        <f t="shared" si="259"/>
        <v>-1.2364706374559762E-4</v>
      </c>
      <c r="AX352" s="9">
        <f t="shared" si="259"/>
        <v>-1.2364706374559762E-4</v>
      </c>
      <c r="AY352" s="9">
        <f t="shared" si="259"/>
        <v>-1.2364706374559762E-4</v>
      </c>
      <c r="AZ352" s="9">
        <f t="shared" si="259"/>
        <v>-1.2364706374559762E-4</v>
      </c>
      <c r="BA352" s="9">
        <f t="shared" si="259"/>
        <v>-1.2364706374559762E-4</v>
      </c>
      <c r="BB352" s="9">
        <f t="shared" si="259"/>
        <v>-1.2364706374559762E-4</v>
      </c>
      <c r="BC352" s="9">
        <f t="shared" si="259"/>
        <v>-1.2364706374559762E-4</v>
      </c>
      <c r="BD352" s="9">
        <f t="shared" si="259"/>
        <v>-1.2364706374559762E-4</v>
      </c>
      <c r="BE352" s="9">
        <f t="shared" si="259"/>
        <v>-1.2364706374559762E-4</v>
      </c>
      <c r="BF352" s="9">
        <f t="shared" si="260"/>
        <v>-1.2364706374559762E-4</v>
      </c>
      <c r="BG352" s="9">
        <f t="shared" si="260"/>
        <v>-1.2364706374559762E-4</v>
      </c>
      <c r="BH352" s="9">
        <f t="shared" si="260"/>
        <v>-1.2364706374559762E-4</v>
      </c>
      <c r="BI352" s="9">
        <f t="shared" si="260"/>
        <v>-1.2364706374559762E-4</v>
      </c>
      <c r="BJ352" s="9">
        <f t="shared" si="260"/>
        <v>-1.2364706374559762E-4</v>
      </c>
      <c r="BK352" s="9">
        <f t="shared" si="260"/>
        <v>-1.2364706374559762E-4</v>
      </c>
      <c r="BL352" s="9">
        <f t="shared" si="260"/>
        <v>-1.2364706374559762E-4</v>
      </c>
      <c r="BM352" s="9">
        <f t="shared" si="260"/>
        <v>-1.2364706374559762E-4</v>
      </c>
      <c r="BN352" s="9">
        <f t="shared" si="260"/>
        <v>-1.2364706374559762E-4</v>
      </c>
      <c r="BO352" s="9">
        <f t="shared" si="260"/>
        <v>-1.2364706374559762E-4</v>
      </c>
      <c r="BP352" s="9">
        <f t="shared" si="260"/>
        <v>-1.2364706374559762E-4</v>
      </c>
      <c r="BQ352" s="9">
        <f t="shared" si="260"/>
        <v>-1.2364706374559762E-4</v>
      </c>
      <c r="BR352" s="9">
        <f t="shared" si="260"/>
        <v>-1.2364706374559762E-4</v>
      </c>
      <c r="BS352" s="9">
        <f t="shared" si="260"/>
        <v>-1.2364706374559762E-4</v>
      </c>
      <c r="BT352" s="9">
        <f t="shared" si="260"/>
        <v>-1.2364706374559762E-4</v>
      </c>
    </row>
    <row r="353" spans="7:72" x14ac:dyDescent="0.2">
      <c r="G353" s="6">
        <v>0.80994185600361857</v>
      </c>
      <c r="H353" s="9">
        <f t="shared" si="255"/>
        <v>-1.2484943202564655E-4</v>
      </c>
      <c r="I353" s="9">
        <f t="shared" si="255"/>
        <v>-1.2484943202564655E-4</v>
      </c>
      <c r="J353" s="9">
        <f t="shared" si="255"/>
        <v>-1.2484943202564655E-4</v>
      </c>
      <c r="K353" s="9">
        <f t="shared" si="255"/>
        <v>-1.2484943202564655E-4</v>
      </c>
      <c r="L353" s="9">
        <f t="shared" si="255"/>
        <v>-1.2484943202564655E-4</v>
      </c>
      <c r="M353" s="9">
        <f t="shared" si="255"/>
        <v>-1.2484943202564655E-4</v>
      </c>
      <c r="N353" s="9">
        <f t="shared" si="255"/>
        <v>-1.2484943202564655E-4</v>
      </c>
      <c r="O353" s="9">
        <f t="shared" si="255"/>
        <v>-1.2484943202564655E-4</v>
      </c>
      <c r="P353" s="9">
        <f t="shared" si="255"/>
        <v>-1.2484943202564655E-4</v>
      </c>
      <c r="Q353" s="9">
        <f t="shared" si="255"/>
        <v>-1.2484943202564655E-4</v>
      </c>
      <c r="R353" s="9">
        <f t="shared" si="256"/>
        <v>-1.2484943202564655E-4</v>
      </c>
      <c r="S353" s="9">
        <f t="shared" si="256"/>
        <v>-1.2484943202564655E-4</v>
      </c>
      <c r="T353" s="9">
        <f t="shared" si="256"/>
        <v>-1.2484943202564655E-4</v>
      </c>
      <c r="U353" s="9">
        <f t="shared" si="256"/>
        <v>-1.2484943202564655E-4</v>
      </c>
      <c r="V353" s="9">
        <f t="shared" si="256"/>
        <v>-1.2484943202564655E-4</v>
      </c>
      <c r="W353" s="9">
        <f t="shared" si="256"/>
        <v>-1.2484943202564655E-4</v>
      </c>
      <c r="X353" s="9">
        <f t="shared" si="256"/>
        <v>-1.2484943202564655E-4</v>
      </c>
      <c r="Y353" s="9">
        <f t="shared" si="256"/>
        <v>-1.2484943202564655E-4</v>
      </c>
      <c r="Z353" s="9">
        <f t="shared" si="256"/>
        <v>-1.2484943202564655E-4</v>
      </c>
      <c r="AA353" s="9">
        <f t="shared" si="256"/>
        <v>-1.2484943202564655E-4</v>
      </c>
      <c r="AB353" s="9">
        <f t="shared" si="257"/>
        <v>-1.2484943202564655E-4</v>
      </c>
      <c r="AC353" s="9">
        <f t="shared" si="257"/>
        <v>-1.2484943202564655E-4</v>
      </c>
      <c r="AD353" s="9">
        <f t="shared" si="257"/>
        <v>-1.2484943202564655E-4</v>
      </c>
      <c r="AE353" s="9">
        <f t="shared" si="257"/>
        <v>-1.2484943202564655E-4</v>
      </c>
      <c r="AF353" s="9">
        <f t="shared" si="257"/>
        <v>-1.2484943202564655E-4</v>
      </c>
      <c r="AG353" s="9">
        <f t="shared" si="257"/>
        <v>-1.2484943202564655E-4</v>
      </c>
      <c r="AH353" s="9">
        <f t="shared" si="257"/>
        <v>-1.2484943202564655E-4</v>
      </c>
      <c r="AI353" s="9">
        <f t="shared" si="257"/>
        <v>-1.2484943202564655E-4</v>
      </c>
      <c r="AJ353" s="9">
        <f t="shared" si="257"/>
        <v>-1.2484943202564655E-4</v>
      </c>
      <c r="AK353" s="9">
        <f t="shared" si="257"/>
        <v>-1.2484943202564655E-4</v>
      </c>
      <c r="AL353" s="9">
        <f t="shared" si="258"/>
        <v>-1.2484943202564655E-4</v>
      </c>
      <c r="AM353" s="9">
        <f t="shared" si="258"/>
        <v>-1.2484943202564655E-4</v>
      </c>
      <c r="AN353" s="7">
        <f t="shared" si="258"/>
        <v>-1.2484943202564655E-4</v>
      </c>
      <c r="AO353" s="9">
        <f t="shared" si="258"/>
        <v>-1.2484943202564655E-4</v>
      </c>
      <c r="AP353" s="9">
        <f t="shared" si="258"/>
        <v>-1.2484943202564655E-4</v>
      </c>
      <c r="AQ353" s="9">
        <f t="shared" si="258"/>
        <v>-1.2484943202564655E-4</v>
      </c>
      <c r="AR353" s="9">
        <f t="shared" si="258"/>
        <v>-1.2484943202564655E-4</v>
      </c>
      <c r="AS353" s="9">
        <f t="shared" si="258"/>
        <v>-1.2484943202564655E-4</v>
      </c>
      <c r="AT353" s="9">
        <f t="shared" si="258"/>
        <v>-1.2484943202564655E-4</v>
      </c>
      <c r="AU353" s="9">
        <f t="shared" si="258"/>
        <v>-1.2484943202564655E-4</v>
      </c>
      <c r="AV353" s="9">
        <f t="shared" si="259"/>
        <v>-1.2484943202564655E-4</v>
      </c>
      <c r="AW353" s="9">
        <f t="shared" si="259"/>
        <v>-1.2484943202564655E-4</v>
      </c>
      <c r="AX353" s="9">
        <f t="shared" si="259"/>
        <v>-1.2484943202564655E-4</v>
      </c>
      <c r="AY353" s="9">
        <f t="shared" si="259"/>
        <v>-1.2484943202564655E-4</v>
      </c>
      <c r="AZ353" s="9">
        <f t="shared" si="259"/>
        <v>-1.2484943202564655E-4</v>
      </c>
      <c r="BA353" s="9">
        <f t="shared" si="259"/>
        <v>-1.2484943202564655E-4</v>
      </c>
      <c r="BB353" s="9">
        <f t="shared" si="259"/>
        <v>-1.2484943202564655E-4</v>
      </c>
      <c r="BC353" s="9">
        <f t="shared" si="259"/>
        <v>-1.2484943202564655E-4</v>
      </c>
      <c r="BD353" s="9">
        <f t="shared" si="259"/>
        <v>-1.2484943202564655E-4</v>
      </c>
      <c r="BE353" s="9">
        <f t="shared" si="259"/>
        <v>-1.2484943202564655E-4</v>
      </c>
      <c r="BF353" s="9">
        <f t="shared" si="260"/>
        <v>-1.2484943202564655E-4</v>
      </c>
      <c r="BG353" s="9">
        <f t="shared" si="260"/>
        <v>-1.2484943202564655E-4</v>
      </c>
      <c r="BH353" s="9">
        <f t="shared" si="260"/>
        <v>-1.2484943202564655E-4</v>
      </c>
      <c r="BI353" s="9">
        <f t="shared" si="260"/>
        <v>-1.2484943202564655E-4</v>
      </c>
      <c r="BJ353" s="9">
        <f t="shared" si="260"/>
        <v>-1.2484943202564655E-4</v>
      </c>
      <c r="BK353" s="9">
        <f t="shared" si="260"/>
        <v>-1.2484943202564655E-4</v>
      </c>
      <c r="BL353" s="9">
        <f t="shared" si="260"/>
        <v>-1.2484943202564655E-4</v>
      </c>
      <c r="BM353" s="9">
        <f t="shared" si="260"/>
        <v>-1.2484943202564655E-4</v>
      </c>
      <c r="BN353" s="9">
        <f t="shared" si="260"/>
        <v>-1.2484943202564655E-4</v>
      </c>
      <c r="BO353" s="9">
        <f t="shared" si="260"/>
        <v>-1.2484943202564655E-4</v>
      </c>
      <c r="BP353" s="9">
        <f t="shared" si="260"/>
        <v>-1.2484943202564655E-4</v>
      </c>
      <c r="BQ353" s="9">
        <f t="shared" si="260"/>
        <v>-1.2484943202564655E-4</v>
      </c>
      <c r="BR353" s="9">
        <f t="shared" si="260"/>
        <v>-1.2484943202564655E-4</v>
      </c>
      <c r="BS353" s="9">
        <f t="shared" si="260"/>
        <v>-1.2484943202564655E-4</v>
      </c>
      <c r="BT353" s="9">
        <f t="shared" si="260"/>
        <v>-1.2484943202564655E-4</v>
      </c>
    </row>
    <row r="354" spans="7:72" x14ac:dyDescent="0.2">
      <c r="G354" s="6">
        <v>0.76085447079127799</v>
      </c>
      <c r="H354" s="9">
        <f t="shared" si="255"/>
        <v>-1.2484943202564655E-4</v>
      </c>
      <c r="I354" s="9">
        <f t="shared" si="255"/>
        <v>-1.2484943202564655E-4</v>
      </c>
      <c r="J354" s="9">
        <f t="shared" si="255"/>
        <v>-1.2484943202564655E-4</v>
      </c>
      <c r="K354" s="9">
        <f t="shared" si="255"/>
        <v>-1.2484943202564655E-4</v>
      </c>
      <c r="L354" s="9">
        <f t="shared" si="255"/>
        <v>-1.2484943202564655E-4</v>
      </c>
      <c r="M354" s="9">
        <f t="shared" si="255"/>
        <v>-1.2484943202564655E-4</v>
      </c>
      <c r="N354" s="9">
        <f t="shared" si="255"/>
        <v>-1.2484943202564655E-4</v>
      </c>
      <c r="O354" s="9">
        <f t="shared" si="255"/>
        <v>-1.2484943202564655E-4</v>
      </c>
      <c r="P354" s="9">
        <f t="shared" si="255"/>
        <v>-1.2484943202564655E-4</v>
      </c>
      <c r="Q354" s="9">
        <f t="shared" si="255"/>
        <v>-1.2484943202564655E-4</v>
      </c>
      <c r="R354" s="9">
        <f t="shared" si="256"/>
        <v>-1.2484943202564655E-4</v>
      </c>
      <c r="S354" s="9">
        <f t="shared" si="256"/>
        <v>-1.2484943202564655E-4</v>
      </c>
      <c r="T354" s="9">
        <f t="shared" si="256"/>
        <v>-1.2484943202564655E-4</v>
      </c>
      <c r="U354" s="9">
        <f t="shared" si="256"/>
        <v>-1.2484943202564655E-4</v>
      </c>
      <c r="V354" s="9">
        <f t="shared" si="256"/>
        <v>-1.2484943202564655E-4</v>
      </c>
      <c r="W354" s="9">
        <f t="shared" si="256"/>
        <v>-1.2484943202564655E-4</v>
      </c>
      <c r="X354" s="9">
        <f t="shared" si="256"/>
        <v>-1.2484943202564655E-4</v>
      </c>
      <c r="Y354" s="9">
        <f t="shared" si="256"/>
        <v>-1.2484943202564655E-4</v>
      </c>
      <c r="Z354" s="9">
        <f t="shared" si="256"/>
        <v>-1.2484943202564655E-4</v>
      </c>
      <c r="AA354" s="9">
        <f t="shared" si="256"/>
        <v>-1.2484943202564655E-4</v>
      </c>
      <c r="AB354" s="9">
        <f t="shared" si="257"/>
        <v>-1.2484943202564655E-4</v>
      </c>
      <c r="AC354" s="9">
        <f t="shared" si="257"/>
        <v>-1.2484943202564655E-4</v>
      </c>
      <c r="AD354" s="9">
        <f t="shared" si="257"/>
        <v>-1.2484943202564655E-4</v>
      </c>
      <c r="AE354" s="9">
        <f t="shared" si="257"/>
        <v>-1.2484943202564655E-4</v>
      </c>
      <c r="AF354" s="9">
        <f t="shared" si="257"/>
        <v>-1.2484943202564655E-4</v>
      </c>
      <c r="AG354" s="9">
        <f t="shared" si="257"/>
        <v>-1.2484943202564655E-4</v>
      </c>
      <c r="AH354" s="9">
        <f t="shared" si="257"/>
        <v>-1.2484943202564655E-4</v>
      </c>
      <c r="AI354" s="9">
        <f t="shared" si="257"/>
        <v>-1.2484943202564655E-4</v>
      </c>
      <c r="AJ354" s="9">
        <f t="shared" si="257"/>
        <v>-1.2484943202564655E-4</v>
      </c>
      <c r="AK354" s="9">
        <f t="shared" si="257"/>
        <v>-1.2484943202564655E-4</v>
      </c>
      <c r="AL354" s="9">
        <f t="shared" si="258"/>
        <v>-1.2484943202564655E-4</v>
      </c>
      <c r="AM354" s="9">
        <f t="shared" si="258"/>
        <v>-1.2484943202564655E-4</v>
      </c>
      <c r="AN354" s="7">
        <f t="shared" si="258"/>
        <v>-1.2484943202564655E-4</v>
      </c>
      <c r="AO354" s="9">
        <f t="shared" si="258"/>
        <v>-1.2484943202564655E-4</v>
      </c>
      <c r="AP354" s="9">
        <f t="shared" si="258"/>
        <v>-1.2484943202564655E-4</v>
      </c>
      <c r="AQ354" s="9">
        <f t="shared" si="258"/>
        <v>-1.2484943202564655E-4</v>
      </c>
      <c r="AR354" s="9">
        <f t="shared" si="258"/>
        <v>-1.2484943202564655E-4</v>
      </c>
      <c r="AS354" s="9">
        <f t="shared" si="258"/>
        <v>-1.2484943202564655E-4</v>
      </c>
      <c r="AT354" s="9">
        <f t="shared" si="258"/>
        <v>-1.2484943202564655E-4</v>
      </c>
      <c r="AU354" s="9">
        <f t="shared" si="258"/>
        <v>-1.2484943202564655E-4</v>
      </c>
      <c r="AV354" s="9">
        <f t="shared" si="259"/>
        <v>-1.2484943202564655E-4</v>
      </c>
      <c r="AW354" s="9">
        <f t="shared" si="259"/>
        <v>-1.2484943202564655E-4</v>
      </c>
      <c r="AX354" s="9">
        <f t="shared" si="259"/>
        <v>-1.2484943202564655E-4</v>
      </c>
      <c r="AY354" s="9">
        <f t="shared" si="259"/>
        <v>-1.2484943202564655E-4</v>
      </c>
      <c r="AZ354" s="9">
        <f t="shared" si="259"/>
        <v>-1.2484943202564655E-4</v>
      </c>
      <c r="BA354" s="9">
        <f t="shared" si="259"/>
        <v>-1.2484943202564655E-4</v>
      </c>
      <c r="BB354" s="9">
        <f t="shared" si="259"/>
        <v>-1.2484943202564655E-4</v>
      </c>
      <c r="BC354" s="9">
        <f t="shared" si="259"/>
        <v>-1.2484943202564655E-4</v>
      </c>
      <c r="BD354" s="9">
        <f t="shared" si="259"/>
        <v>-1.2484943202564655E-4</v>
      </c>
      <c r="BE354" s="9">
        <f t="shared" si="259"/>
        <v>-1.2484943202564655E-4</v>
      </c>
      <c r="BF354" s="9">
        <f t="shared" si="260"/>
        <v>-1.2484943202564655E-4</v>
      </c>
      <c r="BG354" s="9">
        <f t="shared" si="260"/>
        <v>-1.2484943202564655E-4</v>
      </c>
      <c r="BH354" s="9">
        <f t="shared" si="260"/>
        <v>-1.2484943202564655E-4</v>
      </c>
      <c r="BI354" s="9">
        <f t="shared" si="260"/>
        <v>-1.2484943202564655E-4</v>
      </c>
      <c r="BJ354" s="9">
        <f t="shared" si="260"/>
        <v>-1.2484943202564655E-4</v>
      </c>
      <c r="BK354" s="9">
        <f t="shared" si="260"/>
        <v>-1.2484943202564655E-4</v>
      </c>
      <c r="BL354" s="9">
        <f t="shared" si="260"/>
        <v>-1.2484943202564655E-4</v>
      </c>
      <c r="BM354" s="9">
        <f t="shared" si="260"/>
        <v>-1.2484943202564655E-4</v>
      </c>
      <c r="BN354" s="9">
        <f t="shared" si="260"/>
        <v>-1.2484943202564655E-4</v>
      </c>
      <c r="BO354" s="9">
        <f t="shared" si="260"/>
        <v>-1.2484943202564655E-4</v>
      </c>
      <c r="BP354" s="9">
        <f t="shared" si="260"/>
        <v>-1.2484943202564655E-4</v>
      </c>
      <c r="BQ354" s="9">
        <f t="shared" si="260"/>
        <v>-1.2484943202564655E-4</v>
      </c>
      <c r="BR354" s="9">
        <f t="shared" si="260"/>
        <v>-1.2484943202564655E-4</v>
      </c>
      <c r="BS354" s="9">
        <f t="shared" si="260"/>
        <v>-1.2484943202564655E-4</v>
      </c>
      <c r="BT354" s="9">
        <f t="shared" si="260"/>
        <v>-1.2484943202564655E-4</v>
      </c>
    </row>
    <row r="355" spans="7:72" x14ac:dyDescent="0.2">
      <c r="G355" s="6">
        <v>0.71176708557893753</v>
      </c>
      <c r="H355" s="9">
        <f t="shared" si="255"/>
        <v>-1.2364706374559762E-4</v>
      </c>
      <c r="I355" s="9">
        <f t="shared" si="255"/>
        <v>-1.2364706374559762E-4</v>
      </c>
      <c r="J355" s="9">
        <f t="shared" si="255"/>
        <v>-1.2364706374559762E-4</v>
      </c>
      <c r="K355" s="9">
        <f t="shared" si="255"/>
        <v>-1.2364706374559762E-4</v>
      </c>
      <c r="L355" s="9">
        <f t="shared" si="255"/>
        <v>-1.2364706374559762E-4</v>
      </c>
      <c r="M355" s="9">
        <f t="shared" si="255"/>
        <v>-1.2364706374559762E-4</v>
      </c>
      <c r="N355" s="9">
        <f t="shared" si="255"/>
        <v>-1.2364706374559762E-4</v>
      </c>
      <c r="O355" s="9">
        <f t="shared" si="255"/>
        <v>-1.2364706374559762E-4</v>
      </c>
      <c r="P355" s="9">
        <f t="shared" si="255"/>
        <v>-1.2364706374559762E-4</v>
      </c>
      <c r="Q355" s="9">
        <f t="shared" si="255"/>
        <v>-1.2364706374559762E-4</v>
      </c>
      <c r="R355" s="9">
        <f t="shared" si="256"/>
        <v>-1.2364706374559762E-4</v>
      </c>
      <c r="S355" s="9">
        <f t="shared" si="256"/>
        <v>-1.2364706374559762E-4</v>
      </c>
      <c r="T355" s="9">
        <f t="shared" si="256"/>
        <v>-1.2364706374559762E-4</v>
      </c>
      <c r="U355" s="9">
        <f t="shared" si="256"/>
        <v>-1.2364706374559762E-4</v>
      </c>
      <c r="V355" s="9">
        <f t="shared" si="256"/>
        <v>-1.2364706374559762E-4</v>
      </c>
      <c r="W355" s="9">
        <f t="shared" si="256"/>
        <v>-1.2364706374559762E-4</v>
      </c>
      <c r="X355" s="9">
        <f t="shared" si="256"/>
        <v>-1.2364706374559762E-4</v>
      </c>
      <c r="Y355" s="9">
        <f t="shared" si="256"/>
        <v>-1.2364706374559762E-4</v>
      </c>
      <c r="Z355" s="9">
        <f t="shared" si="256"/>
        <v>-1.2364706374559762E-4</v>
      </c>
      <c r="AA355" s="9">
        <f t="shared" si="256"/>
        <v>-1.2364706374559762E-4</v>
      </c>
      <c r="AB355" s="9">
        <f t="shared" si="257"/>
        <v>-1.2364706374559762E-4</v>
      </c>
      <c r="AC355" s="9">
        <f t="shared" si="257"/>
        <v>-1.2364706374559762E-4</v>
      </c>
      <c r="AD355" s="9">
        <f t="shared" si="257"/>
        <v>-1.2364706374559762E-4</v>
      </c>
      <c r="AE355" s="9">
        <f t="shared" si="257"/>
        <v>-1.2364706374559762E-4</v>
      </c>
      <c r="AF355" s="9">
        <f t="shared" si="257"/>
        <v>-1.2364706374559762E-4</v>
      </c>
      <c r="AG355" s="9">
        <f t="shared" si="257"/>
        <v>-1.2364706374559762E-4</v>
      </c>
      <c r="AH355" s="9">
        <f t="shared" si="257"/>
        <v>-1.2364706374559762E-4</v>
      </c>
      <c r="AI355" s="9">
        <f t="shared" si="257"/>
        <v>-1.2364706374559762E-4</v>
      </c>
      <c r="AJ355" s="9">
        <f t="shared" si="257"/>
        <v>-1.2364706374559762E-4</v>
      </c>
      <c r="AK355" s="9">
        <f t="shared" si="257"/>
        <v>-1.2364706374559762E-4</v>
      </c>
      <c r="AL355" s="9">
        <f t="shared" si="258"/>
        <v>-1.2364706374559762E-4</v>
      </c>
      <c r="AM355" s="9">
        <f t="shared" si="258"/>
        <v>-1.2364706374559762E-4</v>
      </c>
      <c r="AN355" s="7">
        <f t="shared" si="258"/>
        <v>-1.2364706374559762E-4</v>
      </c>
      <c r="AO355" s="9">
        <f t="shared" si="258"/>
        <v>-1.2364706374559762E-4</v>
      </c>
      <c r="AP355" s="9">
        <f t="shared" si="258"/>
        <v>-1.2364706374559762E-4</v>
      </c>
      <c r="AQ355" s="9">
        <f t="shared" si="258"/>
        <v>-1.2364706374559762E-4</v>
      </c>
      <c r="AR355" s="9">
        <f t="shared" si="258"/>
        <v>-1.2364706374559762E-4</v>
      </c>
      <c r="AS355" s="9">
        <f t="shared" si="258"/>
        <v>-1.2364706374559762E-4</v>
      </c>
      <c r="AT355" s="9">
        <f t="shared" si="258"/>
        <v>-1.2364706374559762E-4</v>
      </c>
      <c r="AU355" s="9">
        <f t="shared" si="258"/>
        <v>-1.2364706374559762E-4</v>
      </c>
      <c r="AV355" s="9">
        <f t="shared" si="259"/>
        <v>-1.2364706374559762E-4</v>
      </c>
      <c r="AW355" s="9">
        <f t="shared" si="259"/>
        <v>-1.2364706374559762E-4</v>
      </c>
      <c r="AX355" s="9">
        <f t="shared" si="259"/>
        <v>-1.2364706374559762E-4</v>
      </c>
      <c r="AY355" s="9">
        <f t="shared" si="259"/>
        <v>-1.2364706374559762E-4</v>
      </c>
      <c r="AZ355" s="9">
        <f t="shared" si="259"/>
        <v>-1.2364706374559762E-4</v>
      </c>
      <c r="BA355" s="9">
        <f t="shared" si="259"/>
        <v>-1.2364706374559762E-4</v>
      </c>
      <c r="BB355" s="9">
        <f t="shared" si="259"/>
        <v>-1.2364706374559762E-4</v>
      </c>
      <c r="BC355" s="9">
        <f t="shared" si="259"/>
        <v>-1.2364706374559762E-4</v>
      </c>
      <c r="BD355" s="9">
        <f t="shared" si="259"/>
        <v>-1.2364706374559762E-4</v>
      </c>
      <c r="BE355" s="9">
        <f t="shared" si="259"/>
        <v>-1.2364706374559762E-4</v>
      </c>
      <c r="BF355" s="9">
        <f t="shared" si="260"/>
        <v>-1.2364706374559762E-4</v>
      </c>
      <c r="BG355" s="9">
        <f t="shared" si="260"/>
        <v>-1.2364706374559762E-4</v>
      </c>
      <c r="BH355" s="9">
        <f t="shared" si="260"/>
        <v>-1.2364706374559762E-4</v>
      </c>
      <c r="BI355" s="9">
        <f t="shared" si="260"/>
        <v>-1.2364706374559762E-4</v>
      </c>
      <c r="BJ355" s="9">
        <f t="shared" si="260"/>
        <v>-1.2364706374559762E-4</v>
      </c>
      <c r="BK355" s="9">
        <f t="shared" si="260"/>
        <v>-1.2364706374559762E-4</v>
      </c>
      <c r="BL355" s="9">
        <f t="shared" si="260"/>
        <v>-1.2364706374559762E-4</v>
      </c>
      <c r="BM355" s="9">
        <f t="shared" si="260"/>
        <v>-1.2364706374559762E-4</v>
      </c>
      <c r="BN355" s="9">
        <f t="shared" si="260"/>
        <v>-1.2364706374559762E-4</v>
      </c>
      <c r="BO355" s="9">
        <f t="shared" si="260"/>
        <v>-1.2364706374559762E-4</v>
      </c>
      <c r="BP355" s="9">
        <f t="shared" si="260"/>
        <v>-1.2364706374559762E-4</v>
      </c>
      <c r="BQ355" s="9">
        <f t="shared" si="260"/>
        <v>-1.2364706374559762E-4</v>
      </c>
      <c r="BR355" s="9">
        <f t="shared" si="260"/>
        <v>-1.2364706374559762E-4</v>
      </c>
      <c r="BS355" s="9">
        <f t="shared" si="260"/>
        <v>-1.2364706374559762E-4</v>
      </c>
      <c r="BT355" s="9">
        <f t="shared" si="260"/>
        <v>-1.2364706374559762E-4</v>
      </c>
    </row>
    <row r="356" spans="7:72" x14ac:dyDescent="0.2">
      <c r="G356" s="6">
        <v>0.66267970036659696</v>
      </c>
      <c r="H356" s="9">
        <f t="shared" si="255"/>
        <v>-1.21253906649318E-4</v>
      </c>
      <c r="I356" s="9">
        <f t="shared" si="255"/>
        <v>-1.21253906649318E-4</v>
      </c>
      <c r="J356" s="9">
        <f t="shared" si="255"/>
        <v>-1.21253906649318E-4</v>
      </c>
      <c r="K356" s="9">
        <f t="shared" si="255"/>
        <v>-1.21253906649318E-4</v>
      </c>
      <c r="L356" s="9">
        <f t="shared" si="255"/>
        <v>-1.21253906649318E-4</v>
      </c>
      <c r="M356" s="9">
        <f t="shared" si="255"/>
        <v>-1.21253906649318E-4</v>
      </c>
      <c r="N356" s="9">
        <f t="shared" si="255"/>
        <v>-1.21253906649318E-4</v>
      </c>
      <c r="O356" s="9">
        <f t="shared" si="255"/>
        <v>-1.21253906649318E-4</v>
      </c>
      <c r="P356" s="9">
        <f t="shared" si="255"/>
        <v>-1.21253906649318E-4</v>
      </c>
      <c r="Q356" s="9">
        <f t="shared" si="255"/>
        <v>-1.21253906649318E-4</v>
      </c>
      <c r="R356" s="9">
        <f t="shared" si="256"/>
        <v>-1.21253906649318E-4</v>
      </c>
      <c r="S356" s="9">
        <f t="shared" si="256"/>
        <v>-1.21253906649318E-4</v>
      </c>
      <c r="T356" s="9">
        <f t="shared" si="256"/>
        <v>-1.21253906649318E-4</v>
      </c>
      <c r="U356" s="9">
        <f t="shared" si="256"/>
        <v>-1.21253906649318E-4</v>
      </c>
      <c r="V356" s="9">
        <f t="shared" si="256"/>
        <v>-1.21253906649318E-4</v>
      </c>
      <c r="W356" s="9">
        <f t="shared" si="256"/>
        <v>-1.21253906649318E-4</v>
      </c>
      <c r="X356" s="9">
        <f t="shared" si="256"/>
        <v>-1.21253906649318E-4</v>
      </c>
      <c r="Y356" s="9">
        <f t="shared" si="256"/>
        <v>-1.21253906649318E-4</v>
      </c>
      <c r="Z356" s="9">
        <f t="shared" si="256"/>
        <v>-1.21253906649318E-4</v>
      </c>
      <c r="AA356" s="9">
        <f t="shared" si="256"/>
        <v>-1.21253906649318E-4</v>
      </c>
      <c r="AB356" s="9">
        <f t="shared" si="257"/>
        <v>-1.21253906649318E-4</v>
      </c>
      <c r="AC356" s="9">
        <f t="shared" si="257"/>
        <v>-1.21253906649318E-4</v>
      </c>
      <c r="AD356" s="9">
        <f t="shared" si="257"/>
        <v>-1.21253906649318E-4</v>
      </c>
      <c r="AE356" s="9">
        <f t="shared" si="257"/>
        <v>-1.21253906649318E-4</v>
      </c>
      <c r="AF356" s="9">
        <f t="shared" si="257"/>
        <v>-1.21253906649318E-4</v>
      </c>
      <c r="AG356" s="9">
        <f t="shared" si="257"/>
        <v>-1.21253906649318E-4</v>
      </c>
      <c r="AH356" s="9">
        <f t="shared" si="257"/>
        <v>-1.21253906649318E-4</v>
      </c>
      <c r="AI356" s="9">
        <f t="shared" si="257"/>
        <v>-1.21253906649318E-4</v>
      </c>
      <c r="AJ356" s="9">
        <f t="shared" si="257"/>
        <v>-1.21253906649318E-4</v>
      </c>
      <c r="AK356" s="9">
        <f t="shared" si="257"/>
        <v>-1.21253906649318E-4</v>
      </c>
      <c r="AL356" s="9">
        <f t="shared" si="258"/>
        <v>-1.21253906649318E-4</v>
      </c>
      <c r="AM356" s="9">
        <f t="shared" si="258"/>
        <v>-1.21253906649318E-4</v>
      </c>
      <c r="AN356" s="7">
        <f t="shared" si="258"/>
        <v>-1.21253906649318E-4</v>
      </c>
      <c r="AO356" s="9">
        <f t="shared" si="258"/>
        <v>-1.21253906649318E-4</v>
      </c>
      <c r="AP356" s="9">
        <f t="shared" si="258"/>
        <v>-1.21253906649318E-4</v>
      </c>
      <c r="AQ356" s="9">
        <f t="shared" si="258"/>
        <v>-1.21253906649318E-4</v>
      </c>
      <c r="AR356" s="9">
        <f t="shared" si="258"/>
        <v>-1.21253906649318E-4</v>
      </c>
      <c r="AS356" s="9">
        <f t="shared" si="258"/>
        <v>-1.21253906649318E-4</v>
      </c>
      <c r="AT356" s="9">
        <f t="shared" si="258"/>
        <v>-1.21253906649318E-4</v>
      </c>
      <c r="AU356" s="9">
        <f t="shared" si="258"/>
        <v>-1.21253906649318E-4</v>
      </c>
      <c r="AV356" s="9">
        <f t="shared" si="259"/>
        <v>-1.21253906649318E-4</v>
      </c>
      <c r="AW356" s="9">
        <f t="shared" si="259"/>
        <v>-1.21253906649318E-4</v>
      </c>
      <c r="AX356" s="9">
        <f t="shared" si="259"/>
        <v>-1.21253906649318E-4</v>
      </c>
      <c r="AY356" s="9">
        <f t="shared" si="259"/>
        <v>-1.21253906649318E-4</v>
      </c>
      <c r="AZ356" s="9">
        <f t="shared" si="259"/>
        <v>-1.21253906649318E-4</v>
      </c>
      <c r="BA356" s="9">
        <f t="shared" si="259"/>
        <v>-1.21253906649318E-4</v>
      </c>
      <c r="BB356" s="9">
        <f t="shared" si="259"/>
        <v>-1.21253906649318E-4</v>
      </c>
      <c r="BC356" s="9">
        <f t="shared" si="259"/>
        <v>-1.21253906649318E-4</v>
      </c>
      <c r="BD356" s="9">
        <f t="shared" si="259"/>
        <v>-1.21253906649318E-4</v>
      </c>
      <c r="BE356" s="9">
        <f t="shared" si="259"/>
        <v>-1.21253906649318E-4</v>
      </c>
      <c r="BF356" s="9">
        <f t="shared" si="260"/>
        <v>-1.21253906649318E-4</v>
      </c>
      <c r="BG356" s="9">
        <f t="shared" si="260"/>
        <v>-1.21253906649318E-4</v>
      </c>
      <c r="BH356" s="9">
        <f t="shared" si="260"/>
        <v>-1.21253906649318E-4</v>
      </c>
      <c r="BI356" s="9">
        <f t="shared" si="260"/>
        <v>-1.21253906649318E-4</v>
      </c>
      <c r="BJ356" s="9">
        <f t="shared" si="260"/>
        <v>-1.21253906649318E-4</v>
      </c>
      <c r="BK356" s="9">
        <f t="shared" si="260"/>
        <v>-1.21253906649318E-4</v>
      </c>
      <c r="BL356" s="9">
        <f t="shared" si="260"/>
        <v>-1.21253906649318E-4</v>
      </c>
      <c r="BM356" s="9">
        <f t="shared" si="260"/>
        <v>-1.21253906649318E-4</v>
      </c>
      <c r="BN356" s="9">
        <f t="shared" si="260"/>
        <v>-1.21253906649318E-4</v>
      </c>
      <c r="BO356" s="9">
        <f t="shared" si="260"/>
        <v>-1.21253906649318E-4</v>
      </c>
      <c r="BP356" s="9">
        <f t="shared" si="260"/>
        <v>-1.21253906649318E-4</v>
      </c>
      <c r="BQ356" s="9">
        <f t="shared" si="260"/>
        <v>-1.21253906649318E-4</v>
      </c>
      <c r="BR356" s="9">
        <f t="shared" si="260"/>
        <v>-1.21253906649318E-4</v>
      </c>
      <c r="BS356" s="9">
        <f t="shared" si="260"/>
        <v>-1.21253906649318E-4</v>
      </c>
      <c r="BT356" s="9">
        <f t="shared" si="260"/>
        <v>-1.21253906649318E-4</v>
      </c>
    </row>
    <row r="357" spans="7:72" x14ac:dyDescent="0.2">
      <c r="G357" s="6">
        <v>0.6135923151542565</v>
      </c>
      <c r="H357" s="9">
        <f t="shared" ref="H357:Q366" si="261">EXP(-2*$B$5*($B$1^2+$B$2^2)*$B$6)*-0.5*$B$1^2/$B$2*$B$3*SIN(2*$B$2*$G357)</f>
        <v>-1.1769300814787761E-4</v>
      </c>
      <c r="I357" s="9">
        <f t="shared" si="261"/>
        <v>-1.1769300814787761E-4</v>
      </c>
      <c r="J357" s="9">
        <f t="shared" si="261"/>
        <v>-1.1769300814787761E-4</v>
      </c>
      <c r="K357" s="9">
        <f t="shared" si="261"/>
        <v>-1.1769300814787761E-4</v>
      </c>
      <c r="L357" s="9">
        <f t="shared" si="261"/>
        <v>-1.1769300814787761E-4</v>
      </c>
      <c r="M357" s="9">
        <f t="shared" si="261"/>
        <v>-1.1769300814787761E-4</v>
      </c>
      <c r="N357" s="9">
        <f t="shared" si="261"/>
        <v>-1.1769300814787761E-4</v>
      </c>
      <c r="O357" s="9">
        <f t="shared" si="261"/>
        <v>-1.1769300814787761E-4</v>
      </c>
      <c r="P357" s="9">
        <f t="shared" si="261"/>
        <v>-1.1769300814787761E-4</v>
      </c>
      <c r="Q357" s="9">
        <f t="shared" si="261"/>
        <v>-1.1769300814787761E-4</v>
      </c>
      <c r="R357" s="9">
        <f t="shared" ref="R357:AA366" si="262">EXP(-2*$B$5*($B$1^2+$B$2^2)*$B$6)*-0.5*$B$1^2/$B$2*$B$3*SIN(2*$B$2*$G357)</f>
        <v>-1.1769300814787761E-4</v>
      </c>
      <c r="S357" s="9">
        <f t="shared" si="262"/>
        <v>-1.1769300814787761E-4</v>
      </c>
      <c r="T357" s="9">
        <f t="shared" si="262"/>
        <v>-1.1769300814787761E-4</v>
      </c>
      <c r="U357" s="9">
        <f t="shared" si="262"/>
        <v>-1.1769300814787761E-4</v>
      </c>
      <c r="V357" s="9">
        <f t="shared" si="262"/>
        <v>-1.1769300814787761E-4</v>
      </c>
      <c r="W357" s="9">
        <f t="shared" si="262"/>
        <v>-1.1769300814787761E-4</v>
      </c>
      <c r="X357" s="9">
        <f t="shared" si="262"/>
        <v>-1.1769300814787761E-4</v>
      </c>
      <c r="Y357" s="9">
        <f t="shared" si="262"/>
        <v>-1.1769300814787761E-4</v>
      </c>
      <c r="Z357" s="9">
        <f t="shared" si="262"/>
        <v>-1.1769300814787761E-4</v>
      </c>
      <c r="AA357" s="9">
        <f t="shared" si="262"/>
        <v>-1.1769300814787761E-4</v>
      </c>
      <c r="AB357" s="9">
        <f t="shared" ref="AB357:AK366" si="263">EXP(-2*$B$5*($B$1^2+$B$2^2)*$B$6)*-0.5*$B$1^2/$B$2*$B$3*SIN(2*$B$2*$G357)</f>
        <v>-1.1769300814787761E-4</v>
      </c>
      <c r="AC357" s="9">
        <f t="shared" si="263"/>
        <v>-1.1769300814787761E-4</v>
      </c>
      <c r="AD357" s="9">
        <f t="shared" si="263"/>
        <v>-1.1769300814787761E-4</v>
      </c>
      <c r="AE357" s="9">
        <f t="shared" si="263"/>
        <v>-1.1769300814787761E-4</v>
      </c>
      <c r="AF357" s="9">
        <f t="shared" si="263"/>
        <v>-1.1769300814787761E-4</v>
      </c>
      <c r="AG357" s="9">
        <f t="shared" si="263"/>
        <v>-1.1769300814787761E-4</v>
      </c>
      <c r="AH357" s="9">
        <f t="shared" si="263"/>
        <v>-1.1769300814787761E-4</v>
      </c>
      <c r="AI357" s="9">
        <f t="shared" si="263"/>
        <v>-1.1769300814787761E-4</v>
      </c>
      <c r="AJ357" s="9">
        <f t="shared" si="263"/>
        <v>-1.1769300814787761E-4</v>
      </c>
      <c r="AK357" s="9">
        <f t="shared" si="263"/>
        <v>-1.1769300814787761E-4</v>
      </c>
      <c r="AL357" s="9">
        <f t="shared" ref="AL357:AU366" si="264">EXP(-2*$B$5*($B$1^2+$B$2^2)*$B$6)*-0.5*$B$1^2/$B$2*$B$3*SIN(2*$B$2*$G357)</f>
        <v>-1.1769300814787761E-4</v>
      </c>
      <c r="AM357" s="9">
        <f t="shared" si="264"/>
        <v>-1.1769300814787761E-4</v>
      </c>
      <c r="AN357" s="7">
        <f t="shared" si="264"/>
        <v>-1.1769300814787761E-4</v>
      </c>
      <c r="AO357" s="9">
        <f t="shared" si="264"/>
        <v>-1.1769300814787761E-4</v>
      </c>
      <c r="AP357" s="9">
        <f t="shared" si="264"/>
        <v>-1.1769300814787761E-4</v>
      </c>
      <c r="AQ357" s="9">
        <f t="shared" si="264"/>
        <v>-1.1769300814787761E-4</v>
      </c>
      <c r="AR357" s="9">
        <f t="shared" si="264"/>
        <v>-1.1769300814787761E-4</v>
      </c>
      <c r="AS357" s="9">
        <f t="shared" si="264"/>
        <v>-1.1769300814787761E-4</v>
      </c>
      <c r="AT357" s="9">
        <f t="shared" si="264"/>
        <v>-1.1769300814787761E-4</v>
      </c>
      <c r="AU357" s="9">
        <f t="shared" si="264"/>
        <v>-1.1769300814787761E-4</v>
      </c>
      <c r="AV357" s="9">
        <f t="shared" ref="AV357:BE366" si="265">EXP(-2*$B$5*($B$1^2+$B$2^2)*$B$6)*-0.5*$B$1^2/$B$2*$B$3*SIN(2*$B$2*$G357)</f>
        <v>-1.1769300814787761E-4</v>
      </c>
      <c r="AW357" s="9">
        <f t="shared" si="265"/>
        <v>-1.1769300814787761E-4</v>
      </c>
      <c r="AX357" s="9">
        <f t="shared" si="265"/>
        <v>-1.1769300814787761E-4</v>
      </c>
      <c r="AY357" s="9">
        <f t="shared" si="265"/>
        <v>-1.1769300814787761E-4</v>
      </c>
      <c r="AZ357" s="9">
        <f t="shared" si="265"/>
        <v>-1.1769300814787761E-4</v>
      </c>
      <c r="BA357" s="9">
        <f t="shared" si="265"/>
        <v>-1.1769300814787761E-4</v>
      </c>
      <c r="BB357" s="9">
        <f t="shared" si="265"/>
        <v>-1.1769300814787761E-4</v>
      </c>
      <c r="BC357" s="9">
        <f t="shared" si="265"/>
        <v>-1.1769300814787761E-4</v>
      </c>
      <c r="BD357" s="9">
        <f t="shared" si="265"/>
        <v>-1.1769300814787761E-4</v>
      </c>
      <c r="BE357" s="9">
        <f t="shared" si="265"/>
        <v>-1.1769300814787761E-4</v>
      </c>
      <c r="BF357" s="9">
        <f t="shared" ref="BF357:BT366" si="266">EXP(-2*$B$5*($B$1^2+$B$2^2)*$B$6)*-0.5*$B$1^2/$B$2*$B$3*SIN(2*$B$2*$G357)</f>
        <v>-1.1769300814787761E-4</v>
      </c>
      <c r="BG357" s="9">
        <f t="shared" si="266"/>
        <v>-1.1769300814787761E-4</v>
      </c>
      <c r="BH357" s="9">
        <f t="shared" si="266"/>
        <v>-1.1769300814787761E-4</v>
      </c>
      <c r="BI357" s="9">
        <f t="shared" si="266"/>
        <v>-1.1769300814787761E-4</v>
      </c>
      <c r="BJ357" s="9">
        <f t="shared" si="266"/>
        <v>-1.1769300814787761E-4</v>
      </c>
      <c r="BK357" s="9">
        <f t="shared" si="266"/>
        <v>-1.1769300814787761E-4</v>
      </c>
      <c r="BL357" s="9">
        <f t="shared" si="266"/>
        <v>-1.1769300814787761E-4</v>
      </c>
      <c r="BM357" s="9">
        <f t="shared" si="266"/>
        <v>-1.1769300814787761E-4</v>
      </c>
      <c r="BN357" s="9">
        <f t="shared" si="266"/>
        <v>-1.1769300814787761E-4</v>
      </c>
      <c r="BO357" s="9">
        <f t="shared" si="266"/>
        <v>-1.1769300814787761E-4</v>
      </c>
      <c r="BP357" s="9">
        <f t="shared" si="266"/>
        <v>-1.1769300814787761E-4</v>
      </c>
      <c r="BQ357" s="9">
        <f t="shared" si="266"/>
        <v>-1.1769300814787761E-4</v>
      </c>
      <c r="BR357" s="9">
        <f t="shared" si="266"/>
        <v>-1.1769300814787761E-4</v>
      </c>
      <c r="BS357" s="9">
        <f t="shared" si="266"/>
        <v>-1.1769300814787761E-4</v>
      </c>
      <c r="BT357" s="9">
        <f t="shared" si="266"/>
        <v>-1.1769300814787761E-4</v>
      </c>
    </row>
    <row r="358" spans="7:72" x14ac:dyDescent="0.2">
      <c r="G358" s="6">
        <v>0.56450492994191592</v>
      </c>
      <c r="H358" s="9">
        <f t="shared" si="261"/>
        <v>-1.1299866164043042E-4</v>
      </c>
      <c r="I358" s="9">
        <f t="shared" si="261"/>
        <v>-1.1299866164043042E-4</v>
      </c>
      <c r="J358" s="9">
        <f t="shared" si="261"/>
        <v>-1.1299866164043042E-4</v>
      </c>
      <c r="K358" s="9">
        <f t="shared" si="261"/>
        <v>-1.1299866164043042E-4</v>
      </c>
      <c r="L358" s="9">
        <f t="shared" si="261"/>
        <v>-1.1299866164043042E-4</v>
      </c>
      <c r="M358" s="9">
        <f t="shared" si="261"/>
        <v>-1.1299866164043042E-4</v>
      </c>
      <c r="N358" s="9">
        <f t="shared" si="261"/>
        <v>-1.1299866164043042E-4</v>
      </c>
      <c r="O358" s="9">
        <f t="shared" si="261"/>
        <v>-1.1299866164043042E-4</v>
      </c>
      <c r="P358" s="9">
        <f t="shared" si="261"/>
        <v>-1.1299866164043042E-4</v>
      </c>
      <c r="Q358" s="9">
        <f t="shared" si="261"/>
        <v>-1.1299866164043042E-4</v>
      </c>
      <c r="R358" s="9">
        <f t="shared" si="262"/>
        <v>-1.1299866164043042E-4</v>
      </c>
      <c r="S358" s="9">
        <f t="shared" si="262"/>
        <v>-1.1299866164043042E-4</v>
      </c>
      <c r="T358" s="9">
        <f t="shared" si="262"/>
        <v>-1.1299866164043042E-4</v>
      </c>
      <c r="U358" s="9">
        <f t="shared" si="262"/>
        <v>-1.1299866164043042E-4</v>
      </c>
      <c r="V358" s="9">
        <f t="shared" si="262"/>
        <v>-1.1299866164043042E-4</v>
      </c>
      <c r="W358" s="9">
        <f t="shared" si="262"/>
        <v>-1.1299866164043042E-4</v>
      </c>
      <c r="X358" s="9">
        <f t="shared" si="262"/>
        <v>-1.1299866164043042E-4</v>
      </c>
      <c r="Y358" s="9">
        <f t="shared" si="262"/>
        <v>-1.1299866164043042E-4</v>
      </c>
      <c r="Z358" s="9">
        <f t="shared" si="262"/>
        <v>-1.1299866164043042E-4</v>
      </c>
      <c r="AA358" s="9">
        <f t="shared" si="262"/>
        <v>-1.1299866164043042E-4</v>
      </c>
      <c r="AB358" s="9">
        <f t="shared" si="263"/>
        <v>-1.1299866164043042E-4</v>
      </c>
      <c r="AC358" s="9">
        <f t="shared" si="263"/>
        <v>-1.1299866164043042E-4</v>
      </c>
      <c r="AD358" s="9">
        <f t="shared" si="263"/>
        <v>-1.1299866164043042E-4</v>
      </c>
      <c r="AE358" s="9">
        <f t="shared" si="263"/>
        <v>-1.1299866164043042E-4</v>
      </c>
      <c r="AF358" s="9">
        <f t="shared" si="263"/>
        <v>-1.1299866164043042E-4</v>
      </c>
      <c r="AG358" s="9">
        <f t="shared" si="263"/>
        <v>-1.1299866164043042E-4</v>
      </c>
      <c r="AH358" s="9">
        <f t="shared" si="263"/>
        <v>-1.1299866164043042E-4</v>
      </c>
      <c r="AI358" s="9">
        <f t="shared" si="263"/>
        <v>-1.1299866164043042E-4</v>
      </c>
      <c r="AJ358" s="9">
        <f t="shared" si="263"/>
        <v>-1.1299866164043042E-4</v>
      </c>
      <c r="AK358" s="9">
        <f t="shared" si="263"/>
        <v>-1.1299866164043042E-4</v>
      </c>
      <c r="AL358" s="9">
        <f t="shared" si="264"/>
        <v>-1.1299866164043042E-4</v>
      </c>
      <c r="AM358" s="9">
        <f t="shared" si="264"/>
        <v>-1.1299866164043042E-4</v>
      </c>
      <c r="AN358" s="7">
        <f t="shared" si="264"/>
        <v>-1.1299866164043042E-4</v>
      </c>
      <c r="AO358" s="9">
        <f t="shared" si="264"/>
        <v>-1.1299866164043042E-4</v>
      </c>
      <c r="AP358" s="9">
        <f t="shared" si="264"/>
        <v>-1.1299866164043042E-4</v>
      </c>
      <c r="AQ358" s="9">
        <f t="shared" si="264"/>
        <v>-1.1299866164043042E-4</v>
      </c>
      <c r="AR358" s="9">
        <f t="shared" si="264"/>
        <v>-1.1299866164043042E-4</v>
      </c>
      <c r="AS358" s="9">
        <f t="shared" si="264"/>
        <v>-1.1299866164043042E-4</v>
      </c>
      <c r="AT358" s="9">
        <f t="shared" si="264"/>
        <v>-1.1299866164043042E-4</v>
      </c>
      <c r="AU358" s="9">
        <f t="shared" si="264"/>
        <v>-1.1299866164043042E-4</v>
      </c>
      <c r="AV358" s="9">
        <f t="shared" si="265"/>
        <v>-1.1299866164043042E-4</v>
      </c>
      <c r="AW358" s="9">
        <f t="shared" si="265"/>
        <v>-1.1299866164043042E-4</v>
      </c>
      <c r="AX358" s="9">
        <f t="shared" si="265"/>
        <v>-1.1299866164043042E-4</v>
      </c>
      <c r="AY358" s="9">
        <f t="shared" si="265"/>
        <v>-1.1299866164043042E-4</v>
      </c>
      <c r="AZ358" s="9">
        <f t="shared" si="265"/>
        <v>-1.1299866164043042E-4</v>
      </c>
      <c r="BA358" s="9">
        <f t="shared" si="265"/>
        <v>-1.1299866164043042E-4</v>
      </c>
      <c r="BB358" s="9">
        <f t="shared" si="265"/>
        <v>-1.1299866164043042E-4</v>
      </c>
      <c r="BC358" s="9">
        <f t="shared" si="265"/>
        <v>-1.1299866164043042E-4</v>
      </c>
      <c r="BD358" s="9">
        <f t="shared" si="265"/>
        <v>-1.1299866164043042E-4</v>
      </c>
      <c r="BE358" s="9">
        <f t="shared" si="265"/>
        <v>-1.1299866164043042E-4</v>
      </c>
      <c r="BF358" s="9">
        <f t="shared" si="266"/>
        <v>-1.1299866164043042E-4</v>
      </c>
      <c r="BG358" s="9">
        <f t="shared" si="266"/>
        <v>-1.1299866164043042E-4</v>
      </c>
      <c r="BH358" s="9">
        <f t="shared" si="266"/>
        <v>-1.1299866164043042E-4</v>
      </c>
      <c r="BI358" s="9">
        <f t="shared" si="266"/>
        <v>-1.1299866164043042E-4</v>
      </c>
      <c r="BJ358" s="9">
        <f t="shared" si="266"/>
        <v>-1.1299866164043042E-4</v>
      </c>
      <c r="BK358" s="9">
        <f t="shared" si="266"/>
        <v>-1.1299866164043042E-4</v>
      </c>
      <c r="BL358" s="9">
        <f t="shared" si="266"/>
        <v>-1.1299866164043042E-4</v>
      </c>
      <c r="BM358" s="9">
        <f t="shared" si="266"/>
        <v>-1.1299866164043042E-4</v>
      </c>
      <c r="BN358" s="9">
        <f t="shared" si="266"/>
        <v>-1.1299866164043042E-4</v>
      </c>
      <c r="BO358" s="9">
        <f t="shared" si="266"/>
        <v>-1.1299866164043042E-4</v>
      </c>
      <c r="BP358" s="9">
        <f t="shared" si="266"/>
        <v>-1.1299866164043042E-4</v>
      </c>
      <c r="BQ358" s="9">
        <f t="shared" si="266"/>
        <v>-1.1299866164043042E-4</v>
      </c>
      <c r="BR358" s="9">
        <f t="shared" si="266"/>
        <v>-1.1299866164043042E-4</v>
      </c>
      <c r="BS358" s="9">
        <f t="shared" si="266"/>
        <v>-1.1299866164043042E-4</v>
      </c>
      <c r="BT358" s="9">
        <f t="shared" si="266"/>
        <v>-1.1299866164043042E-4</v>
      </c>
    </row>
    <row r="359" spans="7:72" x14ac:dyDescent="0.2">
      <c r="G359" s="6">
        <v>0.51541754472957546</v>
      </c>
      <c r="H359" s="9">
        <f t="shared" si="261"/>
        <v>-1.0721607625003402E-4</v>
      </c>
      <c r="I359" s="9">
        <f t="shared" si="261"/>
        <v>-1.0721607625003402E-4</v>
      </c>
      <c r="J359" s="9">
        <f t="shared" si="261"/>
        <v>-1.0721607625003402E-4</v>
      </c>
      <c r="K359" s="9">
        <f t="shared" si="261"/>
        <v>-1.0721607625003402E-4</v>
      </c>
      <c r="L359" s="9">
        <f t="shared" si="261"/>
        <v>-1.0721607625003402E-4</v>
      </c>
      <c r="M359" s="9">
        <f t="shared" si="261"/>
        <v>-1.0721607625003402E-4</v>
      </c>
      <c r="N359" s="9">
        <f t="shared" si="261"/>
        <v>-1.0721607625003402E-4</v>
      </c>
      <c r="O359" s="9">
        <f t="shared" si="261"/>
        <v>-1.0721607625003402E-4</v>
      </c>
      <c r="P359" s="9">
        <f t="shared" si="261"/>
        <v>-1.0721607625003402E-4</v>
      </c>
      <c r="Q359" s="9">
        <f t="shared" si="261"/>
        <v>-1.0721607625003402E-4</v>
      </c>
      <c r="R359" s="9">
        <f t="shared" si="262"/>
        <v>-1.0721607625003402E-4</v>
      </c>
      <c r="S359" s="9">
        <f t="shared" si="262"/>
        <v>-1.0721607625003402E-4</v>
      </c>
      <c r="T359" s="9">
        <f t="shared" si="262"/>
        <v>-1.0721607625003402E-4</v>
      </c>
      <c r="U359" s="9">
        <f t="shared" si="262"/>
        <v>-1.0721607625003402E-4</v>
      </c>
      <c r="V359" s="9">
        <f t="shared" si="262"/>
        <v>-1.0721607625003402E-4</v>
      </c>
      <c r="W359" s="9">
        <f t="shared" si="262"/>
        <v>-1.0721607625003402E-4</v>
      </c>
      <c r="X359" s="9">
        <f t="shared" si="262"/>
        <v>-1.0721607625003402E-4</v>
      </c>
      <c r="Y359" s="9">
        <f t="shared" si="262"/>
        <v>-1.0721607625003402E-4</v>
      </c>
      <c r="Z359" s="9">
        <f t="shared" si="262"/>
        <v>-1.0721607625003402E-4</v>
      </c>
      <c r="AA359" s="9">
        <f t="shared" si="262"/>
        <v>-1.0721607625003402E-4</v>
      </c>
      <c r="AB359" s="9">
        <f t="shared" si="263"/>
        <v>-1.0721607625003402E-4</v>
      </c>
      <c r="AC359" s="9">
        <f t="shared" si="263"/>
        <v>-1.0721607625003402E-4</v>
      </c>
      <c r="AD359" s="9">
        <f t="shared" si="263"/>
        <v>-1.0721607625003402E-4</v>
      </c>
      <c r="AE359" s="9">
        <f t="shared" si="263"/>
        <v>-1.0721607625003402E-4</v>
      </c>
      <c r="AF359" s="9">
        <f t="shared" si="263"/>
        <v>-1.0721607625003402E-4</v>
      </c>
      <c r="AG359" s="9">
        <f t="shared" si="263"/>
        <v>-1.0721607625003402E-4</v>
      </c>
      <c r="AH359" s="9">
        <f t="shared" si="263"/>
        <v>-1.0721607625003402E-4</v>
      </c>
      <c r="AI359" s="9">
        <f t="shared" si="263"/>
        <v>-1.0721607625003402E-4</v>
      </c>
      <c r="AJ359" s="9">
        <f t="shared" si="263"/>
        <v>-1.0721607625003402E-4</v>
      </c>
      <c r="AK359" s="9">
        <f t="shared" si="263"/>
        <v>-1.0721607625003402E-4</v>
      </c>
      <c r="AL359" s="9">
        <f t="shared" si="264"/>
        <v>-1.0721607625003402E-4</v>
      </c>
      <c r="AM359" s="9">
        <f t="shared" si="264"/>
        <v>-1.0721607625003402E-4</v>
      </c>
      <c r="AN359" s="7">
        <f t="shared" si="264"/>
        <v>-1.0721607625003402E-4</v>
      </c>
      <c r="AO359" s="9">
        <f t="shared" si="264"/>
        <v>-1.0721607625003402E-4</v>
      </c>
      <c r="AP359" s="9">
        <f t="shared" si="264"/>
        <v>-1.0721607625003402E-4</v>
      </c>
      <c r="AQ359" s="9">
        <f t="shared" si="264"/>
        <v>-1.0721607625003402E-4</v>
      </c>
      <c r="AR359" s="9">
        <f t="shared" si="264"/>
        <v>-1.0721607625003402E-4</v>
      </c>
      <c r="AS359" s="9">
        <f t="shared" si="264"/>
        <v>-1.0721607625003402E-4</v>
      </c>
      <c r="AT359" s="9">
        <f t="shared" si="264"/>
        <v>-1.0721607625003402E-4</v>
      </c>
      <c r="AU359" s="9">
        <f t="shared" si="264"/>
        <v>-1.0721607625003402E-4</v>
      </c>
      <c r="AV359" s="9">
        <f t="shared" si="265"/>
        <v>-1.0721607625003402E-4</v>
      </c>
      <c r="AW359" s="9">
        <f t="shared" si="265"/>
        <v>-1.0721607625003402E-4</v>
      </c>
      <c r="AX359" s="9">
        <f t="shared" si="265"/>
        <v>-1.0721607625003402E-4</v>
      </c>
      <c r="AY359" s="9">
        <f t="shared" si="265"/>
        <v>-1.0721607625003402E-4</v>
      </c>
      <c r="AZ359" s="9">
        <f t="shared" si="265"/>
        <v>-1.0721607625003402E-4</v>
      </c>
      <c r="BA359" s="9">
        <f t="shared" si="265"/>
        <v>-1.0721607625003402E-4</v>
      </c>
      <c r="BB359" s="9">
        <f t="shared" si="265"/>
        <v>-1.0721607625003402E-4</v>
      </c>
      <c r="BC359" s="9">
        <f t="shared" si="265"/>
        <v>-1.0721607625003402E-4</v>
      </c>
      <c r="BD359" s="9">
        <f t="shared" si="265"/>
        <v>-1.0721607625003402E-4</v>
      </c>
      <c r="BE359" s="9">
        <f t="shared" si="265"/>
        <v>-1.0721607625003402E-4</v>
      </c>
      <c r="BF359" s="9">
        <f t="shared" si="266"/>
        <v>-1.0721607625003402E-4</v>
      </c>
      <c r="BG359" s="9">
        <f t="shared" si="266"/>
        <v>-1.0721607625003402E-4</v>
      </c>
      <c r="BH359" s="9">
        <f t="shared" si="266"/>
        <v>-1.0721607625003402E-4</v>
      </c>
      <c r="BI359" s="9">
        <f t="shared" si="266"/>
        <v>-1.0721607625003402E-4</v>
      </c>
      <c r="BJ359" s="9">
        <f t="shared" si="266"/>
        <v>-1.0721607625003402E-4</v>
      </c>
      <c r="BK359" s="9">
        <f t="shared" si="266"/>
        <v>-1.0721607625003402E-4</v>
      </c>
      <c r="BL359" s="9">
        <f t="shared" si="266"/>
        <v>-1.0721607625003402E-4</v>
      </c>
      <c r="BM359" s="9">
        <f t="shared" si="266"/>
        <v>-1.0721607625003402E-4</v>
      </c>
      <c r="BN359" s="9">
        <f t="shared" si="266"/>
        <v>-1.0721607625003402E-4</v>
      </c>
      <c r="BO359" s="9">
        <f t="shared" si="266"/>
        <v>-1.0721607625003402E-4</v>
      </c>
      <c r="BP359" s="9">
        <f t="shared" si="266"/>
        <v>-1.0721607625003402E-4</v>
      </c>
      <c r="BQ359" s="9">
        <f t="shared" si="266"/>
        <v>-1.0721607625003402E-4</v>
      </c>
      <c r="BR359" s="9">
        <f t="shared" si="266"/>
        <v>-1.0721607625003402E-4</v>
      </c>
      <c r="BS359" s="9">
        <f t="shared" si="266"/>
        <v>-1.0721607625003402E-4</v>
      </c>
      <c r="BT359" s="9">
        <f t="shared" si="266"/>
        <v>-1.0721607625003402E-4</v>
      </c>
    </row>
    <row r="360" spans="7:72" x14ac:dyDescent="0.2">
      <c r="G360" s="6">
        <v>0.46633015951723489</v>
      </c>
      <c r="H360" s="9">
        <f t="shared" si="261"/>
        <v>-1.0040094143508061E-4</v>
      </c>
      <c r="I360" s="9">
        <f t="shared" si="261"/>
        <v>-1.0040094143508061E-4</v>
      </c>
      <c r="J360" s="9">
        <f t="shared" si="261"/>
        <v>-1.0040094143508061E-4</v>
      </c>
      <c r="K360" s="9">
        <f t="shared" si="261"/>
        <v>-1.0040094143508061E-4</v>
      </c>
      <c r="L360" s="9">
        <f t="shared" si="261"/>
        <v>-1.0040094143508061E-4</v>
      </c>
      <c r="M360" s="9">
        <f t="shared" si="261"/>
        <v>-1.0040094143508061E-4</v>
      </c>
      <c r="N360" s="9">
        <f t="shared" si="261"/>
        <v>-1.0040094143508061E-4</v>
      </c>
      <c r="O360" s="9">
        <f t="shared" si="261"/>
        <v>-1.0040094143508061E-4</v>
      </c>
      <c r="P360" s="9">
        <f t="shared" si="261"/>
        <v>-1.0040094143508061E-4</v>
      </c>
      <c r="Q360" s="9">
        <f t="shared" si="261"/>
        <v>-1.0040094143508061E-4</v>
      </c>
      <c r="R360" s="9">
        <f t="shared" si="262"/>
        <v>-1.0040094143508061E-4</v>
      </c>
      <c r="S360" s="9">
        <f t="shared" si="262"/>
        <v>-1.0040094143508061E-4</v>
      </c>
      <c r="T360" s="9">
        <f t="shared" si="262"/>
        <v>-1.0040094143508061E-4</v>
      </c>
      <c r="U360" s="9">
        <f t="shared" si="262"/>
        <v>-1.0040094143508061E-4</v>
      </c>
      <c r="V360" s="9">
        <f t="shared" si="262"/>
        <v>-1.0040094143508061E-4</v>
      </c>
      <c r="W360" s="9">
        <f t="shared" si="262"/>
        <v>-1.0040094143508061E-4</v>
      </c>
      <c r="X360" s="9">
        <f t="shared" si="262"/>
        <v>-1.0040094143508061E-4</v>
      </c>
      <c r="Y360" s="9">
        <f t="shared" si="262"/>
        <v>-1.0040094143508061E-4</v>
      </c>
      <c r="Z360" s="9">
        <f t="shared" si="262"/>
        <v>-1.0040094143508061E-4</v>
      </c>
      <c r="AA360" s="9">
        <f t="shared" si="262"/>
        <v>-1.0040094143508061E-4</v>
      </c>
      <c r="AB360" s="9">
        <f t="shared" si="263"/>
        <v>-1.0040094143508061E-4</v>
      </c>
      <c r="AC360" s="9">
        <f t="shared" si="263"/>
        <v>-1.0040094143508061E-4</v>
      </c>
      <c r="AD360" s="9">
        <f t="shared" si="263"/>
        <v>-1.0040094143508061E-4</v>
      </c>
      <c r="AE360" s="9">
        <f t="shared" si="263"/>
        <v>-1.0040094143508061E-4</v>
      </c>
      <c r="AF360" s="9">
        <f t="shared" si="263"/>
        <v>-1.0040094143508061E-4</v>
      </c>
      <c r="AG360" s="9">
        <f t="shared" si="263"/>
        <v>-1.0040094143508061E-4</v>
      </c>
      <c r="AH360" s="9">
        <f t="shared" si="263"/>
        <v>-1.0040094143508061E-4</v>
      </c>
      <c r="AI360" s="9">
        <f t="shared" si="263"/>
        <v>-1.0040094143508061E-4</v>
      </c>
      <c r="AJ360" s="9">
        <f t="shared" si="263"/>
        <v>-1.0040094143508061E-4</v>
      </c>
      <c r="AK360" s="9">
        <f t="shared" si="263"/>
        <v>-1.0040094143508061E-4</v>
      </c>
      <c r="AL360" s="9">
        <f t="shared" si="264"/>
        <v>-1.0040094143508061E-4</v>
      </c>
      <c r="AM360" s="9">
        <f t="shared" si="264"/>
        <v>-1.0040094143508061E-4</v>
      </c>
      <c r="AN360" s="7">
        <f t="shared" si="264"/>
        <v>-1.0040094143508061E-4</v>
      </c>
      <c r="AO360" s="9">
        <f t="shared" si="264"/>
        <v>-1.0040094143508061E-4</v>
      </c>
      <c r="AP360" s="9">
        <f t="shared" si="264"/>
        <v>-1.0040094143508061E-4</v>
      </c>
      <c r="AQ360" s="9">
        <f t="shared" si="264"/>
        <v>-1.0040094143508061E-4</v>
      </c>
      <c r="AR360" s="9">
        <f t="shared" si="264"/>
        <v>-1.0040094143508061E-4</v>
      </c>
      <c r="AS360" s="9">
        <f t="shared" si="264"/>
        <v>-1.0040094143508061E-4</v>
      </c>
      <c r="AT360" s="9">
        <f t="shared" si="264"/>
        <v>-1.0040094143508061E-4</v>
      </c>
      <c r="AU360" s="9">
        <f t="shared" si="264"/>
        <v>-1.0040094143508061E-4</v>
      </c>
      <c r="AV360" s="9">
        <f t="shared" si="265"/>
        <v>-1.0040094143508061E-4</v>
      </c>
      <c r="AW360" s="9">
        <f t="shared" si="265"/>
        <v>-1.0040094143508061E-4</v>
      </c>
      <c r="AX360" s="9">
        <f t="shared" si="265"/>
        <v>-1.0040094143508061E-4</v>
      </c>
      <c r="AY360" s="9">
        <f t="shared" si="265"/>
        <v>-1.0040094143508061E-4</v>
      </c>
      <c r="AZ360" s="9">
        <f t="shared" si="265"/>
        <v>-1.0040094143508061E-4</v>
      </c>
      <c r="BA360" s="9">
        <f t="shared" si="265"/>
        <v>-1.0040094143508061E-4</v>
      </c>
      <c r="BB360" s="9">
        <f t="shared" si="265"/>
        <v>-1.0040094143508061E-4</v>
      </c>
      <c r="BC360" s="9">
        <f t="shared" si="265"/>
        <v>-1.0040094143508061E-4</v>
      </c>
      <c r="BD360" s="9">
        <f t="shared" si="265"/>
        <v>-1.0040094143508061E-4</v>
      </c>
      <c r="BE360" s="9">
        <f t="shared" si="265"/>
        <v>-1.0040094143508061E-4</v>
      </c>
      <c r="BF360" s="9">
        <f t="shared" si="266"/>
        <v>-1.0040094143508061E-4</v>
      </c>
      <c r="BG360" s="9">
        <f t="shared" si="266"/>
        <v>-1.0040094143508061E-4</v>
      </c>
      <c r="BH360" s="9">
        <f t="shared" si="266"/>
        <v>-1.0040094143508061E-4</v>
      </c>
      <c r="BI360" s="9">
        <f t="shared" si="266"/>
        <v>-1.0040094143508061E-4</v>
      </c>
      <c r="BJ360" s="9">
        <f t="shared" si="266"/>
        <v>-1.0040094143508061E-4</v>
      </c>
      <c r="BK360" s="9">
        <f t="shared" si="266"/>
        <v>-1.0040094143508061E-4</v>
      </c>
      <c r="BL360" s="9">
        <f t="shared" si="266"/>
        <v>-1.0040094143508061E-4</v>
      </c>
      <c r="BM360" s="9">
        <f t="shared" si="266"/>
        <v>-1.0040094143508061E-4</v>
      </c>
      <c r="BN360" s="9">
        <f t="shared" si="266"/>
        <v>-1.0040094143508061E-4</v>
      </c>
      <c r="BO360" s="9">
        <f t="shared" si="266"/>
        <v>-1.0040094143508061E-4</v>
      </c>
      <c r="BP360" s="9">
        <f t="shared" si="266"/>
        <v>-1.0040094143508061E-4</v>
      </c>
      <c r="BQ360" s="9">
        <f t="shared" si="266"/>
        <v>-1.0040094143508061E-4</v>
      </c>
      <c r="BR360" s="9">
        <f t="shared" si="266"/>
        <v>-1.0040094143508061E-4</v>
      </c>
      <c r="BS360" s="9">
        <f t="shared" si="266"/>
        <v>-1.0040094143508061E-4</v>
      </c>
      <c r="BT360" s="9">
        <f t="shared" si="266"/>
        <v>-1.0040094143508061E-4</v>
      </c>
    </row>
    <row r="361" spans="7:72" x14ac:dyDescent="0.2">
      <c r="G361" s="6">
        <v>0.41724277430489443</v>
      </c>
      <c r="H361" s="9">
        <f t="shared" si="261"/>
        <v>-9.2618890669369895E-5</v>
      </c>
      <c r="I361" s="9">
        <f t="shared" si="261"/>
        <v>-9.2618890669369895E-5</v>
      </c>
      <c r="J361" s="9">
        <f t="shared" si="261"/>
        <v>-9.2618890669369895E-5</v>
      </c>
      <c r="K361" s="9">
        <f t="shared" si="261"/>
        <v>-9.2618890669369895E-5</v>
      </c>
      <c r="L361" s="9">
        <f t="shared" si="261"/>
        <v>-9.2618890669369895E-5</v>
      </c>
      <c r="M361" s="9">
        <f t="shared" si="261"/>
        <v>-9.2618890669369895E-5</v>
      </c>
      <c r="N361" s="9">
        <f t="shared" si="261"/>
        <v>-9.2618890669369895E-5</v>
      </c>
      <c r="O361" s="9">
        <f t="shared" si="261"/>
        <v>-9.2618890669369895E-5</v>
      </c>
      <c r="P361" s="9">
        <f t="shared" si="261"/>
        <v>-9.2618890669369895E-5</v>
      </c>
      <c r="Q361" s="9">
        <f t="shared" si="261"/>
        <v>-9.2618890669369895E-5</v>
      </c>
      <c r="R361" s="9">
        <f t="shared" si="262"/>
        <v>-9.2618890669369895E-5</v>
      </c>
      <c r="S361" s="9">
        <f t="shared" si="262"/>
        <v>-9.2618890669369895E-5</v>
      </c>
      <c r="T361" s="9">
        <f t="shared" si="262"/>
        <v>-9.2618890669369895E-5</v>
      </c>
      <c r="U361" s="9">
        <f t="shared" si="262"/>
        <v>-9.2618890669369895E-5</v>
      </c>
      <c r="V361" s="9">
        <f t="shared" si="262"/>
        <v>-9.2618890669369895E-5</v>
      </c>
      <c r="W361" s="9">
        <f t="shared" si="262"/>
        <v>-9.2618890669369895E-5</v>
      </c>
      <c r="X361" s="9">
        <f t="shared" si="262"/>
        <v>-9.2618890669369895E-5</v>
      </c>
      <c r="Y361" s="9">
        <f t="shared" si="262"/>
        <v>-9.2618890669369895E-5</v>
      </c>
      <c r="Z361" s="9">
        <f t="shared" si="262"/>
        <v>-9.2618890669369895E-5</v>
      </c>
      <c r="AA361" s="9">
        <f t="shared" si="262"/>
        <v>-9.2618890669369895E-5</v>
      </c>
      <c r="AB361" s="9">
        <f t="shared" si="263"/>
        <v>-9.2618890669369895E-5</v>
      </c>
      <c r="AC361" s="9">
        <f t="shared" si="263"/>
        <v>-9.2618890669369895E-5</v>
      </c>
      <c r="AD361" s="9">
        <f t="shared" si="263"/>
        <v>-9.2618890669369895E-5</v>
      </c>
      <c r="AE361" s="9">
        <f t="shared" si="263"/>
        <v>-9.2618890669369895E-5</v>
      </c>
      <c r="AF361" s="9">
        <f t="shared" si="263"/>
        <v>-9.2618890669369895E-5</v>
      </c>
      <c r="AG361" s="9">
        <f t="shared" si="263"/>
        <v>-9.2618890669369895E-5</v>
      </c>
      <c r="AH361" s="9">
        <f t="shared" si="263"/>
        <v>-9.2618890669369895E-5</v>
      </c>
      <c r="AI361" s="9">
        <f t="shared" si="263"/>
        <v>-9.2618890669369895E-5</v>
      </c>
      <c r="AJ361" s="9">
        <f t="shared" si="263"/>
        <v>-9.2618890669369895E-5</v>
      </c>
      <c r="AK361" s="9">
        <f t="shared" si="263"/>
        <v>-9.2618890669369895E-5</v>
      </c>
      <c r="AL361" s="9">
        <f t="shared" si="264"/>
        <v>-9.2618890669369895E-5</v>
      </c>
      <c r="AM361" s="9">
        <f t="shared" si="264"/>
        <v>-9.2618890669369895E-5</v>
      </c>
      <c r="AN361" s="7">
        <f t="shared" si="264"/>
        <v>-9.2618890669369895E-5</v>
      </c>
      <c r="AO361" s="9">
        <f t="shared" si="264"/>
        <v>-9.2618890669369895E-5</v>
      </c>
      <c r="AP361" s="9">
        <f t="shared" si="264"/>
        <v>-9.2618890669369895E-5</v>
      </c>
      <c r="AQ361" s="9">
        <f t="shared" si="264"/>
        <v>-9.2618890669369895E-5</v>
      </c>
      <c r="AR361" s="9">
        <f t="shared" si="264"/>
        <v>-9.2618890669369895E-5</v>
      </c>
      <c r="AS361" s="9">
        <f t="shared" si="264"/>
        <v>-9.2618890669369895E-5</v>
      </c>
      <c r="AT361" s="9">
        <f t="shared" si="264"/>
        <v>-9.2618890669369895E-5</v>
      </c>
      <c r="AU361" s="9">
        <f t="shared" si="264"/>
        <v>-9.2618890669369895E-5</v>
      </c>
      <c r="AV361" s="9">
        <f t="shared" si="265"/>
        <v>-9.2618890669369895E-5</v>
      </c>
      <c r="AW361" s="9">
        <f t="shared" si="265"/>
        <v>-9.2618890669369895E-5</v>
      </c>
      <c r="AX361" s="9">
        <f t="shared" si="265"/>
        <v>-9.2618890669369895E-5</v>
      </c>
      <c r="AY361" s="9">
        <f t="shared" si="265"/>
        <v>-9.2618890669369895E-5</v>
      </c>
      <c r="AZ361" s="9">
        <f t="shared" si="265"/>
        <v>-9.2618890669369895E-5</v>
      </c>
      <c r="BA361" s="9">
        <f t="shared" si="265"/>
        <v>-9.2618890669369895E-5</v>
      </c>
      <c r="BB361" s="9">
        <f t="shared" si="265"/>
        <v>-9.2618890669369895E-5</v>
      </c>
      <c r="BC361" s="9">
        <f t="shared" si="265"/>
        <v>-9.2618890669369895E-5</v>
      </c>
      <c r="BD361" s="9">
        <f t="shared" si="265"/>
        <v>-9.2618890669369895E-5</v>
      </c>
      <c r="BE361" s="9">
        <f t="shared" si="265"/>
        <v>-9.2618890669369895E-5</v>
      </c>
      <c r="BF361" s="9">
        <f t="shared" si="266"/>
        <v>-9.2618890669369895E-5</v>
      </c>
      <c r="BG361" s="9">
        <f t="shared" si="266"/>
        <v>-9.2618890669369895E-5</v>
      </c>
      <c r="BH361" s="9">
        <f t="shared" si="266"/>
        <v>-9.2618890669369895E-5</v>
      </c>
      <c r="BI361" s="9">
        <f t="shared" si="266"/>
        <v>-9.2618890669369895E-5</v>
      </c>
      <c r="BJ361" s="9">
        <f t="shared" si="266"/>
        <v>-9.2618890669369895E-5</v>
      </c>
      <c r="BK361" s="9">
        <f t="shared" si="266"/>
        <v>-9.2618890669369895E-5</v>
      </c>
      <c r="BL361" s="9">
        <f t="shared" si="266"/>
        <v>-9.2618890669369895E-5</v>
      </c>
      <c r="BM361" s="9">
        <f t="shared" si="266"/>
        <v>-9.2618890669369895E-5</v>
      </c>
      <c r="BN361" s="9">
        <f t="shared" si="266"/>
        <v>-9.2618890669369895E-5</v>
      </c>
      <c r="BO361" s="9">
        <f t="shared" si="266"/>
        <v>-9.2618890669369895E-5</v>
      </c>
      <c r="BP361" s="9">
        <f t="shared" si="266"/>
        <v>-9.2618890669369895E-5</v>
      </c>
      <c r="BQ361" s="9">
        <f t="shared" si="266"/>
        <v>-9.2618890669369895E-5</v>
      </c>
      <c r="BR361" s="9">
        <f t="shared" si="266"/>
        <v>-9.2618890669369895E-5</v>
      </c>
      <c r="BS361" s="9">
        <f t="shared" si="266"/>
        <v>-9.2618890669369895E-5</v>
      </c>
      <c r="BT361" s="9">
        <f t="shared" si="266"/>
        <v>-9.2618890669369895E-5</v>
      </c>
    </row>
    <row r="362" spans="7:72" x14ac:dyDescent="0.2">
      <c r="G362" s="6">
        <v>0.36815538909255385</v>
      </c>
      <c r="H362" s="9">
        <f t="shared" si="261"/>
        <v>-8.3944869355877293E-5</v>
      </c>
      <c r="I362" s="9">
        <f t="shared" si="261"/>
        <v>-8.3944869355877293E-5</v>
      </c>
      <c r="J362" s="9">
        <f t="shared" si="261"/>
        <v>-8.3944869355877293E-5</v>
      </c>
      <c r="K362" s="9">
        <f t="shared" si="261"/>
        <v>-8.3944869355877293E-5</v>
      </c>
      <c r="L362" s="9">
        <f t="shared" si="261"/>
        <v>-8.3944869355877293E-5</v>
      </c>
      <c r="M362" s="9">
        <f t="shared" si="261"/>
        <v>-8.3944869355877293E-5</v>
      </c>
      <c r="N362" s="9">
        <f t="shared" si="261"/>
        <v>-8.3944869355877293E-5</v>
      </c>
      <c r="O362" s="9">
        <f t="shared" si="261"/>
        <v>-8.3944869355877293E-5</v>
      </c>
      <c r="P362" s="9">
        <f t="shared" si="261"/>
        <v>-8.3944869355877293E-5</v>
      </c>
      <c r="Q362" s="9">
        <f t="shared" si="261"/>
        <v>-8.3944869355877293E-5</v>
      </c>
      <c r="R362" s="9">
        <f t="shared" si="262"/>
        <v>-8.3944869355877293E-5</v>
      </c>
      <c r="S362" s="9">
        <f t="shared" si="262"/>
        <v>-8.3944869355877293E-5</v>
      </c>
      <c r="T362" s="9">
        <f t="shared" si="262"/>
        <v>-8.3944869355877293E-5</v>
      </c>
      <c r="U362" s="9">
        <f t="shared" si="262"/>
        <v>-8.3944869355877293E-5</v>
      </c>
      <c r="V362" s="9">
        <f t="shared" si="262"/>
        <v>-8.3944869355877293E-5</v>
      </c>
      <c r="W362" s="9">
        <f t="shared" si="262"/>
        <v>-8.3944869355877293E-5</v>
      </c>
      <c r="X362" s="9">
        <f t="shared" si="262"/>
        <v>-8.3944869355877293E-5</v>
      </c>
      <c r="Y362" s="9">
        <f t="shared" si="262"/>
        <v>-8.3944869355877293E-5</v>
      </c>
      <c r="Z362" s="9">
        <f t="shared" si="262"/>
        <v>-8.3944869355877293E-5</v>
      </c>
      <c r="AA362" s="9">
        <f t="shared" si="262"/>
        <v>-8.3944869355877293E-5</v>
      </c>
      <c r="AB362" s="9">
        <f t="shared" si="263"/>
        <v>-8.3944869355877293E-5</v>
      </c>
      <c r="AC362" s="9">
        <f t="shared" si="263"/>
        <v>-8.3944869355877293E-5</v>
      </c>
      <c r="AD362" s="9">
        <f t="shared" si="263"/>
        <v>-8.3944869355877293E-5</v>
      </c>
      <c r="AE362" s="9">
        <f t="shared" si="263"/>
        <v>-8.3944869355877293E-5</v>
      </c>
      <c r="AF362" s="9">
        <f t="shared" si="263"/>
        <v>-8.3944869355877293E-5</v>
      </c>
      <c r="AG362" s="9">
        <f t="shared" si="263"/>
        <v>-8.3944869355877293E-5</v>
      </c>
      <c r="AH362" s="9">
        <f t="shared" si="263"/>
        <v>-8.3944869355877293E-5</v>
      </c>
      <c r="AI362" s="9">
        <f t="shared" si="263"/>
        <v>-8.3944869355877293E-5</v>
      </c>
      <c r="AJ362" s="9">
        <f t="shared" si="263"/>
        <v>-8.3944869355877293E-5</v>
      </c>
      <c r="AK362" s="9">
        <f t="shared" si="263"/>
        <v>-8.3944869355877293E-5</v>
      </c>
      <c r="AL362" s="9">
        <f t="shared" si="264"/>
        <v>-8.3944869355877293E-5</v>
      </c>
      <c r="AM362" s="9">
        <f t="shared" si="264"/>
        <v>-8.3944869355877293E-5</v>
      </c>
      <c r="AN362" s="7">
        <f t="shared" si="264"/>
        <v>-8.3944869355877293E-5</v>
      </c>
      <c r="AO362" s="9">
        <f t="shared" si="264"/>
        <v>-8.3944869355877293E-5</v>
      </c>
      <c r="AP362" s="9">
        <f t="shared" si="264"/>
        <v>-8.3944869355877293E-5</v>
      </c>
      <c r="AQ362" s="9">
        <f t="shared" si="264"/>
        <v>-8.3944869355877293E-5</v>
      </c>
      <c r="AR362" s="9">
        <f t="shared" si="264"/>
        <v>-8.3944869355877293E-5</v>
      </c>
      <c r="AS362" s="9">
        <f t="shared" si="264"/>
        <v>-8.3944869355877293E-5</v>
      </c>
      <c r="AT362" s="9">
        <f t="shared" si="264"/>
        <v>-8.3944869355877293E-5</v>
      </c>
      <c r="AU362" s="9">
        <f t="shared" si="264"/>
        <v>-8.3944869355877293E-5</v>
      </c>
      <c r="AV362" s="9">
        <f t="shared" si="265"/>
        <v>-8.3944869355877293E-5</v>
      </c>
      <c r="AW362" s="9">
        <f t="shared" si="265"/>
        <v>-8.3944869355877293E-5</v>
      </c>
      <c r="AX362" s="9">
        <f t="shared" si="265"/>
        <v>-8.3944869355877293E-5</v>
      </c>
      <c r="AY362" s="9">
        <f t="shared" si="265"/>
        <v>-8.3944869355877293E-5</v>
      </c>
      <c r="AZ362" s="9">
        <f t="shared" si="265"/>
        <v>-8.3944869355877293E-5</v>
      </c>
      <c r="BA362" s="9">
        <f t="shared" si="265"/>
        <v>-8.3944869355877293E-5</v>
      </c>
      <c r="BB362" s="9">
        <f t="shared" si="265"/>
        <v>-8.3944869355877293E-5</v>
      </c>
      <c r="BC362" s="9">
        <f t="shared" si="265"/>
        <v>-8.3944869355877293E-5</v>
      </c>
      <c r="BD362" s="9">
        <f t="shared" si="265"/>
        <v>-8.3944869355877293E-5</v>
      </c>
      <c r="BE362" s="9">
        <f t="shared" si="265"/>
        <v>-8.3944869355877293E-5</v>
      </c>
      <c r="BF362" s="9">
        <f t="shared" si="266"/>
        <v>-8.3944869355877293E-5</v>
      </c>
      <c r="BG362" s="9">
        <f t="shared" si="266"/>
        <v>-8.3944869355877293E-5</v>
      </c>
      <c r="BH362" s="9">
        <f t="shared" si="266"/>
        <v>-8.3944869355877293E-5</v>
      </c>
      <c r="BI362" s="9">
        <f t="shared" si="266"/>
        <v>-8.3944869355877293E-5</v>
      </c>
      <c r="BJ362" s="9">
        <f t="shared" si="266"/>
        <v>-8.3944869355877293E-5</v>
      </c>
      <c r="BK362" s="9">
        <f t="shared" si="266"/>
        <v>-8.3944869355877293E-5</v>
      </c>
      <c r="BL362" s="9">
        <f t="shared" si="266"/>
        <v>-8.3944869355877293E-5</v>
      </c>
      <c r="BM362" s="9">
        <f t="shared" si="266"/>
        <v>-8.3944869355877293E-5</v>
      </c>
      <c r="BN362" s="9">
        <f t="shared" si="266"/>
        <v>-8.3944869355877293E-5</v>
      </c>
      <c r="BO362" s="9">
        <f t="shared" si="266"/>
        <v>-8.3944869355877293E-5</v>
      </c>
      <c r="BP362" s="9">
        <f t="shared" si="266"/>
        <v>-8.3944869355877293E-5</v>
      </c>
      <c r="BQ362" s="9">
        <f t="shared" si="266"/>
        <v>-8.3944869355877293E-5</v>
      </c>
      <c r="BR362" s="9">
        <f t="shared" si="266"/>
        <v>-8.3944869355877293E-5</v>
      </c>
      <c r="BS362" s="9">
        <f t="shared" si="266"/>
        <v>-8.3944869355877293E-5</v>
      </c>
      <c r="BT362" s="9">
        <f t="shared" si="266"/>
        <v>-8.3944869355877293E-5</v>
      </c>
    </row>
    <row r="363" spans="7:72" x14ac:dyDescent="0.2">
      <c r="G363" s="6">
        <v>0.31906800388021339</v>
      </c>
      <c r="H363" s="9">
        <f t="shared" si="261"/>
        <v>-7.4462413061554165E-5</v>
      </c>
      <c r="I363" s="9">
        <f t="shared" si="261"/>
        <v>-7.4462413061554165E-5</v>
      </c>
      <c r="J363" s="9">
        <f t="shared" si="261"/>
        <v>-7.4462413061554165E-5</v>
      </c>
      <c r="K363" s="9">
        <f t="shared" si="261"/>
        <v>-7.4462413061554165E-5</v>
      </c>
      <c r="L363" s="9">
        <f t="shared" si="261"/>
        <v>-7.4462413061554165E-5</v>
      </c>
      <c r="M363" s="9">
        <f t="shared" si="261"/>
        <v>-7.4462413061554165E-5</v>
      </c>
      <c r="N363" s="9">
        <f t="shared" si="261"/>
        <v>-7.4462413061554165E-5</v>
      </c>
      <c r="O363" s="9">
        <f t="shared" si="261"/>
        <v>-7.4462413061554165E-5</v>
      </c>
      <c r="P363" s="9">
        <f t="shared" si="261"/>
        <v>-7.4462413061554165E-5</v>
      </c>
      <c r="Q363" s="9">
        <f t="shared" si="261"/>
        <v>-7.4462413061554165E-5</v>
      </c>
      <c r="R363" s="9">
        <f t="shared" si="262"/>
        <v>-7.4462413061554165E-5</v>
      </c>
      <c r="S363" s="9">
        <f t="shared" si="262"/>
        <v>-7.4462413061554165E-5</v>
      </c>
      <c r="T363" s="9">
        <f t="shared" si="262"/>
        <v>-7.4462413061554165E-5</v>
      </c>
      <c r="U363" s="9">
        <f t="shared" si="262"/>
        <v>-7.4462413061554165E-5</v>
      </c>
      <c r="V363" s="9">
        <f t="shared" si="262"/>
        <v>-7.4462413061554165E-5</v>
      </c>
      <c r="W363" s="9">
        <f t="shared" si="262"/>
        <v>-7.4462413061554165E-5</v>
      </c>
      <c r="X363" s="9">
        <f t="shared" si="262"/>
        <v>-7.4462413061554165E-5</v>
      </c>
      <c r="Y363" s="9">
        <f t="shared" si="262"/>
        <v>-7.4462413061554165E-5</v>
      </c>
      <c r="Z363" s="9">
        <f t="shared" si="262"/>
        <v>-7.4462413061554165E-5</v>
      </c>
      <c r="AA363" s="9">
        <f t="shared" si="262"/>
        <v>-7.4462413061554165E-5</v>
      </c>
      <c r="AB363" s="9">
        <f t="shared" si="263"/>
        <v>-7.4462413061554165E-5</v>
      </c>
      <c r="AC363" s="9">
        <f t="shared" si="263"/>
        <v>-7.4462413061554165E-5</v>
      </c>
      <c r="AD363" s="9">
        <f t="shared" si="263"/>
        <v>-7.4462413061554165E-5</v>
      </c>
      <c r="AE363" s="9">
        <f t="shared" si="263"/>
        <v>-7.4462413061554165E-5</v>
      </c>
      <c r="AF363" s="9">
        <f t="shared" si="263"/>
        <v>-7.4462413061554165E-5</v>
      </c>
      <c r="AG363" s="9">
        <f t="shared" si="263"/>
        <v>-7.4462413061554165E-5</v>
      </c>
      <c r="AH363" s="9">
        <f t="shared" si="263"/>
        <v>-7.4462413061554165E-5</v>
      </c>
      <c r="AI363" s="9">
        <f t="shared" si="263"/>
        <v>-7.4462413061554165E-5</v>
      </c>
      <c r="AJ363" s="9">
        <f t="shared" si="263"/>
        <v>-7.4462413061554165E-5</v>
      </c>
      <c r="AK363" s="9">
        <f t="shared" si="263"/>
        <v>-7.4462413061554165E-5</v>
      </c>
      <c r="AL363" s="9">
        <f t="shared" si="264"/>
        <v>-7.4462413061554165E-5</v>
      </c>
      <c r="AM363" s="9">
        <f t="shared" si="264"/>
        <v>-7.4462413061554165E-5</v>
      </c>
      <c r="AN363" s="7">
        <f t="shared" si="264"/>
        <v>-7.4462413061554165E-5</v>
      </c>
      <c r="AO363" s="9">
        <f t="shared" si="264"/>
        <v>-7.4462413061554165E-5</v>
      </c>
      <c r="AP363" s="9">
        <f t="shared" si="264"/>
        <v>-7.4462413061554165E-5</v>
      </c>
      <c r="AQ363" s="9">
        <f t="shared" si="264"/>
        <v>-7.4462413061554165E-5</v>
      </c>
      <c r="AR363" s="9">
        <f t="shared" si="264"/>
        <v>-7.4462413061554165E-5</v>
      </c>
      <c r="AS363" s="9">
        <f t="shared" si="264"/>
        <v>-7.4462413061554165E-5</v>
      </c>
      <c r="AT363" s="9">
        <f t="shared" si="264"/>
        <v>-7.4462413061554165E-5</v>
      </c>
      <c r="AU363" s="9">
        <f t="shared" si="264"/>
        <v>-7.4462413061554165E-5</v>
      </c>
      <c r="AV363" s="9">
        <f t="shared" si="265"/>
        <v>-7.4462413061554165E-5</v>
      </c>
      <c r="AW363" s="9">
        <f t="shared" si="265"/>
        <v>-7.4462413061554165E-5</v>
      </c>
      <c r="AX363" s="9">
        <f t="shared" si="265"/>
        <v>-7.4462413061554165E-5</v>
      </c>
      <c r="AY363" s="9">
        <f t="shared" si="265"/>
        <v>-7.4462413061554165E-5</v>
      </c>
      <c r="AZ363" s="9">
        <f t="shared" si="265"/>
        <v>-7.4462413061554165E-5</v>
      </c>
      <c r="BA363" s="9">
        <f t="shared" si="265"/>
        <v>-7.4462413061554165E-5</v>
      </c>
      <c r="BB363" s="9">
        <f t="shared" si="265"/>
        <v>-7.4462413061554165E-5</v>
      </c>
      <c r="BC363" s="9">
        <f t="shared" si="265"/>
        <v>-7.4462413061554165E-5</v>
      </c>
      <c r="BD363" s="9">
        <f t="shared" si="265"/>
        <v>-7.4462413061554165E-5</v>
      </c>
      <c r="BE363" s="9">
        <f t="shared" si="265"/>
        <v>-7.4462413061554165E-5</v>
      </c>
      <c r="BF363" s="9">
        <f t="shared" si="266"/>
        <v>-7.4462413061554165E-5</v>
      </c>
      <c r="BG363" s="9">
        <f t="shared" si="266"/>
        <v>-7.4462413061554165E-5</v>
      </c>
      <c r="BH363" s="9">
        <f t="shared" si="266"/>
        <v>-7.4462413061554165E-5</v>
      </c>
      <c r="BI363" s="9">
        <f t="shared" si="266"/>
        <v>-7.4462413061554165E-5</v>
      </c>
      <c r="BJ363" s="9">
        <f t="shared" si="266"/>
        <v>-7.4462413061554165E-5</v>
      </c>
      <c r="BK363" s="9">
        <f t="shared" si="266"/>
        <v>-7.4462413061554165E-5</v>
      </c>
      <c r="BL363" s="9">
        <f t="shared" si="266"/>
        <v>-7.4462413061554165E-5</v>
      </c>
      <c r="BM363" s="9">
        <f t="shared" si="266"/>
        <v>-7.4462413061554165E-5</v>
      </c>
      <c r="BN363" s="9">
        <f t="shared" si="266"/>
        <v>-7.4462413061554165E-5</v>
      </c>
      <c r="BO363" s="9">
        <f t="shared" si="266"/>
        <v>-7.4462413061554165E-5</v>
      </c>
      <c r="BP363" s="9">
        <f t="shared" si="266"/>
        <v>-7.4462413061554165E-5</v>
      </c>
      <c r="BQ363" s="9">
        <f t="shared" si="266"/>
        <v>-7.4462413061554165E-5</v>
      </c>
      <c r="BR363" s="9">
        <f t="shared" si="266"/>
        <v>-7.4462413061554165E-5</v>
      </c>
      <c r="BS363" s="9">
        <f t="shared" si="266"/>
        <v>-7.4462413061554165E-5</v>
      </c>
      <c r="BT363" s="9">
        <f t="shared" si="266"/>
        <v>-7.4462413061554165E-5</v>
      </c>
    </row>
    <row r="364" spans="7:72" x14ac:dyDescent="0.2">
      <c r="G364" s="6">
        <v>0.26998061866787282</v>
      </c>
      <c r="H364" s="9">
        <f t="shared" si="261"/>
        <v>-6.4262843024152713E-5</v>
      </c>
      <c r="I364" s="9">
        <f t="shared" si="261"/>
        <v>-6.4262843024152713E-5</v>
      </c>
      <c r="J364" s="9">
        <f t="shared" si="261"/>
        <v>-6.4262843024152713E-5</v>
      </c>
      <c r="K364" s="9">
        <f t="shared" si="261"/>
        <v>-6.4262843024152713E-5</v>
      </c>
      <c r="L364" s="9">
        <f t="shared" si="261"/>
        <v>-6.4262843024152713E-5</v>
      </c>
      <c r="M364" s="9">
        <f t="shared" si="261"/>
        <v>-6.4262843024152713E-5</v>
      </c>
      <c r="N364" s="9">
        <f t="shared" si="261"/>
        <v>-6.4262843024152713E-5</v>
      </c>
      <c r="O364" s="9">
        <f t="shared" si="261"/>
        <v>-6.4262843024152713E-5</v>
      </c>
      <c r="P364" s="9">
        <f t="shared" si="261"/>
        <v>-6.4262843024152713E-5</v>
      </c>
      <c r="Q364" s="9">
        <f t="shared" si="261"/>
        <v>-6.4262843024152713E-5</v>
      </c>
      <c r="R364" s="9">
        <f t="shared" si="262"/>
        <v>-6.4262843024152713E-5</v>
      </c>
      <c r="S364" s="9">
        <f t="shared" si="262"/>
        <v>-6.4262843024152713E-5</v>
      </c>
      <c r="T364" s="9">
        <f t="shared" si="262"/>
        <v>-6.4262843024152713E-5</v>
      </c>
      <c r="U364" s="9">
        <f t="shared" si="262"/>
        <v>-6.4262843024152713E-5</v>
      </c>
      <c r="V364" s="9">
        <f t="shared" si="262"/>
        <v>-6.4262843024152713E-5</v>
      </c>
      <c r="W364" s="9">
        <f t="shared" si="262"/>
        <v>-6.4262843024152713E-5</v>
      </c>
      <c r="X364" s="9">
        <f t="shared" si="262"/>
        <v>-6.4262843024152713E-5</v>
      </c>
      <c r="Y364" s="9">
        <f t="shared" si="262"/>
        <v>-6.4262843024152713E-5</v>
      </c>
      <c r="Z364" s="9">
        <f t="shared" si="262"/>
        <v>-6.4262843024152713E-5</v>
      </c>
      <c r="AA364" s="9">
        <f t="shared" si="262"/>
        <v>-6.4262843024152713E-5</v>
      </c>
      <c r="AB364" s="9">
        <f t="shared" si="263"/>
        <v>-6.4262843024152713E-5</v>
      </c>
      <c r="AC364" s="9">
        <f t="shared" si="263"/>
        <v>-6.4262843024152713E-5</v>
      </c>
      <c r="AD364" s="9">
        <f t="shared" si="263"/>
        <v>-6.4262843024152713E-5</v>
      </c>
      <c r="AE364" s="9">
        <f t="shared" si="263"/>
        <v>-6.4262843024152713E-5</v>
      </c>
      <c r="AF364" s="9">
        <f t="shared" si="263"/>
        <v>-6.4262843024152713E-5</v>
      </c>
      <c r="AG364" s="9">
        <f t="shared" si="263"/>
        <v>-6.4262843024152713E-5</v>
      </c>
      <c r="AH364" s="9">
        <f t="shared" si="263"/>
        <v>-6.4262843024152713E-5</v>
      </c>
      <c r="AI364" s="9">
        <f t="shared" si="263"/>
        <v>-6.4262843024152713E-5</v>
      </c>
      <c r="AJ364" s="9">
        <f t="shared" si="263"/>
        <v>-6.4262843024152713E-5</v>
      </c>
      <c r="AK364" s="9">
        <f t="shared" si="263"/>
        <v>-6.4262843024152713E-5</v>
      </c>
      <c r="AL364" s="9">
        <f t="shared" si="264"/>
        <v>-6.4262843024152713E-5</v>
      </c>
      <c r="AM364" s="9">
        <f t="shared" si="264"/>
        <v>-6.4262843024152713E-5</v>
      </c>
      <c r="AN364" s="7">
        <f t="shared" si="264"/>
        <v>-6.4262843024152713E-5</v>
      </c>
      <c r="AO364" s="9">
        <f t="shared" si="264"/>
        <v>-6.4262843024152713E-5</v>
      </c>
      <c r="AP364" s="9">
        <f t="shared" si="264"/>
        <v>-6.4262843024152713E-5</v>
      </c>
      <c r="AQ364" s="9">
        <f t="shared" si="264"/>
        <v>-6.4262843024152713E-5</v>
      </c>
      <c r="AR364" s="9">
        <f t="shared" si="264"/>
        <v>-6.4262843024152713E-5</v>
      </c>
      <c r="AS364" s="9">
        <f t="shared" si="264"/>
        <v>-6.4262843024152713E-5</v>
      </c>
      <c r="AT364" s="9">
        <f t="shared" si="264"/>
        <v>-6.4262843024152713E-5</v>
      </c>
      <c r="AU364" s="9">
        <f t="shared" si="264"/>
        <v>-6.4262843024152713E-5</v>
      </c>
      <c r="AV364" s="9">
        <f t="shared" si="265"/>
        <v>-6.4262843024152713E-5</v>
      </c>
      <c r="AW364" s="9">
        <f t="shared" si="265"/>
        <v>-6.4262843024152713E-5</v>
      </c>
      <c r="AX364" s="9">
        <f t="shared" si="265"/>
        <v>-6.4262843024152713E-5</v>
      </c>
      <c r="AY364" s="9">
        <f t="shared" si="265"/>
        <v>-6.4262843024152713E-5</v>
      </c>
      <c r="AZ364" s="9">
        <f t="shared" si="265"/>
        <v>-6.4262843024152713E-5</v>
      </c>
      <c r="BA364" s="9">
        <f t="shared" si="265"/>
        <v>-6.4262843024152713E-5</v>
      </c>
      <c r="BB364" s="9">
        <f t="shared" si="265"/>
        <v>-6.4262843024152713E-5</v>
      </c>
      <c r="BC364" s="9">
        <f t="shared" si="265"/>
        <v>-6.4262843024152713E-5</v>
      </c>
      <c r="BD364" s="9">
        <f t="shared" si="265"/>
        <v>-6.4262843024152713E-5</v>
      </c>
      <c r="BE364" s="9">
        <f t="shared" si="265"/>
        <v>-6.4262843024152713E-5</v>
      </c>
      <c r="BF364" s="9">
        <f t="shared" si="266"/>
        <v>-6.4262843024152713E-5</v>
      </c>
      <c r="BG364" s="9">
        <f t="shared" si="266"/>
        <v>-6.4262843024152713E-5</v>
      </c>
      <c r="BH364" s="9">
        <f t="shared" si="266"/>
        <v>-6.4262843024152713E-5</v>
      </c>
      <c r="BI364" s="9">
        <f t="shared" si="266"/>
        <v>-6.4262843024152713E-5</v>
      </c>
      <c r="BJ364" s="9">
        <f t="shared" si="266"/>
        <v>-6.4262843024152713E-5</v>
      </c>
      <c r="BK364" s="9">
        <f t="shared" si="266"/>
        <v>-6.4262843024152713E-5</v>
      </c>
      <c r="BL364" s="9">
        <f t="shared" si="266"/>
        <v>-6.4262843024152713E-5</v>
      </c>
      <c r="BM364" s="9">
        <f t="shared" si="266"/>
        <v>-6.4262843024152713E-5</v>
      </c>
      <c r="BN364" s="9">
        <f t="shared" si="266"/>
        <v>-6.4262843024152713E-5</v>
      </c>
      <c r="BO364" s="9">
        <f t="shared" si="266"/>
        <v>-6.4262843024152713E-5</v>
      </c>
      <c r="BP364" s="9">
        <f t="shared" si="266"/>
        <v>-6.4262843024152713E-5</v>
      </c>
      <c r="BQ364" s="9">
        <f t="shared" si="266"/>
        <v>-6.4262843024152713E-5</v>
      </c>
      <c r="BR364" s="9">
        <f t="shared" si="266"/>
        <v>-6.4262843024152713E-5</v>
      </c>
      <c r="BS364" s="9">
        <f t="shared" si="266"/>
        <v>-6.4262843024152713E-5</v>
      </c>
      <c r="BT364" s="9">
        <f t="shared" si="266"/>
        <v>-6.4262843024152713E-5</v>
      </c>
    </row>
    <row r="365" spans="7:72" x14ac:dyDescent="0.2">
      <c r="G365" s="6">
        <v>0.22089323345553233</v>
      </c>
      <c r="H365" s="9">
        <f t="shared" si="261"/>
        <v>-5.3444386678785263E-5</v>
      </c>
      <c r="I365" s="9">
        <f t="shared" si="261"/>
        <v>-5.3444386678785263E-5</v>
      </c>
      <c r="J365" s="9">
        <f t="shared" si="261"/>
        <v>-5.3444386678785263E-5</v>
      </c>
      <c r="K365" s="9">
        <f t="shared" si="261"/>
        <v>-5.3444386678785263E-5</v>
      </c>
      <c r="L365" s="9">
        <f t="shared" si="261"/>
        <v>-5.3444386678785263E-5</v>
      </c>
      <c r="M365" s="9">
        <f t="shared" si="261"/>
        <v>-5.3444386678785263E-5</v>
      </c>
      <c r="N365" s="9">
        <f t="shared" si="261"/>
        <v>-5.3444386678785263E-5</v>
      </c>
      <c r="O365" s="9">
        <f t="shared" si="261"/>
        <v>-5.3444386678785263E-5</v>
      </c>
      <c r="P365" s="9">
        <f t="shared" si="261"/>
        <v>-5.3444386678785263E-5</v>
      </c>
      <c r="Q365" s="9">
        <f t="shared" si="261"/>
        <v>-5.3444386678785263E-5</v>
      </c>
      <c r="R365" s="9">
        <f t="shared" si="262"/>
        <v>-5.3444386678785263E-5</v>
      </c>
      <c r="S365" s="9">
        <f t="shared" si="262"/>
        <v>-5.3444386678785263E-5</v>
      </c>
      <c r="T365" s="9">
        <f t="shared" si="262"/>
        <v>-5.3444386678785263E-5</v>
      </c>
      <c r="U365" s="9">
        <f t="shared" si="262"/>
        <v>-5.3444386678785263E-5</v>
      </c>
      <c r="V365" s="9">
        <f t="shared" si="262"/>
        <v>-5.3444386678785263E-5</v>
      </c>
      <c r="W365" s="9">
        <f t="shared" si="262"/>
        <v>-5.3444386678785263E-5</v>
      </c>
      <c r="X365" s="9">
        <f t="shared" si="262"/>
        <v>-5.3444386678785263E-5</v>
      </c>
      <c r="Y365" s="9">
        <f t="shared" si="262"/>
        <v>-5.3444386678785263E-5</v>
      </c>
      <c r="Z365" s="9">
        <f t="shared" si="262"/>
        <v>-5.3444386678785263E-5</v>
      </c>
      <c r="AA365" s="9">
        <f t="shared" si="262"/>
        <v>-5.3444386678785263E-5</v>
      </c>
      <c r="AB365" s="9">
        <f t="shared" si="263"/>
        <v>-5.3444386678785263E-5</v>
      </c>
      <c r="AC365" s="9">
        <f t="shared" si="263"/>
        <v>-5.3444386678785263E-5</v>
      </c>
      <c r="AD365" s="9">
        <f t="shared" si="263"/>
        <v>-5.3444386678785263E-5</v>
      </c>
      <c r="AE365" s="9">
        <f t="shared" si="263"/>
        <v>-5.3444386678785263E-5</v>
      </c>
      <c r="AF365" s="9">
        <f t="shared" si="263"/>
        <v>-5.3444386678785263E-5</v>
      </c>
      <c r="AG365" s="9">
        <f t="shared" si="263"/>
        <v>-5.3444386678785263E-5</v>
      </c>
      <c r="AH365" s="9">
        <f t="shared" si="263"/>
        <v>-5.3444386678785263E-5</v>
      </c>
      <c r="AI365" s="9">
        <f t="shared" si="263"/>
        <v>-5.3444386678785263E-5</v>
      </c>
      <c r="AJ365" s="9">
        <f t="shared" si="263"/>
        <v>-5.3444386678785263E-5</v>
      </c>
      <c r="AK365" s="9">
        <f t="shared" si="263"/>
        <v>-5.3444386678785263E-5</v>
      </c>
      <c r="AL365" s="9">
        <f t="shared" si="264"/>
        <v>-5.3444386678785263E-5</v>
      </c>
      <c r="AM365" s="9">
        <f t="shared" si="264"/>
        <v>-5.3444386678785263E-5</v>
      </c>
      <c r="AN365" s="7">
        <f t="shared" si="264"/>
        <v>-5.3444386678785263E-5</v>
      </c>
      <c r="AO365" s="9">
        <f t="shared" si="264"/>
        <v>-5.3444386678785263E-5</v>
      </c>
      <c r="AP365" s="9">
        <f t="shared" si="264"/>
        <v>-5.3444386678785263E-5</v>
      </c>
      <c r="AQ365" s="9">
        <f t="shared" si="264"/>
        <v>-5.3444386678785263E-5</v>
      </c>
      <c r="AR365" s="9">
        <f t="shared" si="264"/>
        <v>-5.3444386678785263E-5</v>
      </c>
      <c r="AS365" s="9">
        <f t="shared" si="264"/>
        <v>-5.3444386678785263E-5</v>
      </c>
      <c r="AT365" s="9">
        <f t="shared" si="264"/>
        <v>-5.3444386678785263E-5</v>
      </c>
      <c r="AU365" s="9">
        <f t="shared" si="264"/>
        <v>-5.3444386678785263E-5</v>
      </c>
      <c r="AV365" s="9">
        <f t="shared" si="265"/>
        <v>-5.3444386678785263E-5</v>
      </c>
      <c r="AW365" s="9">
        <f t="shared" si="265"/>
        <v>-5.3444386678785263E-5</v>
      </c>
      <c r="AX365" s="9">
        <f t="shared" si="265"/>
        <v>-5.3444386678785263E-5</v>
      </c>
      <c r="AY365" s="9">
        <f t="shared" si="265"/>
        <v>-5.3444386678785263E-5</v>
      </c>
      <c r="AZ365" s="9">
        <f t="shared" si="265"/>
        <v>-5.3444386678785263E-5</v>
      </c>
      <c r="BA365" s="9">
        <f t="shared" si="265"/>
        <v>-5.3444386678785263E-5</v>
      </c>
      <c r="BB365" s="9">
        <f t="shared" si="265"/>
        <v>-5.3444386678785263E-5</v>
      </c>
      <c r="BC365" s="9">
        <f t="shared" si="265"/>
        <v>-5.3444386678785263E-5</v>
      </c>
      <c r="BD365" s="9">
        <f t="shared" si="265"/>
        <v>-5.3444386678785263E-5</v>
      </c>
      <c r="BE365" s="9">
        <f t="shared" si="265"/>
        <v>-5.3444386678785263E-5</v>
      </c>
      <c r="BF365" s="9">
        <f t="shared" si="266"/>
        <v>-5.3444386678785263E-5</v>
      </c>
      <c r="BG365" s="9">
        <f t="shared" si="266"/>
        <v>-5.3444386678785263E-5</v>
      </c>
      <c r="BH365" s="9">
        <f t="shared" si="266"/>
        <v>-5.3444386678785263E-5</v>
      </c>
      <c r="BI365" s="9">
        <f t="shared" si="266"/>
        <v>-5.3444386678785263E-5</v>
      </c>
      <c r="BJ365" s="9">
        <f t="shared" si="266"/>
        <v>-5.3444386678785263E-5</v>
      </c>
      <c r="BK365" s="9">
        <f t="shared" si="266"/>
        <v>-5.3444386678785263E-5</v>
      </c>
      <c r="BL365" s="9">
        <f t="shared" si="266"/>
        <v>-5.3444386678785263E-5</v>
      </c>
      <c r="BM365" s="9">
        <f t="shared" si="266"/>
        <v>-5.3444386678785263E-5</v>
      </c>
      <c r="BN365" s="9">
        <f t="shared" si="266"/>
        <v>-5.3444386678785263E-5</v>
      </c>
      <c r="BO365" s="9">
        <f t="shared" si="266"/>
        <v>-5.3444386678785263E-5</v>
      </c>
      <c r="BP365" s="9">
        <f t="shared" si="266"/>
        <v>-5.3444386678785263E-5</v>
      </c>
      <c r="BQ365" s="9">
        <f t="shared" si="266"/>
        <v>-5.3444386678785263E-5</v>
      </c>
      <c r="BR365" s="9">
        <f t="shared" si="266"/>
        <v>-5.3444386678785263E-5</v>
      </c>
      <c r="BS365" s="9">
        <f t="shared" si="266"/>
        <v>-5.3444386678785263E-5</v>
      </c>
      <c r="BT365" s="9">
        <f t="shared" si="266"/>
        <v>-5.3444386678785263E-5</v>
      </c>
    </row>
    <row r="366" spans="7:72" x14ac:dyDescent="0.2">
      <c r="G366" s="6">
        <v>0.17180584824319181</v>
      </c>
      <c r="H366" s="9">
        <f t="shared" si="261"/>
        <v>-4.2111231674027507E-5</v>
      </c>
      <c r="I366" s="9">
        <f t="shared" si="261"/>
        <v>-4.2111231674027507E-5</v>
      </c>
      <c r="J366" s="9">
        <f t="shared" si="261"/>
        <v>-4.2111231674027507E-5</v>
      </c>
      <c r="K366" s="9">
        <f t="shared" si="261"/>
        <v>-4.2111231674027507E-5</v>
      </c>
      <c r="L366" s="9">
        <f t="shared" si="261"/>
        <v>-4.2111231674027507E-5</v>
      </c>
      <c r="M366" s="9">
        <f t="shared" si="261"/>
        <v>-4.2111231674027507E-5</v>
      </c>
      <c r="N366" s="9">
        <f t="shared" si="261"/>
        <v>-4.2111231674027507E-5</v>
      </c>
      <c r="O366" s="9">
        <f t="shared" si="261"/>
        <v>-4.2111231674027507E-5</v>
      </c>
      <c r="P366" s="9">
        <f t="shared" si="261"/>
        <v>-4.2111231674027507E-5</v>
      </c>
      <c r="Q366" s="9">
        <f t="shared" si="261"/>
        <v>-4.2111231674027507E-5</v>
      </c>
      <c r="R366" s="9">
        <f t="shared" si="262"/>
        <v>-4.2111231674027507E-5</v>
      </c>
      <c r="S366" s="9">
        <f t="shared" si="262"/>
        <v>-4.2111231674027507E-5</v>
      </c>
      <c r="T366" s="9">
        <f t="shared" si="262"/>
        <v>-4.2111231674027507E-5</v>
      </c>
      <c r="U366" s="9">
        <f t="shared" si="262"/>
        <v>-4.2111231674027507E-5</v>
      </c>
      <c r="V366" s="9">
        <f t="shared" si="262"/>
        <v>-4.2111231674027507E-5</v>
      </c>
      <c r="W366" s="9">
        <f t="shared" si="262"/>
        <v>-4.2111231674027507E-5</v>
      </c>
      <c r="X366" s="9">
        <f t="shared" si="262"/>
        <v>-4.2111231674027507E-5</v>
      </c>
      <c r="Y366" s="9">
        <f t="shared" si="262"/>
        <v>-4.2111231674027507E-5</v>
      </c>
      <c r="Z366" s="9">
        <f t="shared" si="262"/>
        <v>-4.2111231674027507E-5</v>
      </c>
      <c r="AA366" s="9">
        <f t="shared" si="262"/>
        <v>-4.2111231674027507E-5</v>
      </c>
      <c r="AB366" s="9">
        <f t="shared" si="263"/>
        <v>-4.2111231674027507E-5</v>
      </c>
      <c r="AC366" s="9">
        <f t="shared" si="263"/>
        <v>-4.2111231674027507E-5</v>
      </c>
      <c r="AD366" s="9">
        <f t="shared" si="263"/>
        <v>-4.2111231674027507E-5</v>
      </c>
      <c r="AE366" s="9">
        <f t="shared" si="263"/>
        <v>-4.2111231674027507E-5</v>
      </c>
      <c r="AF366" s="9">
        <f t="shared" si="263"/>
        <v>-4.2111231674027507E-5</v>
      </c>
      <c r="AG366" s="9">
        <f t="shared" si="263"/>
        <v>-4.2111231674027507E-5</v>
      </c>
      <c r="AH366" s="9">
        <f t="shared" si="263"/>
        <v>-4.2111231674027507E-5</v>
      </c>
      <c r="AI366" s="9">
        <f t="shared" si="263"/>
        <v>-4.2111231674027507E-5</v>
      </c>
      <c r="AJ366" s="9">
        <f t="shared" si="263"/>
        <v>-4.2111231674027507E-5</v>
      </c>
      <c r="AK366" s="9">
        <f t="shared" si="263"/>
        <v>-4.2111231674027507E-5</v>
      </c>
      <c r="AL366" s="9">
        <f t="shared" si="264"/>
        <v>-4.2111231674027507E-5</v>
      </c>
      <c r="AM366" s="9">
        <f t="shared" si="264"/>
        <v>-4.2111231674027507E-5</v>
      </c>
      <c r="AN366" s="7">
        <f t="shared" si="264"/>
        <v>-4.2111231674027507E-5</v>
      </c>
      <c r="AO366" s="9">
        <f t="shared" si="264"/>
        <v>-4.2111231674027507E-5</v>
      </c>
      <c r="AP366" s="9">
        <f t="shared" si="264"/>
        <v>-4.2111231674027507E-5</v>
      </c>
      <c r="AQ366" s="9">
        <f t="shared" si="264"/>
        <v>-4.2111231674027507E-5</v>
      </c>
      <c r="AR366" s="9">
        <f t="shared" si="264"/>
        <v>-4.2111231674027507E-5</v>
      </c>
      <c r="AS366" s="9">
        <f t="shared" si="264"/>
        <v>-4.2111231674027507E-5</v>
      </c>
      <c r="AT366" s="9">
        <f t="shared" si="264"/>
        <v>-4.2111231674027507E-5</v>
      </c>
      <c r="AU366" s="9">
        <f t="shared" si="264"/>
        <v>-4.2111231674027507E-5</v>
      </c>
      <c r="AV366" s="9">
        <f t="shared" si="265"/>
        <v>-4.2111231674027507E-5</v>
      </c>
      <c r="AW366" s="9">
        <f t="shared" si="265"/>
        <v>-4.2111231674027507E-5</v>
      </c>
      <c r="AX366" s="9">
        <f t="shared" si="265"/>
        <v>-4.2111231674027507E-5</v>
      </c>
      <c r="AY366" s="9">
        <f t="shared" si="265"/>
        <v>-4.2111231674027507E-5</v>
      </c>
      <c r="AZ366" s="9">
        <f t="shared" si="265"/>
        <v>-4.2111231674027507E-5</v>
      </c>
      <c r="BA366" s="9">
        <f t="shared" si="265"/>
        <v>-4.2111231674027507E-5</v>
      </c>
      <c r="BB366" s="9">
        <f t="shared" si="265"/>
        <v>-4.2111231674027507E-5</v>
      </c>
      <c r="BC366" s="9">
        <f t="shared" si="265"/>
        <v>-4.2111231674027507E-5</v>
      </c>
      <c r="BD366" s="9">
        <f t="shared" si="265"/>
        <v>-4.2111231674027507E-5</v>
      </c>
      <c r="BE366" s="9">
        <f t="shared" si="265"/>
        <v>-4.2111231674027507E-5</v>
      </c>
      <c r="BF366" s="9">
        <f t="shared" si="266"/>
        <v>-4.2111231674027507E-5</v>
      </c>
      <c r="BG366" s="9">
        <f t="shared" si="266"/>
        <v>-4.2111231674027507E-5</v>
      </c>
      <c r="BH366" s="9">
        <f t="shared" si="266"/>
        <v>-4.2111231674027507E-5</v>
      </c>
      <c r="BI366" s="9">
        <f t="shared" si="266"/>
        <v>-4.2111231674027507E-5</v>
      </c>
      <c r="BJ366" s="9">
        <f t="shared" si="266"/>
        <v>-4.2111231674027507E-5</v>
      </c>
      <c r="BK366" s="9">
        <f t="shared" si="266"/>
        <v>-4.2111231674027507E-5</v>
      </c>
      <c r="BL366" s="9">
        <f t="shared" si="266"/>
        <v>-4.2111231674027507E-5</v>
      </c>
      <c r="BM366" s="9">
        <f t="shared" si="266"/>
        <v>-4.2111231674027507E-5</v>
      </c>
      <c r="BN366" s="9">
        <f t="shared" si="266"/>
        <v>-4.2111231674027507E-5</v>
      </c>
      <c r="BO366" s="9">
        <f t="shared" si="266"/>
        <v>-4.2111231674027507E-5</v>
      </c>
      <c r="BP366" s="9">
        <f t="shared" si="266"/>
        <v>-4.2111231674027507E-5</v>
      </c>
      <c r="BQ366" s="9">
        <f t="shared" si="266"/>
        <v>-4.2111231674027507E-5</v>
      </c>
      <c r="BR366" s="9">
        <f t="shared" si="266"/>
        <v>-4.2111231674027507E-5</v>
      </c>
      <c r="BS366" s="9">
        <f t="shared" si="266"/>
        <v>-4.2111231674027507E-5</v>
      </c>
      <c r="BT366" s="9">
        <f t="shared" si="266"/>
        <v>-4.2111231674027507E-5</v>
      </c>
    </row>
    <row r="367" spans="7:72" x14ac:dyDescent="0.2">
      <c r="G367" s="6">
        <v>0.12271846303085129</v>
      </c>
      <c r="H367" s="9">
        <f t="shared" ref="H367:Q376" si="267">EXP(-2*$B$5*($B$1^2+$B$2^2)*$B$6)*-0.5*$B$1^2/$B$2*$B$3*SIN(2*$B$2*$G367)</f>
        <v>-3.0372522487907984E-5</v>
      </c>
      <c r="I367" s="9">
        <f t="shared" si="267"/>
        <v>-3.0372522487907984E-5</v>
      </c>
      <c r="J367" s="9">
        <f t="shared" si="267"/>
        <v>-3.0372522487907984E-5</v>
      </c>
      <c r="K367" s="9">
        <f t="shared" si="267"/>
        <v>-3.0372522487907984E-5</v>
      </c>
      <c r="L367" s="9">
        <f t="shared" si="267"/>
        <v>-3.0372522487907984E-5</v>
      </c>
      <c r="M367" s="9">
        <f t="shared" si="267"/>
        <v>-3.0372522487907984E-5</v>
      </c>
      <c r="N367" s="9">
        <f t="shared" si="267"/>
        <v>-3.0372522487907984E-5</v>
      </c>
      <c r="O367" s="9">
        <f t="shared" si="267"/>
        <v>-3.0372522487907984E-5</v>
      </c>
      <c r="P367" s="9">
        <f t="shared" si="267"/>
        <v>-3.0372522487907984E-5</v>
      </c>
      <c r="Q367" s="9">
        <f t="shared" si="267"/>
        <v>-3.0372522487907984E-5</v>
      </c>
      <c r="R367" s="9">
        <f t="shared" ref="R367:AA376" si="268">EXP(-2*$B$5*($B$1^2+$B$2^2)*$B$6)*-0.5*$B$1^2/$B$2*$B$3*SIN(2*$B$2*$G367)</f>
        <v>-3.0372522487907984E-5</v>
      </c>
      <c r="S367" s="9">
        <f t="shared" si="268"/>
        <v>-3.0372522487907984E-5</v>
      </c>
      <c r="T367" s="9">
        <f t="shared" si="268"/>
        <v>-3.0372522487907984E-5</v>
      </c>
      <c r="U367" s="9">
        <f t="shared" si="268"/>
        <v>-3.0372522487907984E-5</v>
      </c>
      <c r="V367" s="9">
        <f t="shared" si="268"/>
        <v>-3.0372522487907984E-5</v>
      </c>
      <c r="W367" s="9">
        <f t="shared" si="268"/>
        <v>-3.0372522487907984E-5</v>
      </c>
      <c r="X367" s="9">
        <f t="shared" si="268"/>
        <v>-3.0372522487907984E-5</v>
      </c>
      <c r="Y367" s="9">
        <f t="shared" si="268"/>
        <v>-3.0372522487907984E-5</v>
      </c>
      <c r="Z367" s="9">
        <f t="shared" si="268"/>
        <v>-3.0372522487907984E-5</v>
      </c>
      <c r="AA367" s="9">
        <f t="shared" si="268"/>
        <v>-3.0372522487907984E-5</v>
      </c>
      <c r="AB367" s="9">
        <f t="shared" ref="AB367:AK376" si="269">EXP(-2*$B$5*($B$1^2+$B$2^2)*$B$6)*-0.5*$B$1^2/$B$2*$B$3*SIN(2*$B$2*$G367)</f>
        <v>-3.0372522487907984E-5</v>
      </c>
      <c r="AC367" s="9">
        <f t="shared" si="269"/>
        <v>-3.0372522487907984E-5</v>
      </c>
      <c r="AD367" s="9">
        <f t="shared" si="269"/>
        <v>-3.0372522487907984E-5</v>
      </c>
      <c r="AE367" s="9">
        <f t="shared" si="269"/>
        <v>-3.0372522487907984E-5</v>
      </c>
      <c r="AF367" s="9">
        <f t="shared" si="269"/>
        <v>-3.0372522487907984E-5</v>
      </c>
      <c r="AG367" s="9">
        <f t="shared" si="269"/>
        <v>-3.0372522487907984E-5</v>
      </c>
      <c r="AH367" s="9">
        <f t="shared" si="269"/>
        <v>-3.0372522487907984E-5</v>
      </c>
      <c r="AI367" s="9">
        <f t="shared" si="269"/>
        <v>-3.0372522487907984E-5</v>
      </c>
      <c r="AJ367" s="9">
        <f t="shared" si="269"/>
        <v>-3.0372522487907984E-5</v>
      </c>
      <c r="AK367" s="9">
        <f t="shared" si="269"/>
        <v>-3.0372522487907984E-5</v>
      </c>
      <c r="AL367" s="9">
        <f t="shared" ref="AL367:AU376" si="270">EXP(-2*$B$5*($B$1^2+$B$2^2)*$B$6)*-0.5*$B$1^2/$B$2*$B$3*SIN(2*$B$2*$G367)</f>
        <v>-3.0372522487907984E-5</v>
      </c>
      <c r="AM367" s="9">
        <f t="shared" si="270"/>
        <v>-3.0372522487907984E-5</v>
      </c>
      <c r="AN367" s="7">
        <f t="shared" si="270"/>
        <v>-3.0372522487907984E-5</v>
      </c>
      <c r="AO367" s="9">
        <f t="shared" si="270"/>
        <v>-3.0372522487907984E-5</v>
      </c>
      <c r="AP367" s="9">
        <f t="shared" si="270"/>
        <v>-3.0372522487907984E-5</v>
      </c>
      <c r="AQ367" s="9">
        <f t="shared" si="270"/>
        <v>-3.0372522487907984E-5</v>
      </c>
      <c r="AR367" s="9">
        <f t="shared" si="270"/>
        <v>-3.0372522487907984E-5</v>
      </c>
      <c r="AS367" s="9">
        <f t="shared" si="270"/>
        <v>-3.0372522487907984E-5</v>
      </c>
      <c r="AT367" s="9">
        <f t="shared" si="270"/>
        <v>-3.0372522487907984E-5</v>
      </c>
      <c r="AU367" s="9">
        <f t="shared" si="270"/>
        <v>-3.0372522487907984E-5</v>
      </c>
      <c r="AV367" s="9">
        <f t="shared" ref="AV367:BE376" si="271">EXP(-2*$B$5*($B$1^2+$B$2^2)*$B$6)*-0.5*$B$1^2/$B$2*$B$3*SIN(2*$B$2*$G367)</f>
        <v>-3.0372522487907984E-5</v>
      </c>
      <c r="AW367" s="9">
        <f t="shared" si="271"/>
        <v>-3.0372522487907984E-5</v>
      </c>
      <c r="AX367" s="9">
        <f t="shared" si="271"/>
        <v>-3.0372522487907984E-5</v>
      </c>
      <c r="AY367" s="9">
        <f t="shared" si="271"/>
        <v>-3.0372522487907984E-5</v>
      </c>
      <c r="AZ367" s="9">
        <f t="shared" si="271"/>
        <v>-3.0372522487907984E-5</v>
      </c>
      <c r="BA367" s="9">
        <f t="shared" si="271"/>
        <v>-3.0372522487907984E-5</v>
      </c>
      <c r="BB367" s="9">
        <f t="shared" si="271"/>
        <v>-3.0372522487907984E-5</v>
      </c>
      <c r="BC367" s="9">
        <f t="shared" si="271"/>
        <v>-3.0372522487907984E-5</v>
      </c>
      <c r="BD367" s="9">
        <f t="shared" si="271"/>
        <v>-3.0372522487907984E-5</v>
      </c>
      <c r="BE367" s="9">
        <f t="shared" si="271"/>
        <v>-3.0372522487907984E-5</v>
      </c>
      <c r="BF367" s="9">
        <f t="shared" ref="BF367:BT376" si="272">EXP(-2*$B$5*($B$1^2+$B$2^2)*$B$6)*-0.5*$B$1^2/$B$2*$B$3*SIN(2*$B$2*$G367)</f>
        <v>-3.0372522487907984E-5</v>
      </c>
      <c r="BG367" s="9">
        <f t="shared" si="272"/>
        <v>-3.0372522487907984E-5</v>
      </c>
      <c r="BH367" s="9">
        <f t="shared" si="272"/>
        <v>-3.0372522487907984E-5</v>
      </c>
      <c r="BI367" s="9">
        <f t="shared" si="272"/>
        <v>-3.0372522487907984E-5</v>
      </c>
      <c r="BJ367" s="9">
        <f t="shared" si="272"/>
        <v>-3.0372522487907984E-5</v>
      </c>
      <c r="BK367" s="9">
        <f t="shared" si="272"/>
        <v>-3.0372522487907984E-5</v>
      </c>
      <c r="BL367" s="9">
        <f t="shared" si="272"/>
        <v>-3.0372522487907984E-5</v>
      </c>
      <c r="BM367" s="9">
        <f t="shared" si="272"/>
        <v>-3.0372522487907984E-5</v>
      </c>
      <c r="BN367" s="9">
        <f t="shared" si="272"/>
        <v>-3.0372522487907984E-5</v>
      </c>
      <c r="BO367" s="9">
        <f t="shared" si="272"/>
        <v>-3.0372522487907984E-5</v>
      </c>
      <c r="BP367" s="9">
        <f t="shared" si="272"/>
        <v>-3.0372522487907984E-5</v>
      </c>
      <c r="BQ367" s="9">
        <f t="shared" si="272"/>
        <v>-3.0372522487907984E-5</v>
      </c>
      <c r="BR367" s="9">
        <f t="shared" si="272"/>
        <v>-3.0372522487907984E-5</v>
      </c>
      <c r="BS367" s="9">
        <f t="shared" si="272"/>
        <v>-3.0372522487907984E-5</v>
      </c>
      <c r="BT367" s="9">
        <f t="shared" si="272"/>
        <v>-3.0372522487907984E-5</v>
      </c>
    </row>
    <row r="368" spans="7:72" x14ac:dyDescent="0.2">
      <c r="G368" s="6">
        <v>7.3631077818510776E-2</v>
      </c>
      <c r="H368" s="9">
        <f t="shared" si="267"/>
        <v>-1.8341309306920218E-5</v>
      </c>
      <c r="I368" s="9">
        <f t="shared" si="267"/>
        <v>-1.8341309306920218E-5</v>
      </c>
      <c r="J368" s="9">
        <f t="shared" si="267"/>
        <v>-1.8341309306920218E-5</v>
      </c>
      <c r="K368" s="9">
        <f t="shared" si="267"/>
        <v>-1.8341309306920218E-5</v>
      </c>
      <c r="L368" s="9">
        <f t="shared" si="267"/>
        <v>-1.8341309306920218E-5</v>
      </c>
      <c r="M368" s="9">
        <f t="shared" si="267"/>
        <v>-1.8341309306920218E-5</v>
      </c>
      <c r="N368" s="9">
        <f t="shared" si="267"/>
        <v>-1.8341309306920218E-5</v>
      </c>
      <c r="O368" s="9">
        <f t="shared" si="267"/>
        <v>-1.8341309306920218E-5</v>
      </c>
      <c r="P368" s="9">
        <f t="shared" si="267"/>
        <v>-1.8341309306920218E-5</v>
      </c>
      <c r="Q368" s="9">
        <f t="shared" si="267"/>
        <v>-1.8341309306920218E-5</v>
      </c>
      <c r="R368" s="9">
        <f t="shared" si="268"/>
        <v>-1.8341309306920218E-5</v>
      </c>
      <c r="S368" s="9">
        <f t="shared" si="268"/>
        <v>-1.8341309306920218E-5</v>
      </c>
      <c r="T368" s="9">
        <f t="shared" si="268"/>
        <v>-1.8341309306920218E-5</v>
      </c>
      <c r="U368" s="9">
        <f t="shared" si="268"/>
        <v>-1.8341309306920218E-5</v>
      </c>
      <c r="V368" s="9">
        <f t="shared" si="268"/>
        <v>-1.8341309306920218E-5</v>
      </c>
      <c r="W368" s="9">
        <f t="shared" si="268"/>
        <v>-1.8341309306920218E-5</v>
      </c>
      <c r="X368" s="9">
        <f t="shared" si="268"/>
        <v>-1.8341309306920218E-5</v>
      </c>
      <c r="Y368" s="9">
        <f t="shared" si="268"/>
        <v>-1.8341309306920218E-5</v>
      </c>
      <c r="Z368" s="9">
        <f t="shared" si="268"/>
        <v>-1.8341309306920218E-5</v>
      </c>
      <c r="AA368" s="9">
        <f t="shared" si="268"/>
        <v>-1.8341309306920218E-5</v>
      </c>
      <c r="AB368" s="9">
        <f t="shared" si="269"/>
        <v>-1.8341309306920218E-5</v>
      </c>
      <c r="AC368" s="9">
        <f t="shared" si="269"/>
        <v>-1.8341309306920218E-5</v>
      </c>
      <c r="AD368" s="9">
        <f t="shared" si="269"/>
        <v>-1.8341309306920218E-5</v>
      </c>
      <c r="AE368" s="9">
        <f t="shared" si="269"/>
        <v>-1.8341309306920218E-5</v>
      </c>
      <c r="AF368" s="9">
        <f t="shared" si="269"/>
        <v>-1.8341309306920218E-5</v>
      </c>
      <c r="AG368" s="9">
        <f t="shared" si="269"/>
        <v>-1.8341309306920218E-5</v>
      </c>
      <c r="AH368" s="9">
        <f t="shared" si="269"/>
        <v>-1.8341309306920218E-5</v>
      </c>
      <c r="AI368" s="9">
        <f t="shared" si="269"/>
        <v>-1.8341309306920218E-5</v>
      </c>
      <c r="AJ368" s="9">
        <f t="shared" si="269"/>
        <v>-1.8341309306920218E-5</v>
      </c>
      <c r="AK368" s="9">
        <f t="shared" si="269"/>
        <v>-1.8341309306920218E-5</v>
      </c>
      <c r="AL368" s="9">
        <f t="shared" si="270"/>
        <v>-1.8341309306920218E-5</v>
      </c>
      <c r="AM368" s="9">
        <f t="shared" si="270"/>
        <v>-1.8341309306920218E-5</v>
      </c>
      <c r="AN368" s="7">
        <f t="shared" si="270"/>
        <v>-1.8341309306920218E-5</v>
      </c>
      <c r="AO368" s="9">
        <f t="shared" si="270"/>
        <v>-1.8341309306920218E-5</v>
      </c>
      <c r="AP368" s="9">
        <f t="shared" si="270"/>
        <v>-1.8341309306920218E-5</v>
      </c>
      <c r="AQ368" s="9">
        <f t="shared" si="270"/>
        <v>-1.8341309306920218E-5</v>
      </c>
      <c r="AR368" s="9">
        <f t="shared" si="270"/>
        <v>-1.8341309306920218E-5</v>
      </c>
      <c r="AS368" s="9">
        <f t="shared" si="270"/>
        <v>-1.8341309306920218E-5</v>
      </c>
      <c r="AT368" s="9">
        <f t="shared" si="270"/>
        <v>-1.8341309306920218E-5</v>
      </c>
      <c r="AU368" s="9">
        <f t="shared" si="270"/>
        <v>-1.8341309306920218E-5</v>
      </c>
      <c r="AV368" s="9">
        <f t="shared" si="271"/>
        <v>-1.8341309306920218E-5</v>
      </c>
      <c r="AW368" s="9">
        <f t="shared" si="271"/>
        <v>-1.8341309306920218E-5</v>
      </c>
      <c r="AX368" s="9">
        <f t="shared" si="271"/>
        <v>-1.8341309306920218E-5</v>
      </c>
      <c r="AY368" s="9">
        <f t="shared" si="271"/>
        <v>-1.8341309306920218E-5</v>
      </c>
      <c r="AZ368" s="9">
        <f t="shared" si="271"/>
        <v>-1.8341309306920218E-5</v>
      </c>
      <c r="BA368" s="9">
        <f t="shared" si="271"/>
        <v>-1.8341309306920218E-5</v>
      </c>
      <c r="BB368" s="9">
        <f t="shared" si="271"/>
        <v>-1.8341309306920218E-5</v>
      </c>
      <c r="BC368" s="9">
        <f t="shared" si="271"/>
        <v>-1.8341309306920218E-5</v>
      </c>
      <c r="BD368" s="9">
        <f t="shared" si="271"/>
        <v>-1.8341309306920218E-5</v>
      </c>
      <c r="BE368" s="9">
        <f t="shared" si="271"/>
        <v>-1.8341309306920218E-5</v>
      </c>
      <c r="BF368" s="9">
        <f t="shared" si="272"/>
        <v>-1.8341309306920218E-5</v>
      </c>
      <c r="BG368" s="9">
        <f t="shared" si="272"/>
        <v>-1.8341309306920218E-5</v>
      </c>
      <c r="BH368" s="9">
        <f t="shared" si="272"/>
        <v>-1.8341309306920218E-5</v>
      </c>
      <c r="BI368" s="9">
        <f t="shared" si="272"/>
        <v>-1.8341309306920218E-5</v>
      </c>
      <c r="BJ368" s="9">
        <f t="shared" si="272"/>
        <v>-1.8341309306920218E-5</v>
      </c>
      <c r="BK368" s="9">
        <f t="shared" si="272"/>
        <v>-1.8341309306920218E-5</v>
      </c>
      <c r="BL368" s="9">
        <f t="shared" si="272"/>
        <v>-1.8341309306920218E-5</v>
      </c>
      <c r="BM368" s="9">
        <f t="shared" si="272"/>
        <v>-1.8341309306920218E-5</v>
      </c>
      <c r="BN368" s="9">
        <f t="shared" si="272"/>
        <v>-1.8341309306920218E-5</v>
      </c>
      <c r="BO368" s="9">
        <f t="shared" si="272"/>
        <v>-1.8341309306920218E-5</v>
      </c>
      <c r="BP368" s="9">
        <f t="shared" si="272"/>
        <v>-1.8341309306920218E-5</v>
      </c>
      <c r="BQ368" s="9">
        <f t="shared" si="272"/>
        <v>-1.8341309306920218E-5</v>
      </c>
      <c r="BR368" s="9">
        <f t="shared" si="272"/>
        <v>-1.8341309306920218E-5</v>
      </c>
      <c r="BS368" s="9">
        <f t="shared" si="272"/>
        <v>-1.8341309306920218E-5</v>
      </c>
      <c r="BT368" s="9">
        <f t="shared" si="272"/>
        <v>-1.8341309306920218E-5</v>
      </c>
    </row>
    <row r="369" spans="7:72" x14ac:dyDescent="0.2">
      <c r="G369" s="6">
        <v>2.4543692606170259E-2</v>
      </c>
      <c r="H369" s="8">
        <f t="shared" si="267"/>
        <v>-6.1334592909272522E-6</v>
      </c>
      <c r="I369" s="8">
        <f t="shared" si="267"/>
        <v>-6.1334592909272522E-6</v>
      </c>
      <c r="J369" s="8">
        <f t="shared" si="267"/>
        <v>-6.1334592909272522E-6</v>
      </c>
      <c r="K369" s="8">
        <f t="shared" si="267"/>
        <v>-6.1334592909272522E-6</v>
      </c>
      <c r="L369" s="8">
        <f t="shared" si="267"/>
        <v>-6.1334592909272522E-6</v>
      </c>
      <c r="M369" s="8">
        <f t="shared" si="267"/>
        <v>-6.1334592909272522E-6</v>
      </c>
      <c r="N369" s="8">
        <f t="shared" si="267"/>
        <v>-6.1334592909272522E-6</v>
      </c>
      <c r="O369" s="8">
        <f t="shared" si="267"/>
        <v>-6.1334592909272522E-6</v>
      </c>
      <c r="P369" s="8">
        <f t="shared" si="267"/>
        <v>-6.1334592909272522E-6</v>
      </c>
      <c r="Q369" s="8">
        <f t="shared" si="267"/>
        <v>-6.1334592909272522E-6</v>
      </c>
      <c r="R369" s="8">
        <f t="shared" si="268"/>
        <v>-6.1334592909272522E-6</v>
      </c>
      <c r="S369" s="8">
        <f t="shared" si="268"/>
        <v>-6.1334592909272522E-6</v>
      </c>
      <c r="T369" s="8">
        <f t="shared" si="268"/>
        <v>-6.1334592909272522E-6</v>
      </c>
      <c r="U369" s="8">
        <f t="shared" si="268"/>
        <v>-6.1334592909272522E-6</v>
      </c>
      <c r="V369" s="8">
        <f t="shared" si="268"/>
        <v>-6.1334592909272522E-6</v>
      </c>
      <c r="W369" s="8">
        <f t="shared" si="268"/>
        <v>-6.1334592909272522E-6</v>
      </c>
      <c r="X369" s="8">
        <f t="shared" si="268"/>
        <v>-6.1334592909272522E-6</v>
      </c>
      <c r="Y369" s="8">
        <f t="shared" si="268"/>
        <v>-6.1334592909272522E-6</v>
      </c>
      <c r="Z369" s="8">
        <f t="shared" si="268"/>
        <v>-6.1334592909272522E-6</v>
      </c>
      <c r="AA369" s="8">
        <f t="shared" si="268"/>
        <v>-6.1334592909272522E-6</v>
      </c>
      <c r="AB369" s="8">
        <f t="shared" si="269"/>
        <v>-6.1334592909272522E-6</v>
      </c>
      <c r="AC369" s="8">
        <f t="shared" si="269"/>
        <v>-6.1334592909272522E-6</v>
      </c>
      <c r="AD369" s="8">
        <f t="shared" si="269"/>
        <v>-6.1334592909272522E-6</v>
      </c>
      <c r="AE369" s="8">
        <f t="shared" si="269"/>
        <v>-6.1334592909272522E-6</v>
      </c>
      <c r="AF369" s="8">
        <f t="shared" si="269"/>
        <v>-6.1334592909272522E-6</v>
      </c>
      <c r="AG369" s="8">
        <f t="shared" si="269"/>
        <v>-6.1334592909272522E-6</v>
      </c>
      <c r="AH369" s="8">
        <f t="shared" si="269"/>
        <v>-6.1334592909272522E-6</v>
      </c>
      <c r="AI369" s="8">
        <f t="shared" si="269"/>
        <v>-6.1334592909272522E-6</v>
      </c>
      <c r="AJ369" s="8">
        <f t="shared" si="269"/>
        <v>-6.1334592909272522E-6</v>
      </c>
      <c r="AK369" s="8">
        <f t="shared" si="269"/>
        <v>-6.1334592909272522E-6</v>
      </c>
      <c r="AL369" s="8">
        <f t="shared" si="270"/>
        <v>-6.1334592909272522E-6</v>
      </c>
      <c r="AM369" s="8">
        <f t="shared" si="270"/>
        <v>-6.1334592909272522E-6</v>
      </c>
      <c r="AN369" s="10">
        <f t="shared" si="270"/>
        <v>-6.1334592909272522E-6</v>
      </c>
      <c r="AO369" s="8">
        <f t="shared" si="270"/>
        <v>-6.1334592909272522E-6</v>
      </c>
      <c r="AP369" s="8">
        <f t="shared" si="270"/>
        <v>-6.1334592909272522E-6</v>
      </c>
      <c r="AQ369" s="8">
        <f t="shared" si="270"/>
        <v>-6.1334592909272522E-6</v>
      </c>
      <c r="AR369" s="8">
        <f t="shared" si="270"/>
        <v>-6.1334592909272522E-6</v>
      </c>
      <c r="AS369" s="8">
        <f t="shared" si="270"/>
        <v>-6.1334592909272522E-6</v>
      </c>
      <c r="AT369" s="8">
        <f t="shared" si="270"/>
        <v>-6.1334592909272522E-6</v>
      </c>
      <c r="AU369" s="8">
        <f t="shared" si="270"/>
        <v>-6.1334592909272522E-6</v>
      </c>
      <c r="AV369" s="8">
        <f t="shared" si="271"/>
        <v>-6.1334592909272522E-6</v>
      </c>
      <c r="AW369" s="8">
        <f t="shared" si="271"/>
        <v>-6.1334592909272522E-6</v>
      </c>
      <c r="AX369" s="8">
        <f t="shared" si="271"/>
        <v>-6.1334592909272522E-6</v>
      </c>
      <c r="AY369" s="8">
        <f t="shared" si="271"/>
        <v>-6.1334592909272522E-6</v>
      </c>
      <c r="AZ369" s="8">
        <f t="shared" si="271"/>
        <v>-6.1334592909272522E-6</v>
      </c>
      <c r="BA369" s="8">
        <f t="shared" si="271"/>
        <v>-6.1334592909272522E-6</v>
      </c>
      <c r="BB369" s="8">
        <f t="shared" si="271"/>
        <v>-6.1334592909272522E-6</v>
      </c>
      <c r="BC369" s="8">
        <f t="shared" si="271"/>
        <v>-6.1334592909272522E-6</v>
      </c>
      <c r="BD369" s="8">
        <f t="shared" si="271"/>
        <v>-6.1334592909272522E-6</v>
      </c>
      <c r="BE369" s="8">
        <f t="shared" si="271"/>
        <v>-6.1334592909272522E-6</v>
      </c>
      <c r="BF369" s="8">
        <f t="shared" si="272"/>
        <v>-6.1334592909272522E-6</v>
      </c>
      <c r="BG369" s="8">
        <f t="shared" si="272"/>
        <v>-6.1334592909272522E-6</v>
      </c>
      <c r="BH369" s="8">
        <f t="shared" si="272"/>
        <v>-6.1334592909272522E-6</v>
      </c>
      <c r="BI369" s="8">
        <f t="shared" si="272"/>
        <v>-6.1334592909272522E-6</v>
      </c>
      <c r="BJ369" s="8">
        <f t="shared" si="272"/>
        <v>-6.1334592909272522E-6</v>
      </c>
      <c r="BK369" s="8">
        <f t="shared" si="272"/>
        <v>-6.1334592909272522E-6</v>
      </c>
      <c r="BL369" s="8">
        <f t="shared" si="272"/>
        <v>-6.1334592909272522E-6</v>
      </c>
      <c r="BM369" s="8">
        <f t="shared" si="272"/>
        <v>-6.1334592909272522E-6</v>
      </c>
      <c r="BN369" s="8">
        <f t="shared" si="272"/>
        <v>-6.1334592909272522E-6</v>
      </c>
      <c r="BO369" s="8">
        <f t="shared" si="272"/>
        <v>-6.1334592909272522E-6</v>
      </c>
      <c r="BP369" s="8">
        <f t="shared" si="272"/>
        <v>-6.1334592909272522E-6</v>
      </c>
      <c r="BQ369" s="8">
        <f t="shared" si="272"/>
        <v>-6.1334592909272522E-6</v>
      </c>
      <c r="BR369" s="8">
        <f t="shared" si="272"/>
        <v>-6.1334592909272522E-6</v>
      </c>
      <c r="BS369" s="8">
        <f t="shared" si="272"/>
        <v>-6.1334592909272522E-6</v>
      </c>
      <c r="BT369" s="8">
        <f t="shared" si="272"/>
        <v>-6.1334592909272522E-6</v>
      </c>
    </row>
    <row r="370" spans="7:72" x14ac:dyDescent="0.2">
      <c r="G370" s="6">
        <v>-2.4543692606170259E-2</v>
      </c>
      <c r="H370" s="9">
        <f t="shared" si="267"/>
        <v>6.1334592909272522E-6</v>
      </c>
      <c r="I370" s="9">
        <f t="shared" si="267"/>
        <v>6.1334592909272522E-6</v>
      </c>
      <c r="J370" s="9">
        <f t="shared" si="267"/>
        <v>6.1334592909272522E-6</v>
      </c>
      <c r="K370" s="9">
        <f t="shared" si="267"/>
        <v>6.1334592909272522E-6</v>
      </c>
      <c r="L370" s="9">
        <f t="shared" si="267"/>
        <v>6.1334592909272522E-6</v>
      </c>
      <c r="M370" s="9">
        <f t="shared" si="267"/>
        <v>6.1334592909272522E-6</v>
      </c>
      <c r="N370" s="9">
        <f t="shared" si="267"/>
        <v>6.1334592909272522E-6</v>
      </c>
      <c r="O370" s="9">
        <f t="shared" si="267"/>
        <v>6.1334592909272522E-6</v>
      </c>
      <c r="P370" s="9">
        <f t="shared" si="267"/>
        <v>6.1334592909272522E-6</v>
      </c>
      <c r="Q370" s="9">
        <f t="shared" si="267"/>
        <v>6.1334592909272522E-6</v>
      </c>
      <c r="R370" s="9">
        <f t="shared" si="268"/>
        <v>6.1334592909272522E-6</v>
      </c>
      <c r="S370" s="9">
        <f t="shared" si="268"/>
        <v>6.1334592909272522E-6</v>
      </c>
      <c r="T370" s="9">
        <f t="shared" si="268"/>
        <v>6.1334592909272522E-6</v>
      </c>
      <c r="U370" s="9">
        <f t="shared" si="268"/>
        <v>6.1334592909272522E-6</v>
      </c>
      <c r="V370" s="9">
        <f t="shared" si="268"/>
        <v>6.1334592909272522E-6</v>
      </c>
      <c r="W370" s="9">
        <f t="shared" si="268"/>
        <v>6.1334592909272522E-6</v>
      </c>
      <c r="X370" s="9">
        <f t="shared" si="268"/>
        <v>6.1334592909272522E-6</v>
      </c>
      <c r="Y370" s="9">
        <f t="shared" si="268"/>
        <v>6.1334592909272522E-6</v>
      </c>
      <c r="Z370" s="9">
        <f t="shared" si="268"/>
        <v>6.1334592909272522E-6</v>
      </c>
      <c r="AA370" s="9">
        <f t="shared" si="268"/>
        <v>6.1334592909272522E-6</v>
      </c>
      <c r="AB370" s="9">
        <f t="shared" si="269"/>
        <v>6.1334592909272522E-6</v>
      </c>
      <c r="AC370" s="9">
        <f t="shared" si="269"/>
        <v>6.1334592909272522E-6</v>
      </c>
      <c r="AD370" s="9">
        <f t="shared" si="269"/>
        <v>6.1334592909272522E-6</v>
      </c>
      <c r="AE370" s="9">
        <f t="shared" si="269"/>
        <v>6.1334592909272522E-6</v>
      </c>
      <c r="AF370" s="9">
        <f t="shared" si="269"/>
        <v>6.1334592909272522E-6</v>
      </c>
      <c r="AG370" s="9">
        <f t="shared" si="269"/>
        <v>6.1334592909272522E-6</v>
      </c>
      <c r="AH370" s="9">
        <f t="shared" si="269"/>
        <v>6.1334592909272522E-6</v>
      </c>
      <c r="AI370" s="9">
        <f t="shared" si="269"/>
        <v>6.1334592909272522E-6</v>
      </c>
      <c r="AJ370" s="9">
        <f t="shared" si="269"/>
        <v>6.1334592909272522E-6</v>
      </c>
      <c r="AK370" s="9">
        <f t="shared" si="269"/>
        <v>6.1334592909272522E-6</v>
      </c>
      <c r="AL370" s="9">
        <f t="shared" si="270"/>
        <v>6.1334592909272522E-6</v>
      </c>
      <c r="AM370" s="9">
        <f t="shared" si="270"/>
        <v>6.1334592909272522E-6</v>
      </c>
      <c r="AN370" s="7">
        <f t="shared" si="270"/>
        <v>6.1334592909272522E-6</v>
      </c>
      <c r="AO370" s="9">
        <f t="shared" si="270"/>
        <v>6.1334592909272522E-6</v>
      </c>
      <c r="AP370" s="9">
        <f t="shared" si="270"/>
        <v>6.1334592909272522E-6</v>
      </c>
      <c r="AQ370" s="9">
        <f t="shared" si="270"/>
        <v>6.1334592909272522E-6</v>
      </c>
      <c r="AR370" s="9">
        <f t="shared" si="270"/>
        <v>6.1334592909272522E-6</v>
      </c>
      <c r="AS370" s="9">
        <f t="shared" si="270"/>
        <v>6.1334592909272522E-6</v>
      </c>
      <c r="AT370" s="9">
        <f t="shared" si="270"/>
        <v>6.1334592909272522E-6</v>
      </c>
      <c r="AU370" s="9">
        <f t="shared" si="270"/>
        <v>6.1334592909272522E-6</v>
      </c>
      <c r="AV370" s="9">
        <f t="shared" si="271"/>
        <v>6.1334592909272522E-6</v>
      </c>
      <c r="AW370" s="9">
        <f t="shared" si="271"/>
        <v>6.1334592909272522E-6</v>
      </c>
      <c r="AX370" s="9">
        <f t="shared" si="271"/>
        <v>6.1334592909272522E-6</v>
      </c>
      <c r="AY370" s="9">
        <f t="shared" si="271"/>
        <v>6.1334592909272522E-6</v>
      </c>
      <c r="AZ370" s="9">
        <f t="shared" si="271"/>
        <v>6.1334592909272522E-6</v>
      </c>
      <c r="BA370" s="9">
        <f t="shared" si="271"/>
        <v>6.1334592909272522E-6</v>
      </c>
      <c r="BB370" s="9">
        <f t="shared" si="271"/>
        <v>6.1334592909272522E-6</v>
      </c>
      <c r="BC370" s="9">
        <f t="shared" si="271"/>
        <v>6.1334592909272522E-6</v>
      </c>
      <c r="BD370" s="9">
        <f t="shared" si="271"/>
        <v>6.1334592909272522E-6</v>
      </c>
      <c r="BE370" s="9">
        <f t="shared" si="271"/>
        <v>6.1334592909272522E-6</v>
      </c>
      <c r="BF370" s="9">
        <f t="shared" si="272"/>
        <v>6.1334592909272522E-6</v>
      </c>
      <c r="BG370" s="9">
        <f t="shared" si="272"/>
        <v>6.1334592909272522E-6</v>
      </c>
      <c r="BH370" s="9">
        <f t="shared" si="272"/>
        <v>6.1334592909272522E-6</v>
      </c>
      <c r="BI370" s="9">
        <f t="shared" si="272"/>
        <v>6.1334592909272522E-6</v>
      </c>
      <c r="BJ370" s="9">
        <f t="shared" si="272"/>
        <v>6.1334592909272522E-6</v>
      </c>
      <c r="BK370" s="9">
        <f t="shared" si="272"/>
        <v>6.1334592909272522E-6</v>
      </c>
      <c r="BL370" s="9">
        <f t="shared" si="272"/>
        <v>6.1334592909272522E-6</v>
      </c>
      <c r="BM370" s="9">
        <f t="shared" si="272"/>
        <v>6.1334592909272522E-6</v>
      </c>
      <c r="BN370" s="9">
        <f t="shared" si="272"/>
        <v>6.1334592909272522E-6</v>
      </c>
      <c r="BO370" s="9">
        <f t="shared" si="272"/>
        <v>6.1334592909272522E-6</v>
      </c>
      <c r="BP370" s="9">
        <f t="shared" si="272"/>
        <v>6.1334592909272522E-6</v>
      </c>
      <c r="BQ370" s="9">
        <f t="shared" si="272"/>
        <v>6.1334592909272522E-6</v>
      </c>
      <c r="BR370" s="9">
        <f t="shared" si="272"/>
        <v>6.1334592909272522E-6</v>
      </c>
      <c r="BS370" s="9">
        <f t="shared" si="272"/>
        <v>6.1334592909272522E-6</v>
      </c>
      <c r="BT370" s="9">
        <f t="shared" si="272"/>
        <v>6.1334592909272522E-6</v>
      </c>
    </row>
    <row r="371" spans="7:72" x14ac:dyDescent="0.2">
      <c r="G371" s="6">
        <v>-7.3631077818510776E-2</v>
      </c>
      <c r="H371" s="9">
        <f t="shared" si="267"/>
        <v>1.8341309306920218E-5</v>
      </c>
      <c r="I371" s="9">
        <f t="shared" si="267"/>
        <v>1.8341309306920218E-5</v>
      </c>
      <c r="J371" s="9">
        <f t="shared" si="267"/>
        <v>1.8341309306920218E-5</v>
      </c>
      <c r="K371" s="9">
        <f t="shared" si="267"/>
        <v>1.8341309306920218E-5</v>
      </c>
      <c r="L371" s="9">
        <f t="shared" si="267"/>
        <v>1.8341309306920218E-5</v>
      </c>
      <c r="M371" s="9">
        <f t="shared" si="267"/>
        <v>1.8341309306920218E-5</v>
      </c>
      <c r="N371" s="9">
        <f t="shared" si="267"/>
        <v>1.8341309306920218E-5</v>
      </c>
      <c r="O371" s="9">
        <f t="shared" si="267"/>
        <v>1.8341309306920218E-5</v>
      </c>
      <c r="P371" s="9">
        <f t="shared" si="267"/>
        <v>1.8341309306920218E-5</v>
      </c>
      <c r="Q371" s="9">
        <f t="shared" si="267"/>
        <v>1.8341309306920218E-5</v>
      </c>
      <c r="R371" s="9">
        <f t="shared" si="268"/>
        <v>1.8341309306920218E-5</v>
      </c>
      <c r="S371" s="9">
        <f t="shared" si="268"/>
        <v>1.8341309306920218E-5</v>
      </c>
      <c r="T371" s="9">
        <f t="shared" si="268"/>
        <v>1.8341309306920218E-5</v>
      </c>
      <c r="U371" s="9">
        <f t="shared" si="268"/>
        <v>1.8341309306920218E-5</v>
      </c>
      <c r="V371" s="9">
        <f t="shared" si="268"/>
        <v>1.8341309306920218E-5</v>
      </c>
      <c r="W371" s="9">
        <f t="shared" si="268"/>
        <v>1.8341309306920218E-5</v>
      </c>
      <c r="X371" s="9">
        <f t="shared" si="268"/>
        <v>1.8341309306920218E-5</v>
      </c>
      <c r="Y371" s="9">
        <f t="shared" si="268"/>
        <v>1.8341309306920218E-5</v>
      </c>
      <c r="Z371" s="9">
        <f t="shared" si="268"/>
        <v>1.8341309306920218E-5</v>
      </c>
      <c r="AA371" s="9">
        <f t="shared" si="268"/>
        <v>1.8341309306920218E-5</v>
      </c>
      <c r="AB371" s="9">
        <f t="shared" si="269"/>
        <v>1.8341309306920218E-5</v>
      </c>
      <c r="AC371" s="9">
        <f t="shared" si="269"/>
        <v>1.8341309306920218E-5</v>
      </c>
      <c r="AD371" s="9">
        <f t="shared" si="269"/>
        <v>1.8341309306920218E-5</v>
      </c>
      <c r="AE371" s="9">
        <f t="shared" si="269"/>
        <v>1.8341309306920218E-5</v>
      </c>
      <c r="AF371" s="9">
        <f t="shared" si="269"/>
        <v>1.8341309306920218E-5</v>
      </c>
      <c r="AG371" s="9">
        <f t="shared" si="269"/>
        <v>1.8341309306920218E-5</v>
      </c>
      <c r="AH371" s="9">
        <f t="shared" si="269"/>
        <v>1.8341309306920218E-5</v>
      </c>
      <c r="AI371" s="9">
        <f t="shared" si="269"/>
        <v>1.8341309306920218E-5</v>
      </c>
      <c r="AJ371" s="9">
        <f t="shared" si="269"/>
        <v>1.8341309306920218E-5</v>
      </c>
      <c r="AK371" s="9">
        <f t="shared" si="269"/>
        <v>1.8341309306920218E-5</v>
      </c>
      <c r="AL371" s="9">
        <f t="shared" si="270"/>
        <v>1.8341309306920218E-5</v>
      </c>
      <c r="AM371" s="9">
        <f t="shared" si="270"/>
        <v>1.8341309306920218E-5</v>
      </c>
      <c r="AN371" s="7">
        <f t="shared" si="270"/>
        <v>1.8341309306920218E-5</v>
      </c>
      <c r="AO371" s="9">
        <f t="shared" si="270"/>
        <v>1.8341309306920218E-5</v>
      </c>
      <c r="AP371" s="9">
        <f t="shared" si="270"/>
        <v>1.8341309306920218E-5</v>
      </c>
      <c r="AQ371" s="9">
        <f t="shared" si="270"/>
        <v>1.8341309306920218E-5</v>
      </c>
      <c r="AR371" s="9">
        <f t="shared" si="270"/>
        <v>1.8341309306920218E-5</v>
      </c>
      <c r="AS371" s="9">
        <f t="shared" si="270"/>
        <v>1.8341309306920218E-5</v>
      </c>
      <c r="AT371" s="9">
        <f t="shared" si="270"/>
        <v>1.8341309306920218E-5</v>
      </c>
      <c r="AU371" s="9">
        <f t="shared" si="270"/>
        <v>1.8341309306920218E-5</v>
      </c>
      <c r="AV371" s="9">
        <f t="shared" si="271"/>
        <v>1.8341309306920218E-5</v>
      </c>
      <c r="AW371" s="9">
        <f t="shared" si="271"/>
        <v>1.8341309306920218E-5</v>
      </c>
      <c r="AX371" s="9">
        <f t="shared" si="271"/>
        <v>1.8341309306920218E-5</v>
      </c>
      <c r="AY371" s="9">
        <f t="shared" si="271"/>
        <v>1.8341309306920218E-5</v>
      </c>
      <c r="AZ371" s="9">
        <f t="shared" si="271"/>
        <v>1.8341309306920218E-5</v>
      </c>
      <c r="BA371" s="9">
        <f t="shared" si="271"/>
        <v>1.8341309306920218E-5</v>
      </c>
      <c r="BB371" s="9">
        <f t="shared" si="271"/>
        <v>1.8341309306920218E-5</v>
      </c>
      <c r="BC371" s="9">
        <f t="shared" si="271"/>
        <v>1.8341309306920218E-5</v>
      </c>
      <c r="BD371" s="9">
        <f t="shared" si="271"/>
        <v>1.8341309306920218E-5</v>
      </c>
      <c r="BE371" s="9">
        <f t="shared" si="271"/>
        <v>1.8341309306920218E-5</v>
      </c>
      <c r="BF371" s="9">
        <f t="shared" si="272"/>
        <v>1.8341309306920218E-5</v>
      </c>
      <c r="BG371" s="9">
        <f t="shared" si="272"/>
        <v>1.8341309306920218E-5</v>
      </c>
      <c r="BH371" s="9">
        <f t="shared" si="272"/>
        <v>1.8341309306920218E-5</v>
      </c>
      <c r="BI371" s="9">
        <f t="shared" si="272"/>
        <v>1.8341309306920218E-5</v>
      </c>
      <c r="BJ371" s="9">
        <f t="shared" si="272"/>
        <v>1.8341309306920218E-5</v>
      </c>
      <c r="BK371" s="9">
        <f t="shared" si="272"/>
        <v>1.8341309306920218E-5</v>
      </c>
      <c r="BL371" s="9">
        <f t="shared" si="272"/>
        <v>1.8341309306920218E-5</v>
      </c>
      <c r="BM371" s="9">
        <f t="shared" si="272"/>
        <v>1.8341309306920218E-5</v>
      </c>
      <c r="BN371" s="9">
        <f t="shared" si="272"/>
        <v>1.8341309306920218E-5</v>
      </c>
      <c r="BO371" s="9">
        <f t="shared" si="272"/>
        <v>1.8341309306920218E-5</v>
      </c>
      <c r="BP371" s="9">
        <f t="shared" si="272"/>
        <v>1.8341309306920218E-5</v>
      </c>
      <c r="BQ371" s="9">
        <f t="shared" si="272"/>
        <v>1.8341309306920218E-5</v>
      </c>
      <c r="BR371" s="9">
        <f t="shared" si="272"/>
        <v>1.8341309306920218E-5</v>
      </c>
      <c r="BS371" s="9">
        <f t="shared" si="272"/>
        <v>1.8341309306920218E-5</v>
      </c>
      <c r="BT371" s="9">
        <f t="shared" si="272"/>
        <v>1.8341309306920218E-5</v>
      </c>
    </row>
    <row r="372" spans="7:72" x14ac:dyDescent="0.2">
      <c r="G372" s="6">
        <v>-0.12271846303085129</v>
      </c>
      <c r="H372" s="9">
        <f t="shared" si="267"/>
        <v>3.0372522487907984E-5</v>
      </c>
      <c r="I372" s="9">
        <f t="shared" si="267"/>
        <v>3.0372522487907984E-5</v>
      </c>
      <c r="J372" s="9">
        <f t="shared" si="267"/>
        <v>3.0372522487907984E-5</v>
      </c>
      <c r="K372" s="9">
        <f t="shared" si="267"/>
        <v>3.0372522487907984E-5</v>
      </c>
      <c r="L372" s="9">
        <f t="shared" si="267"/>
        <v>3.0372522487907984E-5</v>
      </c>
      <c r="M372" s="9">
        <f t="shared" si="267"/>
        <v>3.0372522487907984E-5</v>
      </c>
      <c r="N372" s="9">
        <f t="shared" si="267"/>
        <v>3.0372522487907984E-5</v>
      </c>
      <c r="O372" s="9">
        <f t="shared" si="267"/>
        <v>3.0372522487907984E-5</v>
      </c>
      <c r="P372" s="9">
        <f t="shared" si="267"/>
        <v>3.0372522487907984E-5</v>
      </c>
      <c r="Q372" s="9">
        <f t="shared" si="267"/>
        <v>3.0372522487907984E-5</v>
      </c>
      <c r="R372" s="9">
        <f t="shared" si="268"/>
        <v>3.0372522487907984E-5</v>
      </c>
      <c r="S372" s="9">
        <f t="shared" si="268"/>
        <v>3.0372522487907984E-5</v>
      </c>
      <c r="T372" s="9">
        <f t="shared" si="268"/>
        <v>3.0372522487907984E-5</v>
      </c>
      <c r="U372" s="9">
        <f t="shared" si="268"/>
        <v>3.0372522487907984E-5</v>
      </c>
      <c r="V372" s="9">
        <f t="shared" si="268"/>
        <v>3.0372522487907984E-5</v>
      </c>
      <c r="W372" s="9">
        <f t="shared" si="268"/>
        <v>3.0372522487907984E-5</v>
      </c>
      <c r="X372" s="9">
        <f t="shared" si="268"/>
        <v>3.0372522487907984E-5</v>
      </c>
      <c r="Y372" s="9">
        <f t="shared" si="268"/>
        <v>3.0372522487907984E-5</v>
      </c>
      <c r="Z372" s="9">
        <f t="shared" si="268"/>
        <v>3.0372522487907984E-5</v>
      </c>
      <c r="AA372" s="9">
        <f t="shared" si="268"/>
        <v>3.0372522487907984E-5</v>
      </c>
      <c r="AB372" s="9">
        <f t="shared" si="269"/>
        <v>3.0372522487907984E-5</v>
      </c>
      <c r="AC372" s="9">
        <f t="shared" si="269"/>
        <v>3.0372522487907984E-5</v>
      </c>
      <c r="AD372" s="9">
        <f t="shared" si="269"/>
        <v>3.0372522487907984E-5</v>
      </c>
      <c r="AE372" s="9">
        <f t="shared" si="269"/>
        <v>3.0372522487907984E-5</v>
      </c>
      <c r="AF372" s="9">
        <f t="shared" si="269"/>
        <v>3.0372522487907984E-5</v>
      </c>
      <c r="AG372" s="9">
        <f t="shared" si="269"/>
        <v>3.0372522487907984E-5</v>
      </c>
      <c r="AH372" s="9">
        <f t="shared" si="269"/>
        <v>3.0372522487907984E-5</v>
      </c>
      <c r="AI372" s="9">
        <f t="shared" si="269"/>
        <v>3.0372522487907984E-5</v>
      </c>
      <c r="AJ372" s="9">
        <f t="shared" si="269"/>
        <v>3.0372522487907984E-5</v>
      </c>
      <c r="AK372" s="9">
        <f t="shared" si="269"/>
        <v>3.0372522487907984E-5</v>
      </c>
      <c r="AL372" s="9">
        <f t="shared" si="270"/>
        <v>3.0372522487907984E-5</v>
      </c>
      <c r="AM372" s="9">
        <f t="shared" si="270"/>
        <v>3.0372522487907984E-5</v>
      </c>
      <c r="AN372" s="7">
        <f t="shared" si="270"/>
        <v>3.0372522487907984E-5</v>
      </c>
      <c r="AO372" s="9">
        <f t="shared" si="270"/>
        <v>3.0372522487907984E-5</v>
      </c>
      <c r="AP372" s="9">
        <f t="shared" si="270"/>
        <v>3.0372522487907984E-5</v>
      </c>
      <c r="AQ372" s="9">
        <f t="shared" si="270"/>
        <v>3.0372522487907984E-5</v>
      </c>
      <c r="AR372" s="9">
        <f t="shared" si="270"/>
        <v>3.0372522487907984E-5</v>
      </c>
      <c r="AS372" s="9">
        <f t="shared" si="270"/>
        <v>3.0372522487907984E-5</v>
      </c>
      <c r="AT372" s="9">
        <f t="shared" si="270"/>
        <v>3.0372522487907984E-5</v>
      </c>
      <c r="AU372" s="9">
        <f t="shared" si="270"/>
        <v>3.0372522487907984E-5</v>
      </c>
      <c r="AV372" s="9">
        <f t="shared" si="271"/>
        <v>3.0372522487907984E-5</v>
      </c>
      <c r="AW372" s="9">
        <f t="shared" si="271"/>
        <v>3.0372522487907984E-5</v>
      </c>
      <c r="AX372" s="9">
        <f t="shared" si="271"/>
        <v>3.0372522487907984E-5</v>
      </c>
      <c r="AY372" s="9">
        <f t="shared" si="271"/>
        <v>3.0372522487907984E-5</v>
      </c>
      <c r="AZ372" s="9">
        <f t="shared" si="271"/>
        <v>3.0372522487907984E-5</v>
      </c>
      <c r="BA372" s="9">
        <f t="shared" si="271"/>
        <v>3.0372522487907984E-5</v>
      </c>
      <c r="BB372" s="9">
        <f t="shared" si="271"/>
        <v>3.0372522487907984E-5</v>
      </c>
      <c r="BC372" s="9">
        <f t="shared" si="271"/>
        <v>3.0372522487907984E-5</v>
      </c>
      <c r="BD372" s="9">
        <f t="shared" si="271"/>
        <v>3.0372522487907984E-5</v>
      </c>
      <c r="BE372" s="9">
        <f t="shared" si="271"/>
        <v>3.0372522487907984E-5</v>
      </c>
      <c r="BF372" s="9">
        <f t="shared" si="272"/>
        <v>3.0372522487907984E-5</v>
      </c>
      <c r="BG372" s="9">
        <f t="shared" si="272"/>
        <v>3.0372522487907984E-5</v>
      </c>
      <c r="BH372" s="9">
        <f t="shared" si="272"/>
        <v>3.0372522487907984E-5</v>
      </c>
      <c r="BI372" s="9">
        <f t="shared" si="272"/>
        <v>3.0372522487907984E-5</v>
      </c>
      <c r="BJ372" s="9">
        <f t="shared" si="272"/>
        <v>3.0372522487907984E-5</v>
      </c>
      <c r="BK372" s="9">
        <f t="shared" si="272"/>
        <v>3.0372522487907984E-5</v>
      </c>
      <c r="BL372" s="9">
        <f t="shared" si="272"/>
        <v>3.0372522487907984E-5</v>
      </c>
      <c r="BM372" s="9">
        <f t="shared" si="272"/>
        <v>3.0372522487907984E-5</v>
      </c>
      <c r="BN372" s="9">
        <f t="shared" si="272"/>
        <v>3.0372522487907984E-5</v>
      </c>
      <c r="BO372" s="9">
        <f t="shared" si="272"/>
        <v>3.0372522487907984E-5</v>
      </c>
      <c r="BP372" s="9">
        <f t="shared" si="272"/>
        <v>3.0372522487907984E-5</v>
      </c>
      <c r="BQ372" s="9">
        <f t="shared" si="272"/>
        <v>3.0372522487907984E-5</v>
      </c>
      <c r="BR372" s="9">
        <f t="shared" si="272"/>
        <v>3.0372522487907984E-5</v>
      </c>
      <c r="BS372" s="9">
        <f t="shared" si="272"/>
        <v>3.0372522487907984E-5</v>
      </c>
      <c r="BT372" s="9">
        <f t="shared" si="272"/>
        <v>3.0372522487907984E-5</v>
      </c>
    </row>
    <row r="373" spans="7:72" x14ac:dyDescent="0.2">
      <c r="G373" s="6">
        <v>-0.17180584824319181</v>
      </c>
      <c r="H373" s="9">
        <f t="shared" si="267"/>
        <v>4.2111231674027507E-5</v>
      </c>
      <c r="I373" s="9">
        <f t="shared" si="267"/>
        <v>4.2111231674027507E-5</v>
      </c>
      <c r="J373" s="9">
        <f t="shared" si="267"/>
        <v>4.2111231674027507E-5</v>
      </c>
      <c r="K373" s="9">
        <f t="shared" si="267"/>
        <v>4.2111231674027507E-5</v>
      </c>
      <c r="L373" s="9">
        <f t="shared" si="267"/>
        <v>4.2111231674027507E-5</v>
      </c>
      <c r="M373" s="9">
        <f t="shared" si="267"/>
        <v>4.2111231674027507E-5</v>
      </c>
      <c r="N373" s="9">
        <f t="shared" si="267"/>
        <v>4.2111231674027507E-5</v>
      </c>
      <c r="O373" s="9">
        <f t="shared" si="267"/>
        <v>4.2111231674027507E-5</v>
      </c>
      <c r="P373" s="9">
        <f t="shared" si="267"/>
        <v>4.2111231674027507E-5</v>
      </c>
      <c r="Q373" s="9">
        <f t="shared" si="267"/>
        <v>4.2111231674027507E-5</v>
      </c>
      <c r="R373" s="9">
        <f t="shared" si="268"/>
        <v>4.2111231674027507E-5</v>
      </c>
      <c r="S373" s="9">
        <f t="shared" si="268"/>
        <v>4.2111231674027507E-5</v>
      </c>
      <c r="T373" s="9">
        <f t="shared" si="268"/>
        <v>4.2111231674027507E-5</v>
      </c>
      <c r="U373" s="9">
        <f t="shared" si="268"/>
        <v>4.2111231674027507E-5</v>
      </c>
      <c r="V373" s="9">
        <f t="shared" si="268"/>
        <v>4.2111231674027507E-5</v>
      </c>
      <c r="W373" s="9">
        <f t="shared" si="268"/>
        <v>4.2111231674027507E-5</v>
      </c>
      <c r="X373" s="9">
        <f t="shared" si="268"/>
        <v>4.2111231674027507E-5</v>
      </c>
      <c r="Y373" s="9">
        <f t="shared" si="268"/>
        <v>4.2111231674027507E-5</v>
      </c>
      <c r="Z373" s="9">
        <f t="shared" si="268"/>
        <v>4.2111231674027507E-5</v>
      </c>
      <c r="AA373" s="9">
        <f t="shared" si="268"/>
        <v>4.2111231674027507E-5</v>
      </c>
      <c r="AB373" s="9">
        <f t="shared" si="269"/>
        <v>4.2111231674027507E-5</v>
      </c>
      <c r="AC373" s="9">
        <f t="shared" si="269"/>
        <v>4.2111231674027507E-5</v>
      </c>
      <c r="AD373" s="9">
        <f t="shared" si="269"/>
        <v>4.2111231674027507E-5</v>
      </c>
      <c r="AE373" s="9">
        <f t="shared" si="269"/>
        <v>4.2111231674027507E-5</v>
      </c>
      <c r="AF373" s="9">
        <f t="shared" si="269"/>
        <v>4.2111231674027507E-5</v>
      </c>
      <c r="AG373" s="9">
        <f t="shared" si="269"/>
        <v>4.2111231674027507E-5</v>
      </c>
      <c r="AH373" s="9">
        <f t="shared" si="269"/>
        <v>4.2111231674027507E-5</v>
      </c>
      <c r="AI373" s="9">
        <f t="shared" si="269"/>
        <v>4.2111231674027507E-5</v>
      </c>
      <c r="AJ373" s="9">
        <f t="shared" si="269"/>
        <v>4.2111231674027507E-5</v>
      </c>
      <c r="AK373" s="9">
        <f t="shared" si="269"/>
        <v>4.2111231674027507E-5</v>
      </c>
      <c r="AL373" s="9">
        <f t="shared" si="270"/>
        <v>4.2111231674027507E-5</v>
      </c>
      <c r="AM373" s="9">
        <f t="shared" si="270"/>
        <v>4.2111231674027507E-5</v>
      </c>
      <c r="AN373" s="7">
        <f t="shared" si="270"/>
        <v>4.2111231674027507E-5</v>
      </c>
      <c r="AO373" s="9">
        <f t="shared" si="270"/>
        <v>4.2111231674027507E-5</v>
      </c>
      <c r="AP373" s="9">
        <f t="shared" si="270"/>
        <v>4.2111231674027507E-5</v>
      </c>
      <c r="AQ373" s="9">
        <f t="shared" si="270"/>
        <v>4.2111231674027507E-5</v>
      </c>
      <c r="AR373" s="9">
        <f t="shared" si="270"/>
        <v>4.2111231674027507E-5</v>
      </c>
      <c r="AS373" s="9">
        <f t="shared" si="270"/>
        <v>4.2111231674027507E-5</v>
      </c>
      <c r="AT373" s="9">
        <f t="shared" si="270"/>
        <v>4.2111231674027507E-5</v>
      </c>
      <c r="AU373" s="9">
        <f t="shared" si="270"/>
        <v>4.2111231674027507E-5</v>
      </c>
      <c r="AV373" s="9">
        <f t="shared" si="271"/>
        <v>4.2111231674027507E-5</v>
      </c>
      <c r="AW373" s="9">
        <f t="shared" si="271"/>
        <v>4.2111231674027507E-5</v>
      </c>
      <c r="AX373" s="9">
        <f t="shared" si="271"/>
        <v>4.2111231674027507E-5</v>
      </c>
      <c r="AY373" s="9">
        <f t="shared" si="271"/>
        <v>4.2111231674027507E-5</v>
      </c>
      <c r="AZ373" s="9">
        <f t="shared" si="271"/>
        <v>4.2111231674027507E-5</v>
      </c>
      <c r="BA373" s="9">
        <f t="shared" si="271"/>
        <v>4.2111231674027507E-5</v>
      </c>
      <c r="BB373" s="9">
        <f t="shared" si="271"/>
        <v>4.2111231674027507E-5</v>
      </c>
      <c r="BC373" s="9">
        <f t="shared" si="271"/>
        <v>4.2111231674027507E-5</v>
      </c>
      <c r="BD373" s="9">
        <f t="shared" si="271"/>
        <v>4.2111231674027507E-5</v>
      </c>
      <c r="BE373" s="9">
        <f t="shared" si="271"/>
        <v>4.2111231674027507E-5</v>
      </c>
      <c r="BF373" s="9">
        <f t="shared" si="272"/>
        <v>4.2111231674027507E-5</v>
      </c>
      <c r="BG373" s="9">
        <f t="shared" si="272"/>
        <v>4.2111231674027507E-5</v>
      </c>
      <c r="BH373" s="9">
        <f t="shared" si="272"/>
        <v>4.2111231674027507E-5</v>
      </c>
      <c r="BI373" s="9">
        <f t="shared" si="272"/>
        <v>4.2111231674027507E-5</v>
      </c>
      <c r="BJ373" s="9">
        <f t="shared" si="272"/>
        <v>4.2111231674027507E-5</v>
      </c>
      <c r="BK373" s="9">
        <f t="shared" si="272"/>
        <v>4.2111231674027507E-5</v>
      </c>
      <c r="BL373" s="9">
        <f t="shared" si="272"/>
        <v>4.2111231674027507E-5</v>
      </c>
      <c r="BM373" s="9">
        <f t="shared" si="272"/>
        <v>4.2111231674027507E-5</v>
      </c>
      <c r="BN373" s="9">
        <f t="shared" si="272"/>
        <v>4.2111231674027507E-5</v>
      </c>
      <c r="BO373" s="9">
        <f t="shared" si="272"/>
        <v>4.2111231674027507E-5</v>
      </c>
      <c r="BP373" s="9">
        <f t="shared" si="272"/>
        <v>4.2111231674027507E-5</v>
      </c>
      <c r="BQ373" s="9">
        <f t="shared" si="272"/>
        <v>4.2111231674027507E-5</v>
      </c>
      <c r="BR373" s="9">
        <f t="shared" si="272"/>
        <v>4.2111231674027507E-5</v>
      </c>
      <c r="BS373" s="9">
        <f t="shared" si="272"/>
        <v>4.2111231674027507E-5</v>
      </c>
      <c r="BT373" s="9">
        <f t="shared" si="272"/>
        <v>4.2111231674027507E-5</v>
      </c>
    </row>
    <row r="374" spans="7:72" x14ac:dyDescent="0.2">
      <c r="G374" s="6">
        <v>-0.22089323345553233</v>
      </c>
      <c r="H374" s="9">
        <f t="shared" si="267"/>
        <v>5.3444386678785263E-5</v>
      </c>
      <c r="I374" s="9">
        <f t="shared" si="267"/>
        <v>5.3444386678785263E-5</v>
      </c>
      <c r="J374" s="9">
        <f t="shared" si="267"/>
        <v>5.3444386678785263E-5</v>
      </c>
      <c r="K374" s="9">
        <f t="shared" si="267"/>
        <v>5.3444386678785263E-5</v>
      </c>
      <c r="L374" s="9">
        <f t="shared" si="267"/>
        <v>5.3444386678785263E-5</v>
      </c>
      <c r="M374" s="9">
        <f t="shared" si="267"/>
        <v>5.3444386678785263E-5</v>
      </c>
      <c r="N374" s="9">
        <f t="shared" si="267"/>
        <v>5.3444386678785263E-5</v>
      </c>
      <c r="O374" s="9">
        <f t="shared" si="267"/>
        <v>5.3444386678785263E-5</v>
      </c>
      <c r="P374" s="9">
        <f t="shared" si="267"/>
        <v>5.3444386678785263E-5</v>
      </c>
      <c r="Q374" s="9">
        <f t="shared" si="267"/>
        <v>5.3444386678785263E-5</v>
      </c>
      <c r="R374" s="9">
        <f t="shared" si="268"/>
        <v>5.3444386678785263E-5</v>
      </c>
      <c r="S374" s="9">
        <f t="shared" si="268"/>
        <v>5.3444386678785263E-5</v>
      </c>
      <c r="T374" s="9">
        <f t="shared" si="268"/>
        <v>5.3444386678785263E-5</v>
      </c>
      <c r="U374" s="9">
        <f t="shared" si="268"/>
        <v>5.3444386678785263E-5</v>
      </c>
      <c r="V374" s="9">
        <f t="shared" si="268"/>
        <v>5.3444386678785263E-5</v>
      </c>
      <c r="W374" s="9">
        <f t="shared" si="268"/>
        <v>5.3444386678785263E-5</v>
      </c>
      <c r="X374" s="9">
        <f t="shared" si="268"/>
        <v>5.3444386678785263E-5</v>
      </c>
      <c r="Y374" s="9">
        <f t="shared" si="268"/>
        <v>5.3444386678785263E-5</v>
      </c>
      <c r="Z374" s="9">
        <f t="shared" si="268"/>
        <v>5.3444386678785263E-5</v>
      </c>
      <c r="AA374" s="9">
        <f t="shared" si="268"/>
        <v>5.3444386678785263E-5</v>
      </c>
      <c r="AB374" s="9">
        <f t="shared" si="269"/>
        <v>5.3444386678785263E-5</v>
      </c>
      <c r="AC374" s="9">
        <f t="shared" si="269"/>
        <v>5.3444386678785263E-5</v>
      </c>
      <c r="AD374" s="9">
        <f t="shared" si="269"/>
        <v>5.3444386678785263E-5</v>
      </c>
      <c r="AE374" s="9">
        <f t="shared" si="269"/>
        <v>5.3444386678785263E-5</v>
      </c>
      <c r="AF374" s="9">
        <f t="shared" si="269"/>
        <v>5.3444386678785263E-5</v>
      </c>
      <c r="AG374" s="9">
        <f t="shared" si="269"/>
        <v>5.3444386678785263E-5</v>
      </c>
      <c r="AH374" s="9">
        <f t="shared" si="269"/>
        <v>5.3444386678785263E-5</v>
      </c>
      <c r="AI374" s="9">
        <f t="shared" si="269"/>
        <v>5.3444386678785263E-5</v>
      </c>
      <c r="AJ374" s="9">
        <f t="shared" si="269"/>
        <v>5.3444386678785263E-5</v>
      </c>
      <c r="AK374" s="9">
        <f t="shared" si="269"/>
        <v>5.3444386678785263E-5</v>
      </c>
      <c r="AL374" s="9">
        <f t="shared" si="270"/>
        <v>5.3444386678785263E-5</v>
      </c>
      <c r="AM374" s="9">
        <f t="shared" si="270"/>
        <v>5.3444386678785263E-5</v>
      </c>
      <c r="AN374" s="7">
        <f t="shared" si="270"/>
        <v>5.3444386678785263E-5</v>
      </c>
      <c r="AO374" s="9">
        <f t="shared" si="270"/>
        <v>5.3444386678785263E-5</v>
      </c>
      <c r="AP374" s="9">
        <f t="shared" si="270"/>
        <v>5.3444386678785263E-5</v>
      </c>
      <c r="AQ374" s="9">
        <f t="shared" si="270"/>
        <v>5.3444386678785263E-5</v>
      </c>
      <c r="AR374" s="9">
        <f t="shared" si="270"/>
        <v>5.3444386678785263E-5</v>
      </c>
      <c r="AS374" s="9">
        <f t="shared" si="270"/>
        <v>5.3444386678785263E-5</v>
      </c>
      <c r="AT374" s="9">
        <f t="shared" si="270"/>
        <v>5.3444386678785263E-5</v>
      </c>
      <c r="AU374" s="9">
        <f t="shared" si="270"/>
        <v>5.3444386678785263E-5</v>
      </c>
      <c r="AV374" s="9">
        <f t="shared" si="271"/>
        <v>5.3444386678785263E-5</v>
      </c>
      <c r="AW374" s="9">
        <f t="shared" si="271"/>
        <v>5.3444386678785263E-5</v>
      </c>
      <c r="AX374" s="9">
        <f t="shared" si="271"/>
        <v>5.3444386678785263E-5</v>
      </c>
      <c r="AY374" s="9">
        <f t="shared" si="271"/>
        <v>5.3444386678785263E-5</v>
      </c>
      <c r="AZ374" s="9">
        <f t="shared" si="271"/>
        <v>5.3444386678785263E-5</v>
      </c>
      <c r="BA374" s="9">
        <f t="shared" si="271"/>
        <v>5.3444386678785263E-5</v>
      </c>
      <c r="BB374" s="9">
        <f t="shared" si="271"/>
        <v>5.3444386678785263E-5</v>
      </c>
      <c r="BC374" s="9">
        <f t="shared" si="271"/>
        <v>5.3444386678785263E-5</v>
      </c>
      <c r="BD374" s="9">
        <f t="shared" si="271"/>
        <v>5.3444386678785263E-5</v>
      </c>
      <c r="BE374" s="9">
        <f t="shared" si="271"/>
        <v>5.3444386678785263E-5</v>
      </c>
      <c r="BF374" s="9">
        <f t="shared" si="272"/>
        <v>5.3444386678785263E-5</v>
      </c>
      <c r="BG374" s="9">
        <f t="shared" si="272"/>
        <v>5.3444386678785263E-5</v>
      </c>
      <c r="BH374" s="9">
        <f t="shared" si="272"/>
        <v>5.3444386678785263E-5</v>
      </c>
      <c r="BI374" s="9">
        <f t="shared" si="272"/>
        <v>5.3444386678785263E-5</v>
      </c>
      <c r="BJ374" s="9">
        <f t="shared" si="272"/>
        <v>5.3444386678785263E-5</v>
      </c>
      <c r="BK374" s="9">
        <f t="shared" si="272"/>
        <v>5.3444386678785263E-5</v>
      </c>
      <c r="BL374" s="9">
        <f t="shared" si="272"/>
        <v>5.3444386678785263E-5</v>
      </c>
      <c r="BM374" s="9">
        <f t="shared" si="272"/>
        <v>5.3444386678785263E-5</v>
      </c>
      <c r="BN374" s="9">
        <f t="shared" si="272"/>
        <v>5.3444386678785263E-5</v>
      </c>
      <c r="BO374" s="9">
        <f t="shared" si="272"/>
        <v>5.3444386678785263E-5</v>
      </c>
      <c r="BP374" s="9">
        <f t="shared" si="272"/>
        <v>5.3444386678785263E-5</v>
      </c>
      <c r="BQ374" s="9">
        <f t="shared" si="272"/>
        <v>5.3444386678785263E-5</v>
      </c>
      <c r="BR374" s="9">
        <f t="shared" si="272"/>
        <v>5.3444386678785263E-5</v>
      </c>
      <c r="BS374" s="9">
        <f t="shared" si="272"/>
        <v>5.3444386678785263E-5</v>
      </c>
      <c r="BT374" s="9">
        <f t="shared" si="272"/>
        <v>5.3444386678785263E-5</v>
      </c>
    </row>
    <row r="375" spans="7:72" x14ac:dyDescent="0.2">
      <c r="G375" s="6">
        <v>-0.26998061866787282</v>
      </c>
      <c r="H375" s="9">
        <f t="shared" si="267"/>
        <v>6.4262843024152713E-5</v>
      </c>
      <c r="I375" s="9">
        <f t="shared" si="267"/>
        <v>6.4262843024152713E-5</v>
      </c>
      <c r="J375" s="9">
        <f t="shared" si="267"/>
        <v>6.4262843024152713E-5</v>
      </c>
      <c r="K375" s="9">
        <f t="shared" si="267"/>
        <v>6.4262843024152713E-5</v>
      </c>
      <c r="L375" s="9">
        <f t="shared" si="267"/>
        <v>6.4262843024152713E-5</v>
      </c>
      <c r="M375" s="9">
        <f t="shared" si="267"/>
        <v>6.4262843024152713E-5</v>
      </c>
      <c r="N375" s="9">
        <f t="shared" si="267"/>
        <v>6.4262843024152713E-5</v>
      </c>
      <c r="O375" s="9">
        <f t="shared" si="267"/>
        <v>6.4262843024152713E-5</v>
      </c>
      <c r="P375" s="9">
        <f t="shared" si="267"/>
        <v>6.4262843024152713E-5</v>
      </c>
      <c r="Q375" s="9">
        <f t="shared" si="267"/>
        <v>6.4262843024152713E-5</v>
      </c>
      <c r="R375" s="9">
        <f t="shared" si="268"/>
        <v>6.4262843024152713E-5</v>
      </c>
      <c r="S375" s="9">
        <f t="shared" si="268"/>
        <v>6.4262843024152713E-5</v>
      </c>
      <c r="T375" s="9">
        <f t="shared" si="268"/>
        <v>6.4262843024152713E-5</v>
      </c>
      <c r="U375" s="9">
        <f t="shared" si="268"/>
        <v>6.4262843024152713E-5</v>
      </c>
      <c r="V375" s="9">
        <f t="shared" si="268"/>
        <v>6.4262843024152713E-5</v>
      </c>
      <c r="W375" s="9">
        <f t="shared" si="268"/>
        <v>6.4262843024152713E-5</v>
      </c>
      <c r="X375" s="9">
        <f t="shared" si="268"/>
        <v>6.4262843024152713E-5</v>
      </c>
      <c r="Y375" s="9">
        <f t="shared" si="268"/>
        <v>6.4262843024152713E-5</v>
      </c>
      <c r="Z375" s="9">
        <f t="shared" si="268"/>
        <v>6.4262843024152713E-5</v>
      </c>
      <c r="AA375" s="9">
        <f t="shared" si="268"/>
        <v>6.4262843024152713E-5</v>
      </c>
      <c r="AB375" s="9">
        <f t="shared" si="269"/>
        <v>6.4262843024152713E-5</v>
      </c>
      <c r="AC375" s="9">
        <f t="shared" si="269"/>
        <v>6.4262843024152713E-5</v>
      </c>
      <c r="AD375" s="9">
        <f t="shared" si="269"/>
        <v>6.4262843024152713E-5</v>
      </c>
      <c r="AE375" s="9">
        <f t="shared" si="269"/>
        <v>6.4262843024152713E-5</v>
      </c>
      <c r="AF375" s="9">
        <f t="shared" si="269"/>
        <v>6.4262843024152713E-5</v>
      </c>
      <c r="AG375" s="9">
        <f t="shared" si="269"/>
        <v>6.4262843024152713E-5</v>
      </c>
      <c r="AH375" s="9">
        <f t="shared" si="269"/>
        <v>6.4262843024152713E-5</v>
      </c>
      <c r="AI375" s="9">
        <f t="shared" si="269"/>
        <v>6.4262843024152713E-5</v>
      </c>
      <c r="AJ375" s="9">
        <f t="shared" si="269"/>
        <v>6.4262843024152713E-5</v>
      </c>
      <c r="AK375" s="9">
        <f t="shared" si="269"/>
        <v>6.4262843024152713E-5</v>
      </c>
      <c r="AL375" s="9">
        <f t="shared" si="270"/>
        <v>6.4262843024152713E-5</v>
      </c>
      <c r="AM375" s="9">
        <f t="shared" si="270"/>
        <v>6.4262843024152713E-5</v>
      </c>
      <c r="AN375" s="7">
        <f t="shared" si="270"/>
        <v>6.4262843024152713E-5</v>
      </c>
      <c r="AO375" s="9">
        <f t="shared" si="270"/>
        <v>6.4262843024152713E-5</v>
      </c>
      <c r="AP375" s="9">
        <f t="shared" si="270"/>
        <v>6.4262843024152713E-5</v>
      </c>
      <c r="AQ375" s="9">
        <f t="shared" si="270"/>
        <v>6.4262843024152713E-5</v>
      </c>
      <c r="AR375" s="9">
        <f t="shared" si="270"/>
        <v>6.4262843024152713E-5</v>
      </c>
      <c r="AS375" s="9">
        <f t="shared" si="270"/>
        <v>6.4262843024152713E-5</v>
      </c>
      <c r="AT375" s="9">
        <f t="shared" si="270"/>
        <v>6.4262843024152713E-5</v>
      </c>
      <c r="AU375" s="9">
        <f t="shared" si="270"/>
        <v>6.4262843024152713E-5</v>
      </c>
      <c r="AV375" s="9">
        <f t="shared" si="271"/>
        <v>6.4262843024152713E-5</v>
      </c>
      <c r="AW375" s="9">
        <f t="shared" si="271"/>
        <v>6.4262843024152713E-5</v>
      </c>
      <c r="AX375" s="9">
        <f t="shared" si="271"/>
        <v>6.4262843024152713E-5</v>
      </c>
      <c r="AY375" s="9">
        <f t="shared" si="271"/>
        <v>6.4262843024152713E-5</v>
      </c>
      <c r="AZ375" s="9">
        <f t="shared" si="271"/>
        <v>6.4262843024152713E-5</v>
      </c>
      <c r="BA375" s="9">
        <f t="shared" si="271"/>
        <v>6.4262843024152713E-5</v>
      </c>
      <c r="BB375" s="9">
        <f t="shared" si="271"/>
        <v>6.4262843024152713E-5</v>
      </c>
      <c r="BC375" s="9">
        <f t="shared" si="271"/>
        <v>6.4262843024152713E-5</v>
      </c>
      <c r="BD375" s="9">
        <f t="shared" si="271"/>
        <v>6.4262843024152713E-5</v>
      </c>
      <c r="BE375" s="9">
        <f t="shared" si="271"/>
        <v>6.4262843024152713E-5</v>
      </c>
      <c r="BF375" s="9">
        <f t="shared" si="272"/>
        <v>6.4262843024152713E-5</v>
      </c>
      <c r="BG375" s="9">
        <f t="shared" si="272"/>
        <v>6.4262843024152713E-5</v>
      </c>
      <c r="BH375" s="9">
        <f t="shared" si="272"/>
        <v>6.4262843024152713E-5</v>
      </c>
      <c r="BI375" s="9">
        <f t="shared" si="272"/>
        <v>6.4262843024152713E-5</v>
      </c>
      <c r="BJ375" s="9">
        <f t="shared" si="272"/>
        <v>6.4262843024152713E-5</v>
      </c>
      <c r="BK375" s="9">
        <f t="shared" si="272"/>
        <v>6.4262843024152713E-5</v>
      </c>
      <c r="BL375" s="9">
        <f t="shared" si="272"/>
        <v>6.4262843024152713E-5</v>
      </c>
      <c r="BM375" s="9">
        <f t="shared" si="272"/>
        <v>6.4262843024152713E-5</v>
      </c>
      <c r="BN375" s="9">
        <f t="shared" si="272"/>
        <v>6.4262843024152713E-5</v>
      </c>
      <c r="BO375" s="9">
        <f t="shared" si="272"/>
        <v>6.4262843024152713E-5</v>
      </c>
      <c r="BP375" s="9">
        <f t="shared" si="272"/>
        <v>6.4262843024152713E-5</v>
      </c>
      <c r="BQ375" s="9">
        <f t="shared" si="272"/>
        <v>6.4262843024152713E-5</v>
      </c>
      <c r="BR375" s="9">
        <f t="shared" si="272"/>
        <v>6.4262843024152713E-5</v>
      </c>
      <c r="BS375" s="9">
        <f t="shared" si="272"/>
        <v>6.4262843024152713E-5</v>
      </c>
      <c r="BT375" s="9">
        <f t="shared" si="272"/>
        <v>6.4262843024152713E-5</v>
      </c>
    </row>
    <row r="376" spans="7:72" x14ac:dyDescent="0.2">
      <c r="G376" s="6">
        <v>-0.31906800388021339</v>
      </c>
      <c r="H376" s="9">
        <f t="shared" si="267"/>
        <v>7.4462413061554165E-5</v>
      </c>
      <c r="I376" s="9">
        <f t="shared" si="267"/>
        <v>7.4462413061554165E-5</v>
      </c>
      <c r="J376" s="9">
        <f t="shared" si="267"/>
        <v>7.4462413061554165E-5</v>
      </c>
      <c r="K376" s="9">
        <f t="shared" si="267"/>
        <v>7.4462413061554165E-5</v>
      </c>
      <c r="L376" s="9">
        <f t="shared" si="267"/>
        <v>7.4462413061554165E-5</v>
      </c>
      <c r="M376" s="9">
        <f t="shared" si="267"/>
        <v>7.4462413061554165E-5</v>
      </c>
      <c r="N376" s="9">
        <f t="shared" si="267"/>
        <v>7.4462413061554165E-5</v>
      </c>
      <c r="O376" s="9">
        <f t="shared" si="267"/>
        <v>7.4462413061554165E-5</v>
      </c>
      <c r="P376" s="9">
        <f t="shared" si="267"/>
        <v>7.4462413061554165E-5</v>
      </c>
      <c r="Q376" s="9">
        <f t="shared" si="267"/>
        <v>7.4462413061554165E-5</v>
      </c>
      <c r="R376" s="9">
        <f t="shared" si="268"/>
        <v>7.4462413061554165E-5</v>
      </c>
      <c r="S376" s="9">
        <f t="shared" si="268"/>
        <v>7.4462413061554165E-5</v>
      </c>
      <c r="T376" s="9">
        <f t="shared" si="268"/>
        <v>7.4462413061554165E-5</v>
      </c>
      <c r="U376" s="9">
        <f t="shared" si="268"/>
        <v>7.4462413061554165E-5</v>
      </c>
      <c r="V376" s="9">
        <f t="shared" si="268"/>
        <v>7.4462413061554165E-5</v>
      </c>
      <c r="W376" s="9">
        <f t="shared" si="268"/>
        <v>7.4462413061554165E-5</v>
      </c>
      <c r="X376" s="9">
        <f t="shared" si="268"/>
        <v>7.4462413061554165E-5</v>
      </c>
      <c r="Y376" s="9">
        <f t="shared" si="268"/>
        <v>7.4462413061554165E-5</v>
      </c>
      <c r="Z376" s="9">
        <f t="shared" si="268"/>
        <v>7.4462413061554165E-5</v>
      </c>
      <c r="AA376" s="9">
        <f t="shared" si="268"/>
        <v>7.4462413061554165E-5</v>
      </c>
      <c r="AB376" s="9">
        <f t="shared" si="269"/>
        <v>7.4462413061554165E-5</v>
      </c>
      <c r="AC376" s="9">
        <f t="shared" si="269"/>
        <v>7.4462413061554165E-5</v>
      </c>
      <c r="AD376" s="9">
        <f t="shared" si="269"/>
        <v>7.4462413061554165E-5</v>
      </c>
      <c r="AE376" s="9">
        <f t="shared" si="269"/>
        <v>7.4462413061554165E-5</v>
      </c>
      <c r="AF376" s="9">
        <f t="shared" si="269"/>
        <v>7.4462413061554165E-5</v>
      </c>
      <c r="AG376" s="9">
        <f t="shared" si="269"/>
        <v>7.4462413061554165E-5</v>
      </c>
      <c r="AH376" s="9">
        <f t="shared" si="269"/>
        <v>7.4462413061554165E-5</v>
      </c>
      <c r="AI376" s="9">
        <f t="shared" si="269"/>
        <v>7.4462413061554165E-5</v>
      </c>
      <c r="AJ376" s="9">
        <f t="shared" si="269"/>
        <v>7.4462413061554165E-5</v>
      </c>
      <c r="AK376" s="9">
        <f t="shared" si="269"/>
        <v>7.4462413061554165E-5</v>
      </c>
      <c r="AL376" s="9">
        <f t="shared" si="270"/>
        <v>7.4462413061554165E-5</v>
      </c>
      <c r="AM376" s="9">
        <f t="shared" si="270"/>
        <v>7.4462413061554165E-5</v>
      </c>
      <c r="AN376" s="7">
        <f t="shared" si="270"/>
        <v>7.4462413061554165E-5</v>
      </c>
      <c r="AO376" s="9">
        <f t="shared" si="270"/>
        <v>7.4462413061554165E-5</v>
      </c>
      <c r="AP376" s="9">
        <f t="shared" si="270"/>
        <v>7.4462413061554165E-5</v>
      </c>
      <c r="AQ376" s="9">
        <f t="shared" si="270"/>
        <v>7.4462413061554165E-5</v>
      </c>
      <c r="AR376" s="9">
        <f t="shared" si="270"/>
        <v>7.4462413061554165E-5</v>
      </c>
      <c r="AS376" s="9">
        <f t="shared" si="270"/>
        <v>7.4462413061554165E-5</v>
      </c>
      <c r="AT376" s="9">
        <f t="shared" si="270"/>
        <v>7.4462413061554165E-5</v>
      </c>
      <c r="AU376" s="9">
        <f t="shared" si="270"/>
        <v>7.4462413061554165E-5</v>
      </c>
      <c r="AV376" s="9">
        <f t="shared" si="271"/>
        <v>7.4462413061554165E-5</v>
      </c>
      <c r="AW376" s="9">
        <f t="shared" si="271"/>
        <v>7.4462413061554165E-5</v>
      </c>
      <c r="AX376" s="9">
        <f t="shared" si="271"/>
        <v>7.4462413061554165E-5</v>
      </c>
      <c r="AY376" s="9">
        <f t="shared" si="271"/>
        <v>7.4462413061554165E-5</v>
      </c>
      <c r="AZ376" s="9">
        <f t="shared" si="271"/>
        <v>7.4462413061554165E-5</v>
      </c>
      <c r="BA376" s="9">
        <f t="shared" si="271"/>
        <v>7.4462413061554165E-5</v>
      </c>
      <c r="BB376" s="9">
        <f t="shared" si="271"/>
        <v>7.4462413061554165E-5</v>
      </c>
      <c r="BC376" s="9">
        <f t="shared" si="271"/>
        <v>7.4462413061554165E-5</v>
      </c>
      <c r="BD376" s="9">
        <f t="shared" si="271"/>
        <v>7.4462413061554165E-5</v>
      </c>
      <c r="BE376" s="9">
        <f t="shared" si="271"/>
        <v>7.4462413061554165E-5</v>
      </c>
      <c r="BF376" s="9">
        <f t="shared" si="272"/>
        <v>7.4462413061554165E-5</v>
      </c>
      <c r="BG376" s="9">
        <f t="shared" si="272"/>
        <v>7.4462413061554165E-5</v>
      </c>
      <c r="BH376" s="9">
        <f t="shared" si="272"/>
        <v>7.4462413061554165E-5</v>
      </c>
      <c r="BI376" s="9">
        <f t="shared" si="272"/>
        <v>7.4462413061554165E-5</v>
      </c>
      <c r="BJ376" s="9">
        <f t="shared" si="272"/>
        <v>7.4462413061554165E-5</v>
      </c>
      <c r="BK376" s="9">
        <f t="shared" si="272"/>
        <v>7.4462413061554165E-5</v>
      </c>
      <c r="BL376" s="9">
        <f t="shared" si="272"/>
        <v>7.4462413061554165E-5</v>
      </c>
      <c r="BM376" s="9">
        <f t="shared" si="272"/>
        <v>7.4462413061554165E-5</v>
      </c>
      <c r="BN376" s="9">
        <f t="shared" si="272"/>
        <v>7.4462413061554165E-5</v>
      </c>
      <c r="BO376" s="9">
        <f t="shared" si="272"/>
        <v>7.4462413061554165E-5</v>
      </c>
      <c r="BP376" s="9">
        <f t="shared" si="272"/>
        <v>7.4462413061554165E-5</v>
      </c>
      <c r="BQ376" s="9">
        <f t="shared" si="272"/>
        <v>7.4462413061554165E-5</v>
      </c>
      <c r="BR376" s="9">
        <f t="shared" si="272"/>
        <v>7.4462413061554165E-5</v>
      </c>
      <c r="BS376" s="9">
        <f t="shared" si="272"/>
        <v>7.4462413061554165E-5</v>
      </c>
      <c r="BT376" s="9">
        <f t="shared" si="272"/>
        <v>7.4462413061554165E-5</v>
      </c>
    </row>
    <row r="377" spans="7:72" x14ac:dyDescent="0.2">
      <c r="G377" s="6">
        <v>-0.36815538909255385</v>
      </c>
      <c r="H377" s="9">
        <f t="shared" ref="H377:Q386" si="273">EXP(-2*$B$5*($B$1^2+$B$2^2)*$B$6)*-0.5*$B$1^2/$B$2*$B$3*SIN(2*$B$2*$G377)</f>
        <v>8.3944869355877293E-5</v>
      </c>
      <c r="I377" s="9">
        <f t="shared" si="273"/>
        <v>8.3944869355877293E-5</v>
      </c>
      <c r="J377" s="9">
        <f t="shared" si="273"/>
        <v>8.3944869355877293E-5</v>
      </c>
      <c r="K377" s="9">
        <f t="shared" si="273"/>
        <v>8.3944869355877293E-5</v>
      </c>
      <c r="L377" s="9">
        <f t="shared" si="273"/>
        <v>8.3944869355877293E-5</v>
      </c>
      <c r="M377" s="9">
        <f t="shared" si="273"/>
        <v>8.3944869355877293E-5</v>
      </c>
      <c r="N377" s="9">
        <f t="shared" si="273"/>
        <v>8.3944869355877293E-5</v>
      </c>
      <c r="O377" s="9">
        <f t="shared" si="273"/>
        <v>8.3944869355877293E-5</v>
      </c>
      <c r="P377" s="9">
        <f t="shared" si="273"/>
        <v>8.3944869355877293E-5</v>
      </c>
      <c r="Q377" s="9">
        <f t="shared" si="273"/>
        <v>8.3944869355877293E-5</v>
      </c>
      <c r="R377" s="9">
        <f t="shared" ref="R377:AA386" si="274">EXP(-2*$B$5*($B$1^2+$B$2^2)*$B$6)*-0.5*$B$1^2/$B$2*$B$3*SIN(2*$B$2*$G377)</f>
        <v>8.3944869355877293E-5</v>
      </c>
      <c r="S377" s="9">
        <f t="shared" si="274"/>
        <v>8.3944869355877293E-5</v>
      </c>
      <c r="T377" s="9">
        <f t="shared" si="274"/>
        <v>8.3944869355877293E-5</v>
      </c>
      <c r="U377" s="9">
        <f t="shared" si="274"/>
        <v>8.3944869355877293E-5</v>
      </c>
      <c r="V377" s="9">
        <f t="shared" si="274"/>
        <v>8.3944869355877293E-5</v>
      </c>
      <c r="W377" s="9">
        <f t="shared" si="274"/>
        <v>8.3944869355877293E-5</v>
      </c>
      <c r="X377" s="9">
        <f t="shared" si="274"/>
        <v>8.3944869355877293E-5</v>
      </c>
      <c r="Y377" s="9">
        <f t="shared" si="274"/>
        <v>8.3944869355877293E-5</v>
      </c>
      <c r="Z377" s="9">
        <f t="shared" si="274"/>
        <v>8.3944869355877293E-5</v>
      </c>
      <c r="AA377" s="9">
        <f t="shared" si="274"/>
        <v>8.3944869355877293E-5</v>
      </c>
      <c r="AB377" s="9">
        <f t="shared" ref="AB377:AK386" si="275">EXP(-2*$B$5*($B$1^2+$B$2^2)*$B$6)*-0.5*$B$1^2/$B$2*$B$3*SIN(2*$B$2*$G377)</f>
        <v>8.3944869355877293E-5</v>
      </c>
      <c r="AC377" s="9">
        <f t="shared" si="275"/>
        <v>8.3944869355877293E-5</v>
      </c>
      <c r="AD377" s="9">
        <f t="shared" si="275"/>
        <v>8.3944869355877293E-5</v>
      </c>
      <c r="AE377" s="9">
        <f t="shared" si="275"/>
        <v>8.3944869355877293E-5</v>
      </c>
      <c r="AF377" s="9">
        <f t="shared" si="275"/>
        <v>8.3944869355877293E-5</v>
      </c>
      <c r="AG377" s="9">
        <f t="shared" si="275"/>
        <v>8.3944869355877293E-5</v>
      </c>
      <c r="AH377" s="9">
        <f t="shared" si="275"/>
        <v>8.3944869355877293E-5</v>
      </c>
      <c r="AI377" s="9">
        <f t="shared" si="275"/>
        <v>8.3944869355877293E-5</v>
      </c>
      <c r="AJ377" s="9">
        <f t="shared" si="275"/>
        <v>8.3944869355877293E-5</v>
      </c>
      <c r="AK377" s="9">
        <f t="shared" si="275"/>
        <v>8.3944869355877293E-5</v>
      </c>
      <c r="AL377" s="9">
        <f t="shared" ref="AL377:AU386" si="276">EXP(-2*$B$5*($B$1^2+$B$2^2)*$B$6)*-0.5*$B$1^2/$B$2*$B$3*SIN(2*$B$2*$G377)</f>
        <v>8.3944869355877293E-5</v>
      </c>
      <c r="AM377" s="9">
        <f t="shared" si="276"/>
        <v>8.3944869355877293E-5</v>
      </c>
      <c r="AN377" s="7">
        <f t="shared" si="276"/>
        <v>8.3944869355877293E-5</v>
      </c>
      <c r="AO377" s="9">
        <f t="shared" si="276"/>
        <v>8.3944869355877293E-5</v>
      </c>
      <c r="AP377" s="9">
        <f t="shared" si="276"/>
        <v>8.3944869355877293E-5</v>
      </c>
      <c r="AQ377" s="9">
        <f t="shared" si="276"/>
        <v>8.3944869355877293E-5</v>
      </c>
      <c r="AR377" s="9">
        <f t="shared" si="276"/>
        <v>8.3944869355877293E-5</v>
      </c>
      <c r="AS377" s="9">
        <f t="shared" si="276"/>
        <v>8.3944869355877293E-5</v>
      </c>
      <c r="AT377" s="9">
        <f t="shared" si="276"/>
        <v>8.3944869355877293E-5</v>
      </c>
      <c r="AU377" s="9">
        <f t="shared" si="276"/>
        <v>8.3944869355877293E-5</v>
      </c>
      <c r="AV377" s="9">
        <f t="shared" ref="AV377:BE386" si="277">EXP(-2*$B$5*($B$1^2+$B$2^2)*$B$6)*-0.5*$B$1^2/$B$2*$B$3*SIN(2*$B$2*$G377)</f>
        <v>8.3944869355877293E-5</v>
      </c>
      <c r="AW377" s="9">
        <f t="shared" si="277"/>
        <v>8.3944869355877293E-5</v>
      </c>
      <c r="AX377" s="9">
        <f t="shared" si="277"/>
        <v>8.3944869355877293E-5</v>
      </c>
      <c r="AY377" s="9">
        <f t="shared" si="277"/>
        <v>8.3944869355877293E-5</v>
      </c>
      <c r="AZ377" s="9">
        <f t="shared" si="277"/>
        <v>8.3944869355877293E-5</v>
      </c>
      <c r="BA377" s="9">
        <f t="shared" si="277"/>
        <v>8.3944869355877293E-5</v>
      </c>
      <c r="BB377" s="9">
        <f t="shared" si="277"/>
        <v>8.3944869355877293E-5</v>
      </c>
      <c r="BC377" s="9">
        <f t="shared" si="277"/>
        <v>8.3944869355877293E-5</v>
      </c>
      <c r="BD377" s="9">
        <f t="shared" si="277"/>
        <v>8.3944869355877293E-5</v>
      </c>
      <c r="BE377" s="9">
        <f t="shared" si="277"/>
        <v>8.3944869355877293E-5</v>
      </c>
      <c r="BF377" s="9">
        <f t="shared" ref="BF377:BT386" si="278">EXP(-2*$B$5*($B$1^2+$B$2^2)*$B$6)*-0.5*$B$1^2/$B$2*$B$3*SIN(2*$B$2*$G377)</f>
        <v>8.3944869355877293E-5</v>
      </c>
      <c r="BG377" s="9">
        <f t="shared" si="278"/>
        <v>8.3944869355877293E-5</v>
      </c>
      <c r="BH377" s="9">
        <f t="shared" si="278"/>
        <v>8.3944869355877293E-5</v>
      </c>
      <c r="BI377" s="9">
        <f t="shared" si="278"/>
        <v>8.3944869355877293E-5</v>
      </c>
      <c r="BJ377" s="9">
        <f t="shared" si="278"/>
        <v>8.3944869355877293E-5</v>
      </c>
      <c r="BK377" s="9">
        <f t="shared" si="278"/>
        <v>8.3944869355877293E-5</v>
      </c>
      <c r="BL377" s="9">
        <f t="shared" si="278"/>
        <v>8.3944869355877293E-5</v>
      </c>
      <c r="BM377" s="9">
        <f t="shared" si="278"/>
        <v>8.3944869355877293E-5</v>
      </c>
      <c r="BN377" s="9">
        <f t="shared" si="278"/>
        <v>8.3944869355877293E-5</v>
      </c>
      <c r="BO377" s="9">
        <f t="shared" si="278"/>
        <v>8.3944869355877293E-5</v>
      </c>
      <c r="BP377" s="9">
        <f t="shared" si="278"/>
        <v>8.3944869355877293E-5</v>
      </c>
      <c r="BQ377" s="9">
        <f t="shared" si="278"/>
        <v>8.3944869355877293E-5</v>
      </c>
      <c r="BR377" s="9">
        <f t="shared" si="278"/>
        <v>8.3944869355877293E-5</v>
      </c>
      <c r="BS377" s="9">
        <f t="shared" si="278"/>
        <v>8.3944869355877293E-5</v>
      </c>
      <c r="BT377" s="9">
        <f t="shared" si="278"/>
        <v>8.3944869355877293E-5</v>
      </c>
    </row>
    <row r="378" spans="7:72" x14ac:dyDescent="0.2">
      <c r="G378" s="6">
        <v>-0.41724277430489443</v>
      </c>
      <c r="H378" s="9">
        <f t="shared" si="273"/>
        <v>9.2618890669369895E-5</v>
      </c>
      <c r="I378" s="9">
        <f t="shared" si="273"/>
        <v>9.2618890669369895E-5</v>
      </c>
      <c r="J378" s="9">
        <f t="shared" si="273"/>
        <v>9.2618890669369895E-5</v>
      </c>
      <c r="K378" s="9">
        <f t="shared" si="273"/>
        <v>9.2618890669369895E-5</v>
      </c>
      <c r="L378" s="9">
        <f t="shared" si="273"/>
        <v>9.2618890669369895E-5</v>
      </c>
      <c r="M378" s="9">
        <f t="shared" si="273"/>
        <v>9.2618890669369895E-5</v>
      </c>
      <c r="N378" s="9">
        <f t="shared" si="273"/>
        <v>9.2618890669369895E-5</v>
      </c>
      <c r="O378" s="9">
        <f t="shared" si="273"/>
        <v>9.2618890669369895E-5</v>
      </c>
      <c r="P378" s="9">
        <f t="shared" si="273"/>
        <v>9.2618890669369895E-5</v>
      </c>
      <c r="Q378" s="9">
        <f t="shared" si="273"/>
        <v>9.2618890669369895E-5</v>
      </c>
      <c r="R378" s="9">
        <f t="shared" si="274"/>
        <v>9.2618890669369895E-5</v>
      </c>
      <c r="S378" s="9">
        <f t="shared" si="274"/>
        <v>9.2618890669369895E-5</v>
      </c>
      <c r="T378" s="9">
        <f t="shared" si="274"/>
        <v>9.2618890669369895E-5</v>
      </c>
      <c r="U378" s="9">
        <f t="shared" si="274"/>
        <v>9.2618890669369895E-5</v>
      </c>
      <c r="V378" s="9">
        <f t="shared" si="274"/>
        <v>9.2618890669369895E-5</v>
      </c>
      <c r="W378" s="9">
        <f t="shared" si="274"/>
        <v>9.2618890669369895E-5</v>
      </c>
      <c r="X378" s="9">
        <f t="shared" si="274"/>
        <v>9.2618890669369895E-5</v>
      </c>
      <c r="Y378" s="9">
        <f t="shared" si="274"/>
        <v>9.2618890669369895E-5</v>
      </c>
      <c r="Z378" s="9">
        <f t="shared" si="274"/>
        <v>9.2618890669369895E-5</v>
      </c>
      <c r="AA378" s="9">
        <f t="shared" si="274"/>
        <v>9.2618890669369895E-5</v>
      </c>
      <c r="AB378" s="9">
        <f t="shared" si="275"/>
        <v>9.2618890669369895E-5</v>
      </c>
      <c r="AC378" s="9">
        <f t="shared" si="275"/>
        <v>9.2618890669369895E-5</v>
      </c>
      <c r="AD378" s="9">
        <f t="shared" si="275"/>
        <v>9.2618890669369895E-5</v>
      </c>
      <c r="AE378" s="9">
        <f t="shared" si="275"/>
        <v>9.2618890669369895E-5</v>
      </c>
      <c r="AF378" s="9">
        <f t="shared" si="275"/>
        <v>9.2618890669369895E-5</v>
      </c>
      <c r="AG378" s="9">
        <f t="shared" si="275"/>
        <v>9.2618890669369895E-5</v>
      </c>
      <c r="AH378" s="9">
        <f t="shared" si="275"/>
        <v>9.2618890669369895E-5</v>
      </c>
      <c r="AI378" s="9">
        <f t="shared" si="275"/>
        <v>9.2618890669369895E-5</v>
      </c>
      <c r="AJ378" s="9">
        <f t="shared" si="275"/>
        <v>9.2618890669369895E-5</v>
      </c>
      <c r="AK378" s="9">
        <f t="shared" si="275"/>
        <v>9.2618890669369895E-5</v>
      </c>
      <c r="AL378" s="9">
        <f t="shared" si="276"/>
        <v>9.2618890669369895E-5</v>
      </c>
      <c r="AM378" s="9">
        <f t="shared" si="276"/>
        <v>9.2618890669369895E-5</v>
      </c>
      <c r="AN378" s="7">
        <f t="shared" si="276"/>
        <v>9.2618890669369895E-5</v>
      </c>
      <c r="AO378" s="9">
        <f t="shared" si="276"/>
        <v>9.2618890669369895E-5</v>
      </c>
      <c r="AP378" s="9">
        <f t="shared" si="276"/>
        <v>9.2618890669369895E-5</v>
      </c>
      <c r="AQ378" s="9">
        <f t="shared" si="276"/>
        <v>9.2618890669369895E-5</v>
      </c>
      <c r="AR378" s="9">
        <f t="shared" si="276"/>
        <v>9.2618890669369895E-5</v>
      </c>
      <c r="AS378" s="9">
        <f t="shared" si="276"/>
        <v>9.2618890669369895E-5</v>
      </c>
      <c r="AT378" s="9">
        <f t="shared" si="276"/>
        <v>9.2618890669369895E-5</v>
      </c>
      <c r="AU378" s="9">
        <f t="shared" si="276"/>
        <v>9.2618890669369895E-5</v>
      </c>
      <c r="AV378" s="9">
        <f t="shared" si="277"/>
        <v>9.2618890669369895E-5</v>
      </c>
      <c r="AW378" s="9">
        <f t="shared" si="277"/>
        <v>9.2618890669369895E-5</v>
      </c>
      <c r="AX378" s="9">
        <f t="shared" si="277"/>
        <v>9.2618890669369895E-5</v>
      </c>
      <c r="AY378" s="9">
        <f t="shared" si="277"/>
        <v>9.2618890669369895E-5</v>
      </c>
      <c r="AZ378" s="9">
        <f t="shared" si="277"/>
        <v>9.2618890669369895E-5</v>
      </c>
      <c r="BA378" s="9">
        <f t="shared" si="277"/>
        <v>9.2618890669369895E-5</v>
      </c>
      <c r="BB378" s="9">
        <f t="shared" si="277"/>
        <v>9.2618890669369895E-5</v>
      </c>
      <c r="BC378" s="9">
        <f t="shared" si="277"/>
        <v>9.2618890669369895E-5</v>
      </c>
      <c r="BD378" s="9">
        <f t="shared" si="277"/>
        <v>9.2618890669369895E-5</v>
      </c>
      <c r="BE378" s="9">
        <f t="shared" si="277"/>
        <v>9.2618890669369895E-5</v>
      </c>
      <c r="BF378" s="9">
        <f t="shared" si="278"/>
        <v>9.2618890669369895E-5</v>
      </c>
      <c r="BG378" s="9">
        <f t="shared" si="278"/>
        <v>9.2618890669369895E-5</v>
      </c>
      <c r="BH378" s="9">
        <f t="shared" si="278"/>
        <v>9.2618890669369895E-5</v>
      </c>
      <c r="BI378" s="9">
        <f t="shared" si="278"/>
        <v>9.2618890669369895E-5</v>
      </c>
      <c r="BJ378" s="9">
        <f t="shared" si="278"/>
        <v>9.2618890669369895E-5</v>
      </c>
      <c r="BK378" s="9">
        <f t="shared" si="278"/>
        <v>9.2618890669369895E-5</v>
      </c>
      <c r="BL378" s="9">
        <f t="shared" si="278"/>
        <v>9.2618890669369895E-5</v>
      </c>
      <c r="BM378" s="9">
        <f t="shared" si="278"/>
        <v>9.2618890669369895E-5</v>
      </c>
      <c r="BN378" s="9">
        <f t="shared" si="278"/>
        <v>9.2618890669369895E-5</v>
      </c>
      <c r="BO378" s="9">
        <f t="shared" si="278"/>
        <v>9.2618890669369895E-5</v>
      </c>
      <c r="BP378" s="9">
        <f t="shared" si="278"/>
        <v>9.2618890669369895E-5</v>
      </c>
      <c r="BQ378" s="9">
        <f t="shared" si="278"/>
        <v>9.2618890669369895E-5</v>
      </c>
      <c r="BR378" s="9">
        <f t="shared" si="278"/>
        <v>9.2618890669369895E-5</v>
      </c>
      <c r="BS378" s="9">
        <f t="shared" si="278"/>
        <v>9.2618890669369895E-5</v>
      </c>
      <c r="BT378" s="9">
        <f t="shared" si="278"/>
        <v>9.2618890669369895E-5</v>
      </c>
    </row>
    <row r="379" spans="7:72" x14ac:dyDescent="0.2">
      <c r="G379" s="6">
        <v>-0.46633015951723489</v>
      </c>
      <c r="H379" s="9">
        <f t="shared" si="273"/>
        <v>1.0040094143508061E-4</v>
      </c>
      <c r="I379" s="9">
        <f t="shared" si="273"/>
        <v>1.0040094143508061E-4</v>
      </c>
      <c r="J379" s="9">
        <f t="shared" si="273"/>
        <v>1.0040094143508061E-4</v>
      </c>
      <c r="K379" s="9">
        <f t="shared" si="273"/>
        <v>1.0040094143508061E-4</v>
      </c>
      <c r="L379" s="9">
        <f t="shared" si="273"/>
        <v>1.0040094143508061E-4</v>
      </c>
      <c r="M379" s="9">
        <f t="shared" si="273"/>
        <v>1.0040094143508061E-4</v>
      </c>
      <c r="N379" s="9">
        <f t="shared" si="273"/>
        <v>1.0040094143508061E-4</v>
      </c>
      <c r="O379" s="9">
        <f t="shared" si="273"/>
        <v>1.0040094143508061E-4</v>
      </c>
      <c r="P379" s="9">
        <f t="shared" si="273"/>
        <v>1.0040094143508061E-4</v>
      </c>
      <c r="Q379" s="9">
        <f t="shared" si="273"/>
        <v>1.0040094143508061E-4</v>
      </c>
      <c r="R379" s="9">
        <f t="shared" si="274"/>
        <v>1.0040094143508061E-4</v>
      </c>
      <c r="S379" s="9">
        <f t="shared" si="274"/>
        <v>1.0040094143508061E-4</v>
      </c>
      <c r="T379" s="9">
        <f t="shared" si="274"/>
        <v>1.0040094143508061E-4</v>
      </c>
      <c r="U379" s="9">
        <f t="shared" si="274"/>
        <v>1.0040094143508061E-4</v>
      </c>
      <c r="V379" s="9">
        <f t="shared" si="274"/>
        <v>1.0040094143508061E-4</v>
      </c>
      <c r="W379" s="9">
        <f t="shared" si="274"/>
        <v>1.0040094143508061E-4</v>
      </c>
      <c r="X379" s="9">
        <f t="shared" si="274"/>
        <v>1.0040094143508061E-4</v>
      </c>
      <c r="Y379" s="9">
        <f t="shared" si="274"/>
        <v>1.0040094143508061E-4</v>
      </c>
      <c r="Z379" s="9">
        <f t="shared" si="274"/>
        <v>1.0040094143508061E-4</v>
      </c>
      <c r="AA379" s="9">
        <f t="shared" si="274"/>
        <v>1.0040094143508061E-4</v>
      </c>
      <c r="AB379" s="9">
        <f t="shared" si="275"/>
        <v>1.0040094143508061E-4</v>
      </c>
      <c r="AC379" s="9">
        <f t="shared" si="275"/>
        <v>1.0040094143508061E-4</v>
      </c>
      <c r="AD379" s="9">
        <f t="shared" si="275"/>
        <v>1.0040094143508061E-4</v>
      </c>
      <c r="AE379" s="9">
        <f t="shared" si="275"/>
        <v>1.0040094143508061E-4</v>
      </c>
      <c r="AF379" s="9">
        <f t="shared" si="275"/>
        <v>1.0040094143508061E-4</v>
      </c>
      <c r="AG379" s="9">
        <f t="shared" si="275"/>
        <v>1.0040094143508061E-4</v>
      </c>
      <c r="AH379" s="9">
        <f t="shared" si="275"/>
        <v>1.0040094143508061E-4</v>
      </c>
      <c r="AI379" s="9">
        <f t="shared" si="275"/>
        <v>1.0040094143508061E-4</v>
      </c>
      <c r="AJ379" s="9">
        <f t="shared" si="275"/>
        <v>1.0040094143508061E-4</v>
      </c>
      <c r="AK379" s="9">
        <f t="shared" si="275"/>
        <v>1.0040094143508061E-4</v>
      </c>
      <c r="AL379" s="9">
        <f t="shared" si="276"/>
        <v>1.0040094143508061E-4</v>
      </c>
      <c r="AM379" s="9">
        <f t="shared" si="276"/>
        <v>1.0040094143508061E-4</v>
      </c>
      <c r="AN379" s="7">
        <f t="shared" si="276"/>
        <v>1.0040094143508061E-4</v>
      </c>
      <c r="AO379" s="9">
        <f t="shared" si="276"/>
        <v>1.0040094143508061E-4</v>
      </c>
      <c r="AP379" s="9">
        <f t="shared" si="276"/>
        <v>1.0040094143508061E-4</v>
      </c>
      <c r="AQ379" s="9">
        <f t="shared" si="276"/>
        <v>1.0040094143508061E-4</v>
      </c>
      <c r="AR379" s="9">
        <f t="shared" si="276"/>
        <v>1.0040094143508061E-4</v>
      </c>
      <c r="AS379" s="9">
        <f t="shared" si="276"/>
        <v>1.0040094143508061E-4</v>
      </c>
      <c r="AT379" s="9">
        <f t="shared" si="276"/>
        <v>1.0040094143508061E-4</v>
      </c>
      <c r="AU379" s="9">
        <f t="shared" si="276"/>
        <v>1.0040094143508061E-4</v>
      </c>
      <c r="AV379" s="9">
        <f t="shared" si="277"/>
        <v>1.0040094143508061E-4</v>
      </c>
      <c r="AW379" s="9">
        <f t="shared" si="277"/>
        <v>1.0040094143508061E-4</v>
      </c>
      <c r="AX379" s="9">
        <f t="shared" si="277"/>
        <v>1.0040094143508061E-4</v>
      </c>
      <c r="AY379" s="9">
        <f t="shared" si="277"/>
        <v>1.0040094143508061E-4</v>
      </c>
      <c r="AZ379" s="9">
        <f t="shared" si="277"/>
        <v>1.0040094143508061E-4</v>
      </c>
      <c r="BA379" s="9">
        <f t="shared" si="277"/>
        <v>1.0040094143508061E-4</v>
      </c>
      <c r="BB379" s="9">
        <f t="shared" si="277"/>
        <v>1.0040094143508061E-4</v>
      </c>
      <c r="BC379" s="9">
        <f t="shared" si="277"/>
        <v>1.0040094143508061E-4</v>
      </c>
      <c r="BD379" s="9">
        <f t="shared" si="277"/>
        <v>1.0040094143508061E-4</v>
      </c>
      <c r="BE379" s="9">
        <f t="shared" si="277"/>
        <v>1.0040094143508061E-4</v>
      </c>
      <c r="BF379" s="9">
        <f t="shared" si="278"/>
        <v>1.0040094143508061E-4</v>
      </c>
      <c r="BG379" s="9">
        <f t="shared" si="278"/>
        <v>1.0040094143508061E-4</v>
      </c>
      <c r="BH379" s="9">
        <f t="shared" si="278"/>
        <v>1.0040094143508061E-4</v>
      </c>
      <c r="BI379" s="9">
        <f t="shared" si="278"/>
        <v>1.0040094143508061E-4</v>
      </c>
      <c r="BJ379" s="9">
        <f t="shared" si="278"/>
        <v>1.0040094143508061E-4</v>
      </c>
      <c r="BK379" s="9">
        <f t="shared" si="278"/>
        <v>1.0040094143508061E-4</v>
      </c>
      <c r="BL379" s="9">
        <f t="shared" si="278"/>
        <v>1.0040094143508061E-4</v>
      </c>
      <c r="BM379" s="9">
        <f t="shared" si="278"/>
        <v>1.0040094143508061E-4</v>
      </c>
      <c r="BN379" s="9">
        <f t="shared" si="278"/>
        <v>1.0040094143508061E-4</v>
      </c>
      <c r="BO379" s="9">
        <f t="shared" si="278"/>
        <v>1.0040094143508061E-4</v>
      </c>
      <c r="BP379" s="9">
        <f t="shared" si="278"/>
        <v>1.0040094143508061E-4</v>
      </c>
      <c r="BQ379" s="9">
        <f t="shared" si="278"/>
        <v>1.0040094143508061E-4</v>
      </c>
      <c r="BR379" s="9">
        <f t="shared" si="278"/>
        <v>1.0040094143508061E-4</v>
      </c>
      <c r="BS379" s="9">
        <f t="shared" si="278"/>
        <v>1.0040094143508061E-4</v>
      </c>
      <c r="BT379" s="9">
        <f t="shared" si="278"/>
        <v>1.0040094143508061E-4</v>
      </c>
    </row>
    <row r="380" spans="7:72" x14ac:dyDescent="0.2">
      <c r="G380" s="6">
        <v>-0.51541754472957546</v>
      </c>
      <c r="H380" s="9">
        <f t="shared" si="273"/>
        <v>1.0721607625003402E-4</v>
      </c>
      <c r="I380" s="9">
        <f t="shared" si="273"/>
        <v>1.0721607625003402E-4</v>
      </c>
      <c r="J380" s="9">
        <f t="shared" si="273"/>
        <v>1.0721607625003402E-4</v>
      </c>
      <c r="K380" s="9">
        <f t="shared" si="273"/>
        <v>1.0721607625003402E-4</v>
      </c>
      <c r="L380" s="9">
        <f t="shared" si="273"/>
        <v>1.0721607625003402E-4</v>
      </c>
      <c r="M380" s="9">
        <f t="shared" si="273"/>
        <v>1.0721607625003402E-4</v>
      </c>
      <c r="N380" s="9">
        <f t="shared" si="273"/>
        <v>1.0721607625003402E-4</v>
      </c>
      <c r="O380" s="9">
        <f t="shared" si="273"/>
        <v>1.0721607625003402E-4</v>
      </c>
      <c r="P380" s="9">
        <f t="shared" si="273"/>
        <v>1.0721607625003402E-4</v>
      </c>
      <c r="Q380" s="9">
        <f t="shared" si="273"/>
        <v>1.0721607625003402E-4</v>
      </c>
      <c r="R380" s="9">
        <f t="shared" si="274"/>
        <v>1.0721607625003402E-4</v>
      </c>
      <c r="S380" s="9">
        <f t="shared" si="274"/>
        <v>1.0721607625003402E-4</v>
      </c>
      <c r="T380" s="9">
        <f t="shared" si="274"/>
        <v>1.0721607625003402E-4</v>
      </c>
      <c r="U380" s="9">
        <f t="shared" si="274"/>
        <v>1.0721607625003402E-4</v>
      </c>
      <c r="V380" s="9">
        <f t="shared" si="274"/>
        <v>1.0721607625003402E-4</v>
      </c>
      <c r="W380" s="9">
        <f t="shared" si="274"/>
        <v>1.0721607625003402E-4</v>
      </c>
      <c r="X380" s="9">
        <f t="shared" si="274"/>
        <v>1.0721607625003402E-4</v>
      </c>
      <c r="Y380" s="9">
        <f t="shared" si="274"/>
        <v>1.0721607625003402E-4</v>
      </c>
      <c r="Z380" s="9">
        <f t="shared" si="274"/>
        <v>1.0721607625003402E-4</v>
      </c>
      <c r="AA380" s="9">
        <f t="shared" si="274"/>
        <v>1.0721607625003402E-4</v>
      </c>
      <c r="AB380" s="9">
        <f t="shared" si="275"/>
        <v>1.0721607625003402E-4</v>
      </c>
      <c r="AC380" s="9">
        <f t="shared" si="275"/>
        <v>1.0721607625003402E-4</v>
      </c>
      <c r="AD380" s="9">
        <f t="shared" si="275"/>
        <v>1.0721607625003402E-4</v>
      </c>
      <c r="AE380" s="9">
        <f t="shared" si="275"/>
        <v>1.0721607625003402E-4</v>
      </c>
      <c r="AF380" s="9">
        <f t="shared" si="275"/>
        <v>1.0721607625003402E-4</v>
      </c>
      <c r="AG380" s="9">
        <f t="shared" si="275"/>
        <v>1.0721607625003402E-4</v>
      </c>
      <c r="AH380" s="9">
        <f t="shared" si="275"/>
        <v>1.0721607625003402E-4</v>
      </c>
      <c r="AI380" s="9">
        <f t="shared" si="275"/>
        <v>1.0721607625003402E-4</v>
      </c>
      <c r="AJ380" s="9">
        <f t="shared" si="275"/>
        <v>1.0721607625003402E-4</v>
      </c>
      <c r="AK380" s="9">
        <f t="shared" si="275"/>
        <v>1.0721607625003402E-4</v>
      </c>
      <c r="AL380" s="9">
        <f t="shared" si="276"/>
        <v>1.0721607625003402E-4</v>
      </c>
      <c r="AM380" s="9">
        <f t="shared" si="276"/>
        <v>1.0721607625003402E-4</v>
      </c>
      <c r="AN380" s="7">
        <f t="shared" si="276"/>
        <v>1.0721607625003402E-4</v>
      </c>
      <c r="AO380" s="9">
        <f t="shared" si="276"/>
        <v>1.0721607625003402E-4</v>
      </c>
      <c r="AP380" s="9">
        <f t="shared" si="276"/>
        <v>1.0721607625003402E-4</v>
      </c>
      <c r="AQ380" s="9">
        <f t="shared" si="276"/>
        <v>1.0721607625003402E-4</v>
      </c>
      <c r="AR380" s="9">
        <f t="shared" si="276"/>
        <v>1.0721607625003402E-4</v>
      </c>
      <c r="AS380" s="9">
        <f t="shared" si="276"/>
        <v>1.0721607625003402E-4</v>
      </c>
      <c r="AT380" s="9">
        <f t="shared" si="276"/>
        <v>1.0721607625003402E-4</v>
      </c>
      <c r="AU380" s="9">
        <f t="shared" si="276"/>
        <v>1.0721607625003402E-4</v>
      </c>
      <c r="AV380" s="9">
        <f t="shared" si="277"/>
        <v>1.0721607625003402E-4</v>
      </c>
      <c r="AW380" s="9">
        <f t="shared" si="277"/>
        <v>1.0721607625003402E-4</v>
      </c>
      <c r="AX380" s="9">
        <f t="shared" si="277"/>
        <v>1.0721607625003402E-4</v>
      </c>
      <c r="AY380" s="9">
        <f t="shared" si="277"/>
        <v>1.0721607625003402E-4</v>
      </c>
      <c r="AZ380" s="9">
        <f t="shared" si="277"/>
        <v>1.0721607625003402E-4</v>
      </c>
      <c r="BA380" s="9">
        <f t="shared" si="277"/>
        <v>1.0721607625003402E-4</v>
      </c>
      <c r="BB380" s="9">
        <f t="shared" si="277"/>
        <v>1.0721607625003402E-4</v>
      </c>
      <c r="BC380" s="9">
        <f t="shared" si="277"/>
        <v>1.0721607625003402E-4</v>
      </c>
      <c r="BD380" s="9">
        <f t="shared" si="277"/>
        <v>1.0721607625003402E-4</v>
      </c>
      <c r="BE380" s="9">
        <f t="shared" si="277"/>
        <v>1.0721607625003402E-4</v>
      </c>
      <c r="BF380" s="9">
        <f t="shared" si="278"/>
        <v>1.0721607625003402E-4</v>
      </c>
      <c r="BG380" s="9">
        <f t="shared" si="278"/>
        <v>1.0721607625003402E-4</v>
      </c>
      <c r="BH380" s="9">
        <f t="shared" si="278"/>
        <v>1.0721607625003402E-4</v>
      </c>
      <c r="BI380" s="9">
        <f t="shared" si="278"/>
        <v>1.0721607625003402E-4</v>
      </c>
      <c r="BJ380" s="9">
        <f t="shared" si="278"/>
        <v>1.0721607625003402E-4</v>
      </c>
      <c r="BK380" s="9">
        <f t="shared" si="278"/>
        <v>1.0721607625003402E-4</v>
      </c>
      <c r="BL380" s="9">
        <f t="shared" si="278"/>
        <v>1.0721607625003402E-4</v>
      </c>
      <c r="BM380" s="9">
        <f t="shared" si="278"/>
        <v>1.0721607625003402E-4</v>
      </c>
      <c r="BN380" s="9">
        <f t="shared" si="278"/>
        <v>1.0721607625003402E-4</v>
      </c>
      <c r="BO380" s="9">
        <f t="shared" si="278"/>
        <v>1.0721607625003402E-4</v>
      </c>
      <c r="BP380" s="9">
        <f t="shared" si="278"/>
        <v>1.0721607625003402E-4</v>
      </c>
      <c r="BQ380" s="9">
        <f t="shared" si="278"/>
        <v>1.0721607625003402E-4</v>
      </c>
      <c r="BR380" s="9">
        <f t="shared" si="278"/>
        <v>1.0721607625003402E-4</v>
      </c>
      <c r="BS380" s="9">
        <f t="shared" si="278"/>
        <v>1.0721607625003402E-4</v>
      </c>
      <c r="BT380" s="9">
        <f t="shared" si="278"/>
        <v>1.0721607625003402E-4</v>
      </c>
    </row>
    <row r="381" spans="7:72" x14ac:dyDescent="0.2">
      <c r="G381" s="6">
        <v>-0.56450492994191592</v>
      </c>
      <c r="H381" s="9">
        <f t="shared" si="273"/>
        <v>1.1299866164043042E-4</v>
      </c>
      <c r="I381" s="9">
        <f t="shared" si="273"/>
        <v>1.1299866164043042E-4</v>
      </c>
      <c r="J381" s="9">
        <f t="shared" si="273"/>
        <v>1.1299866164043042E-4</v>
      </c>
      <c r="K381" s="9">
        <f t="shared" si="273"/>
        <v>1.1299866164043042E-4</v>
      </c>
      <c r="L381" s="9">
        <f t="shared" si="273"/>
        <v>1.1299866164043042E-4</v>
      </c>
      <c r="M381" s="9">
        <f t="shared" si="273"/>
        <v>1.1299866164043042E-4</v>
      </c>
      <c r="N381" s="9">
        <f t="shared" si="273"/>
        <v>1.1299866164043042E-4</v>
      </c>
      <c r="O381" s="9">
        <f t="shared" si="273"/>
        <v>1.1299866164043042E-4</v>
      </c>
      <c r="P381" s="9">
        <f t="shared" si="273"/>
        <v>1.1299866164043042E-4</v>
      </c>
      <c r="Q381" s="9">
        <f t="shared" si="273"/>
        <v>1.1299866164043042E-4</v>
      </c>
      <c r="R381" s="9">
        <f t="shared" si="274"/>
        <v>1.1299866164043042E-4</v>
      </c>
      <c r="S381" s="9">
        <f t="shared" si="274"/>
        <v>1.1299866164043042E-4</v>
      </c>
      <c r="T381" s="9">
        <f t="shared" si="274"/>
        <v>1.1299866164043042E-4</v>
      </c>
      <c r="U381" s="9">
        <f t="shared" si="274"/>
        <v>1.1299866164043042E-4</v>
      </c>
      <c r="V381" s="9">
        <f t="shared" si="274"/>
        <v>1.1299866164043042E-4</v>
      </c>
      <c r="W381" s="9">
        <f t="shared" si="274"/>
        <v>1.1299866164043042E-4</v>
      </c>
      <c r="X381" s="9">
        <f t="shared" si="274"/>
        <v>1.1299866164043042E-4</v>
      </c>
      <c r="Y381" s="9">
        <f t="shared" si="274"/>
        <v>1.1299866164043042E-4</v>
      </c>
      <c r="Z381" s="9">
        <f t="shared" si="274"/>
        <v>1.1299866164043042E-4</v>
      </c>
      <c r="AA381" s="9">
        <f t="shared" si="274"/>
        <v>1.1299866164043042E-4</v>
      </c>
      <c r="AB381" s="9">
        <f t="shared" si="275"/>
        <v>1.1299866164043042E-4</v>
      </c>
      <c r="AC381" s="9">
        <f t="shared" si="275"/>
        <v>1.1299866164043042E-4</v>
      </c>
      <c r="AD381" s="9">
        <f t="shared" si="275"/>
        <v>1.1299866164043042E-4</v>
      </c>
      <c r="AE381" s="9">
        <f t="shared" si="275"/>
        <v>1.1299866164043042E-4</v>
      </c>
      <c r="AF381" s="9">
        <f t="shared" si="275"/>
        <v>1.1299866164043042E-4</v>
      </c>
      <c r="AG381" s="9">
        <f t="shared" si="275"/>
        <v>1.1299866164043042E-4</v>
      </c>
      <c r="AH381" s="9">
        <f t="shared" si="275"/>
        <v>1.1299866164043042E-4</v>
      </c>
      <c r="AI381" s="9">
        <f t="shared" si="275"/>
        <v>1.1299866164043042E-4</v>
      </c>
      <c r="AJ381" s="9">
        <f t="shared" si="275"/>
        <v>1.1299866164043042E-4</v>
      </c>
      <c r="AK381" s="9">
        <f t="shared" si="275"/>
        <v>1.1299866164043042E-4</v>
      </c>
      <c r="AL381" s="9">
        <f t="shared" si="276"/>
        <v>1.1299866164043042E-4</v>
      </c>
      <c r="AM381" s="9">
        <f t="shared" si="276"/>
        <v>1.1299866164043042E-4</v>
      </c>
      <c r="AN381" s="7">
        <f t="shared" si="276"/>
        <v>1.1299866164043042E-4</v>
      </c>
      <c r="AO381" s="9">
        <f t="shared" si="276"/>
        <v>1.1299866164043042E-4</v>
      </c>
      <c r="AP381" s="9">
        <f t="shared" si="276"/>
        <v>1.1299866164043042E-4</v>
      </c>
      <c r="AQ381" s="9">
        <f t="shared" si="276"/>
        <v>1.1299866164043042E-4</v>
      </c>
      <c r="AR381" s="9">
        <f t="shared" si="276"/>
        <v>1.1299866164043042E-4</v>
      </c>
      <c r="AS381" s="9">
        <f t="shared" si="276"/>
        <v>1.1299866164043042E-4</v>
      </c>
      <c r="AT381" s="9">
        <f t="shared" si="276"/>
        <v>1.1299866164043042E-4</v>
      </c>
      <c r="AU381" s="9">
        <f t="shared" si="276"/>
        <v>1.1299866164043042E-4</v>
      </c>
      <c r="AV381" s="9">
        <f t="shared" si="277"/>
        <v>1.1299866164043042E-4</v>
      </c>
      <c r="AW381" s="9">
        <f t="shared" si="277"/>
        <v>1.1299866164043042E-4</v>
      </c>
      <c r="AX381" s="9">
        <f t="shared" si="277"/>
        <v>1.1299866164043042E-4</v>
      </c>
      <c r="AY381" s="9">
        <f t="shared" si="277"/>
        <v>1.1299866164043042E-4</v>
      </c>
      <c r="AZ381" s="9">
        <f t="shared" si="277"/>
        <v>1.1299866164043042E-4</v>
      </c>
      <c r="BA381" s="9">
        <f t="shared" si="277"/>
        <v>1.1299866164043042E-4</v>
      </c>
      <c r="BB381" s="9">
        <f t="shared" si="277"/>
        <v>1.1299866164043042E-4</v>
      </c>
      <c r="BC381" s="9">
        <f t="shared" si="277"/>
        <v>1.1299866164043042E-4</v>
      </c>
      <c r="BD381" s="9">
        <f t="shared" si="277"/>
        <v>1.1299866164043042E-4</v>
      </c>
      <c r="BE381" s="9">
        <f t="shared" si="277"/>
        <v>1.1299866164043042E-4</v>
      </c>
      <c r="BF381" s="9">
        <f t="shared" si="278"/>
        <v>1.1299866164043042E-4</v>
      </c>
      <c r="BG381" s="9">
        <f t="shared" si="278"/>
        <v>1.1299866164043042E-4</v>
      </c>
      <c r="BH381" s="9">
        <f t="shared" si="278"/>
        <v>1.1299866164043042E-4</v>
      </c>
      <c r="BI381" s="9">
        <f t="shared" si="278"/>
        <v>1.1299866164043042E-4</v>
      </c>
      <c r="BJ381" s="9">
        <f t="shared" si="278"/>
        <v>1.1299866164043042E-4</v>
      </c>
      <c r="BK381" s="9">
        <f t="shared" si="278"/>
        <v>1.1299866164043042E-4</v>
      </c>
      <c r="BL381" s="9">
        <f t="shared" si="278"/>
        <v>1.1299866164043042E-4</v>
      </c>
      <c r="BM381" s="9">
        <f t="shared" si="278"/>
        <v>1.1299866164043042E-4</v>
      </c>
      <c r="BN381" s="9">
        <f t="shared" si="278"/>
        <v>1.1299866164043042E-4</v>
      </c>
      <c r="BO381" s="9">
        <f t="shared" si="278"/>
        <v>1.1299866164043042E-4</v>
      </c>
      <c r="BP381" s="9">
        <f t="shared" si="278"/>
        <v>1.1299866164043042E-4</v>
      </c>
      <c r="BQ381" s="9">
        <f t="shared" si="278"/>
        <v>1.1299866164043042E-4</v>
      </c>
      <c r="BR381" s="9">
        <f t="shared" si="278"/>
        <v>1.1299866164043042E-4</v>
      </c>
      <c r="BS381" s="9">
        <f t="shared" si="278"/>
        <v>1.1299866164043042E-4</v>
      </c>
      <c r="BT381" s="9">
        <f t="shared" si="278"/>
        <v>1.1299866164043042E-4</v>
      </c>
    </row>
    <row r="382" spans="7:72" x14ac:dyDescent="0.2">
      <c r="G382" s="6">
        <v>-0.6135923151542565</v>
      </c>
      <c r="H382" s="9">
        <f t="shared" si="273"/>
        <v>1.1769300814787761E-4</v>
      </c>
      <c r="I382" s="9">
        <f t="shared" si="273"/>
        <v>1.1769300814787761E-4</v>
      </c>
      <c r="J382" s="9">
        <f t="shared" si="273"/>
        <v>1.1769300814787761E-4</v>
      </c>
      <c r="K382" s="9">
        <f t="shared" si="273"/>
        <v>1.1769300814787761E-4</v>
      </c>
      <c r="L382" s="9">
        <f t="shared" si="273"/>
        <v>1.1769300814787761E-4</v>
      </c>
      <c r="M382" s="9">
        <f t="shared" si="273"/>
        <v>1.1769300814787761E-4</v>
      </c>
      <c r="N382" s="9">
        <f t="shared" si="273"/>
        <v>1.1769300814787761E-4</v>
      </c>
      <c r="O382" s="9">
        <f t="shared" si="273"/>
        <v>1.1769300814787761E-4</v>
      </c>
      <c r="P382" s="9">
        <f t="shared" si="273"/>
        <v>1.1769300814787761E-4</v>
      </c>
      <c r="Q382" s="9">
        <f t="shared" si="273"/>
        <v>1.1769300814787761E-4</v>
      </c>
      <c r="R382" s="9">
        <f t="shared" si="274"/>
        <v>1.1769300814787761E-4</v>
      </c>
      <c r="S382" s="9">
        <f t="shared" si="274"/>
        <v>1.1769300814787761E-4</v>
      </c>
      <c r="T382" s="9">
        <f t="shared" si="274"/>
        <v>1.1769300814787761E-4</v>
      </c>
      <c r="U382" s="9">
        <f t="shared" si="274"/>
        <v>1.1769300814787761E-4</v>
      </c>
      <c r="V382" s="9">
        <f t="shared" si="274"/>
        <v>1.1769300814787761E-4</v>
      </c>
      <c r="W382" s="9">
        <f t="shared" si="274"/>
        <v>1.1769300814787761E-4</v>
      </c>
      <c r="X382" s="9">
        <f t="shared" si="274"/>
        <v>1.1769300814787761E-4</v>
      </c>
      <c r="Y382" s="9">
        <f t="shared" si="274"/>
        <v>1.1769300814787761E-4</v>
      </c>
      <c r="Z382" s="9">
        <f t="shared" si="274"/>
        <v>1.1769300814787761E-4</v>
      </c>
      <c r="AA382" s="9">
        <f t="shared" si="274"/>
        <v>1.1769300814787761E-4</v>
      </c>
      <c r="AB382" s="9">
        <f t="shared" si="275"/>
        <v>1.1769300814787761E-4</v>
      </c>
      <c r="AC382" s="9">
        <f t="shared" si="275"/>
        <v>1.1769300814787761E-4</v>
      </c>
      <c r="AD382" s="9">
        <f t="shared" si="275"/>
        <v>1.1769300814787761E-4</v>
      </c>
      <c r="AE382" s="9">
        <f t="shared" si="275"/>
        <v>1.1769300814787761E-4</v>
      </c>
      <c r="AF382" s="9">
        <f t="shared" si="275"/>
        <v>1.1769300814787761E-4</v>
      </c>
      <c r="AG382" s="9">
        <f t="shared" si="275"/>
        <v>1.1769300814787761E-4</v>
      </c>
      <c r="AH382" s="9">
        <f t="shared" si="275"/>
        <v>1.1769300814787761E-4</v>
      </c>
      <c r="AI382" s="9">
        <f t="shared" si="275"/>
        <v>1.1769300814787761E-4</v>
      </c>
      <c r="AJ382" s="9">
        <f t="shared" si="275"/>
        <v>1.1769300814787761E-4</v>
      </c>
      <c r="AK382" s="9">
        <f t="shared" si="275"/>
        <v>1.1769300814787761E-4</v>
      </c>
      <c r="AL382" s="9">
        <f t="shared" si="276"/>
        <v>1.1769300814787761E-4</v>
      </c>
      <c r="AM382" s="9">
        <f t="shared" si="276"/>
        <v>1.1769300814787761E-4</v>
      </c>
      <c r="AN382" s="7">
        <f t="shared" si="276"/>
        <v>1.1769300814787761E-4</v>
      </c>
      <c r="AO382" s="9">
        <f t="shared" si="276"/>
        <v>1.1769300814787761E-4</v>
      </c>
      <c r="AP382" s="9">
        <f t="shared" si="276"/>
        <v>1.1769300814787761E-4</v>
      </c>
      <c r="AQ382" s="9">
        <f t="shared" si="276"/>
        <v>1.1769300814787761E-4</v>
      </c>
      <c r="AR382" s="9">
        <f t="shared" si="276"/>
        <v>1.1769300814787761E-4</v>
      </c>
      <c r="AS382" s="9">
        <f t="shared" si="276"/>
        <v>1.1769300814787761E-4</v>
      </c>
      <c r="AT382" s="9">
        <f t="shared" si="276"/>
        <v>1.1769300814787761E-4</v>
      </c>
      <c r="AU382" s="9">
        <f t="shared" si="276"/>
        <v>1.1769300814787761E-4</v>
      </c>
      <c r="AV382" s="9">
        <f t="shared" si="277"/>
        <v>1.1769300814787761E-4</v>
      </c>
      <c r="AW382" s="9">
        <f t="shared" si="277"/>
        <v>1.1769300814787761E-4</v>
      </c>
      <c r="AX382" s="9">
        <f t="shared" si="277"/>
        <v>1.1769300814787761E-4</v>
      </c>
      <c r="AY382" s="9">
        <f t="shared" si="277"/>
        <v>1.1769300814787761E-4</v>
      </c>
      <c r="AZ382" s="9">
        <f t="shared" si="277"/>
        <v>1.1769300814787761E-4</v>
      </c>
      <c r="BA382" s="9">
        <f t="shared" si="277"/>
        <v>1.1769300814787761E-4</v>
      </c>
      <c r="BB382" s="9">
        <f t="shared" si="277"/>
        <v>1.1769300814787761E-4</v>
      </c>
      <c r="BC382" s="9">
        <f t="shared" si="277"/>
        <v>1.1769300814787761E-4</v>
      </c>
      <c r="BD382" s="9">
        <f t="shared" si="277"/>
        <v>1.1769300814787761E-4</v>
      </c>
      <c r="BE382" s="9">
        <f t="shared" si="277"/>
        <v>1.1769300814787761E-4</v>
      </c>
      <c r="BF382" s="9">
        <f t="shared" si="278"/>
        <v>1.1769300814787761E-4</v>
      </c>
      <c r="BG382" s="9">
        <f t="shared" si="278"/>
        <v>1.1769300814787761E-4</v>
      </c>
      <c r="BH382" s="9">
        <f t="shared" si="278"/>
        <v>1.1769300814787761E-4</v>
      </c>
      <c r="BI382" s="9">
        <f t="shared" si="278"/>
        <v>1.1769300814787761E-4</v>
      </c>
      <c r="BJ382" s="9">
        <f t="shared" si="278"/>
        <v>1.1769300814787761E-4</v>
      </c>
      <c r="BK382" s="9">
        <f t="shared" si="278"/>
        <v>1.1769300814787761E-4</v>
      </c>
      <c r="BL382" s="9">
        <f t="shared" si="278"/>
        <v>1.1769300814787761E-4</v>
      </c>
      <c r="BM382" s="9">
        <f t="shared" si="278"/>
        <v>1.1769300814787761E-4</v>
      </c>
      <c r="BN382" s="9">
        <f t="shared" si="278"/>
        <v>1.1769300814787761E-4</v>
      </c>
      <c r="BO382" s="9">
        <f t="shared" si="278"/>
        <v>1.1769300814787761E-4</v>
      </c>
      <c r="BP382" s="9">
        <f t="shared" si="278"/>
        <v>1.1769300814787761E-4</v>
      </c>
      <c r="BQ382" s="9">
        <f t="shared" si="278"/>
        <v>1.1769300814787761E-4</v>
      </c>
      <c r="BR382" s="9">
        <f t="shared" si="278"/>
        <v>1.1769300814787761E-4</v>
      </c>
      <c r="BS382" s="9">
        <f t="shared" si="278"/>
        <v>1.1769300814787761E-4</v>
      </c>
      <c r="BT382" s="9">
        <f t="shared" si="278"/>
        <v>1.1769300814787761E-4</v>
      </c>
    </row>
    <row r="383" spans="7:72" x14ac:dyDescent="0.2">
      <c r="G383" s="6">
        <v>-0.66267970036659696</v>
      </c>
      <c r="H383" s="9">
        <f t="shared" si="273"/>
        <v>1.21253906649318E-4</v>
      </c>
      <c r="I383" s="9">
        <f t="shared" si="273"/>
        <v>1.21253906649318E-4</v>
      </c>
      <c r="J383" s="9">
        <f t="shared" si="273"/>
        <v>1.21253906649318E-4</v>
      </c>
      <c r="K383" s="9">
        <f t="shared" si="273"/>
        <v>1.21253906649318E-4</v>
      </c>
      <c r="L383" s="9">
        <f t="shared" si="273"/>
        <v>1.21253906649318E-4</v>
      </c>
      <c r="M383" s="9">
        <f t="shared" si="273"/>
        <v>1.21253906649318E-4</v>
      </c>
      <c r="N383" s="9">
        <f t="shared" si="273"/>
        <v>1.21253906649318E-4</v>
      </c>
      <c r="O383" s="9">
        <f t="shared" si="273"/>
        <v>1.21253906649318E-4</v>
      </c>
      <c r="P383" s="9">
        <f t="shared" si="273"/>
        <v>1.21253906649318E-4</v>
      </c>
      <c r="Q383" s="9">
        <f t="shared" si="273"/>
        <v>1.21253906649318E-4</v>
      </c>
      <c r="R383" s="9">
        <f t="shared" si="274"/>
        <v>1.21253906649318E-4</v>
      </c>
      <c r="S383" s="9">
        <f t="shared" si="274"/>
        <v>1.21253906649318E-4</v>
      </c>
      <c r="T383" s="9">
        <f t="shared" si="274"/>
        <v>1.21253906649318E-4</v>
      </c>
      <c r="U383" s="9">
        <f t="shared" si="274"/>
        <v>1.21253906649318E-4</v>
      </c>
      <c r="V383" s="9">
        <f t="shared" si="274"/>
        <v>1.21253906649318E-4</v>
      </c>
      <c r="W383" s="9">
        <f t="shared" si="274"/>
        <v>1.21253906649318E-4</v>
      </c>
      <c r="X383" s="9">
        <f t="shared" si="274"/>
        <v>1.21253906649318E-4</v>
      </c>
      <c r="Y383" s="9">
        <f t="shared" si="274"/>
        <v>1.21253906649318E-4</v>
      </c>
      <c r="Z383" s="9">
        <f t="shared" si="274"/>
        <v>1.21253906649318E-4</v>
      </c>
      <c r="AA383" s="9">
        <f t="shared" si="274"/>
        <v>1.21253906649318E-4</v>
      </c>
      <c r="AB383" s="9">
        <f t="shared" si="275"/>
        <v>1.21253906649318E-4</v>
      </c>
      <c r="AC383" s="9">
        <f t="shared" si="275"/>
        <v>1.21253906649318E-4</v>
      </c>
      <c r="AD383" s="9">
        <f t="shared" si="275"/>
        <v>1.21253906649318E-4</v>
      </c>
      <c r="AE383" s="9">
        <f t="shared" si="275"/>
        <v>1.21253906649318E-4</v>
      </c>
      <c r="AF383" s="9">
        <f t="shared" si="275"/>
        <v>1.21253906649318E-4</v>
      </c>
      <c r="AG383" s="9">
        <f t="shared" si="275"/>
        <v>1.21253906649318E-4</v>
      </c>
      <c r="AH383" s="9">
        <f t="shared" si="275"/>
        <v>1.21253906649318E-4</v>
      </c>
      <c r="AI383" s="9">
        <f t="shared" si="275"/>
        <v>1.21253906649318E-4</v>
      </c>
      <c r="AJ383" s="9">
        <f t="shared" si="275"/>
        <v>1.21253906649318E-4</v>
      </c>
      <c r="AK383" s="9">
        <f t="shared" si="275"/>
        <v>1.21253906649318E-4</v>
      </c>
      <c r="AL383" s="9">
        <f t="shared" si="276"/>
        <v>1.21253906649318E-4</v>
      </c>
      <c r="AM383" s="9">
        <f t="shared" si="276"/>
        <v>1.21253906649318E-4</v>
      </c>
      <c r="AN383" s="7">
        <f t="shared" si="276"/>
        <v>1.21253906649318E-4</v>
      </c>
      <c r="AO383" s="9">
        <f t="shared" si="276"/>
        <v>1.21253906649318E-4</v>
      </c>
      <c r="AP383" s="9">
        <f t="shared" si="276"/>
        <v>1.21253906649318E-4</v>
      </c>
      <c r="AQ383" s="9">
        <f t="shared" si="276"/>
        <v>1.21253906649318E-4</v>
      </c>
      <c r="AR383" s="9">
        <f t="shared" si="276"/>
        <v>1.21253906649318E-4</v>
      </c>
      <c r="AS383" s="9">
        <f t="shared" si="276"/>
        <v>1.21253906649318E-4</v>
      </c>
      <c r="AT383" s="9">
        <f t="shared" si="276"/>
        <v>1.21253906649318E-4</v>
      </c>
      <c r="AU383" s="9">
        <f t="shared" si="276"/>
        <v>1.21253906649318E-4</v>
      </c>
      <c r="AV383" s="9">
        <f t="shared" si="277"/>
        <v>1.21253906649318E-4</v>
      </c>
      <c r="AW383" s="9">
        <f t="shared" si="277"/>
        <v>1.21253906649318E-4</v>
      </c>
      <c r="AX383" s="9">
        <f t="shared" si="277"/>
        <v>1.21253906649318E-4</v>
      </c>
      <c r="AY383" s="9">
        <f t="shared" si="277"/>
        <v>1.21253906649318E-4</v>
      </c>
      <c r="AZ383" s="9">
        <f t="shared" si="277"/>
        <v>1.21253906649318E-4</v>
      </c>
      <c r="BA383" s="9">
        <f t="shared" si="277"/>
        <v>1.21253906649318E-4</v>
      </c>
      <c r="BB383" s="9">
        <f t="shared" si="277"/>
        <v>1.21253906649318E-4</v>
      </c>
      <c r="BC383" s="9">
        <f t="shared" si="277"/>
        <v>1.21253906649318E-4</v>
      </c>
      <c r="BD383" s="9">
        <f t="shared" si="277"/>
        <v>1.21253906649318E-4</v>
      </c>
      <c r="BE383" s="9">
        <f t="shared" si="277"/>
        <v>1.21253906649318E-4</v>
      </c>
      <c r="BF383" s="9">
        <f t="shared" si="278"/>
        <v>1.21253906649318E-4</v>
      </c>
      <c r="BG383" s="9">
        <f t="shared" si="278"/>
        <v>1.21253906649318E-4</v>
      </c>
      <c r="BH383" s="9">
        <f t="shared" si="278"/>
        <v>1.21253906649318E-4</v>
      </c>
      <c r="BI383" s="9">
        <f t="shared" si="278"/>
        <v>1.21253906649318E-4</v>
      </c>
      <c r="BJ383" s="9">
        <f t="shared" si="278"/>
        <v>1.21253906649318E-4</v>
      </c>
      <c r="BK383" s="9">
        <f t="shared" si="278"/>
        <v>1.21253906649318E-4</v>
      </c>
      <c r="BL383" s="9">
        <f t="shared" si="278"/>
        <v>1.21253906649318E-4</v>
      </c>
      <c r="BM383" s="9">
        <f t="shared" si="278"/>
        <v>1.21253906649318E-4</v>
      </c>
      <c r="BN383" s="9">
        <f t="shared" si="278"/>
        <v>1.21253906649318E-4</v>
      </c>
      <c r="BO383" s="9">
        <f t="shared" si="278"/>
        <v>1.21253906649318E-4</v>
      </c>
      <c r="BP383" s="9">
        <f t="shared" si="278"/>
        <v>1.21253906649318E-4</v>
      </c>
      <c r="BQ383" s="9">
        <f t="shared" si="278"/>
        <v>1.21253906649318E-4</v>
      </c>
      <c r="BR383" s="9">
        <f t="shared" si="278"/>
        <v>1.21253906649318E-4</v>
      </c>
      <c r="BS383" s="9">
        <f t="shared" si="278"/>
        <v>1.21253906649318E-4</v>
      </c>
      <c r="BT383" s="9">
        <f t="shared" si="278"/>
        <v>1.21253906649318E-4</v>
      </c>
    </row>
    <row r="384" spans="7:72" x14ac:dyDescent="0.2">
      <c r="G384" s="6">
        <v>-0.71176708557893753</v>
      </c>
      <c r="H384" s="9">
        <f t="shared" si="273"/>
        <v>1.2364706374559762E-4</v>
      </c>
      <c r="I384" s="9">
        <f t="shared" si="273"/>
        <v>1.2364706374559762E-4</v>
      </c>
      <c r="J384" s="9">
        <f t="shared" si="273"/>
        <v>1.2364706374559762E-4</v>
      </c>
      <c r="K384" s="9">
        <f t="shared" si="273"/>
        <v>1.2364706374559762E-4</v>
      </c>
      <c r="L384" s="9">
        <f t="shared" si="273"/>
        <v>1.2364706374559762E-4</v>
      </c>
      <c r="M384" s="9">
        <f t="shared" si="273"/>
        <v>1.2364706374559762E-4</v>
      </c>
      <c r="N384" s="9">
        <f t="shared" si="273"/>
        <v>1.2364706374559762E-4</v>
      </c>
      <c r="O384" s="9">
        <f t="shared" si="273"/>
        <v>1.2364706374559762E-4</v>
      </c>
      <c r="P384" s="9">
        <f t="shared" si="273"/>
        <v>1.2364706374559762E-4</v>
      </c>
      <c r="Q384" s="9">
        <f t="shared" si="273"/>
        <v>1.2364706374559762E-4</v>
      </c>
      <c r="R384" s="9">
        <f t="shared" si="274"/>
        <v>1.2364706374559762E-4</v>
      </c>
      <c r="S384" s="9">
        <f t="shared" si="274"/>
        <v>1.2364706374559762E-4</v>
      </c>
      <c r="T384" s="9">
        <f t="shared" si="274"/>
        <v>1.2364706374559762E-4</v>
      </c>
      <c r="U384" s="9">
        <f t="shared" si="274"/>
        <v>1.2364706374559762E-4</v>
      </c>
      <c r="V384" s="9">
        <f t="shared" si="274"/>
        <v>1.2364706374559762E-4</v>
      </c>
      <c r="W384" s="9">
        <f t="shared" si="274"/>
        <v>1.2364706374559762E-4</v>
      </c>
      <c r="X384" s="9">
        <f t="shared" si="274"/>
        <v>1.2364706374559762E-4</v>
      </c>
      <c r="Y384" s="9">
        <f t="shared" si="274"/>
        <v>1.2364706374559762E-4</v>
      </c>
      <c r="Z384" s="9">
        <f t="shared" si="274"/>
        <v>1.2364706374559762E-4</v>
      </c>
      <c r="AA384" s="9">
        <f t="shared" si="274"/>
        <v>1.2364706374559762E-4</v>
      </c>
      <c r="AB384" s="9">
        <f t="shared" si="275"/>
        <v>1.2364706374559762E-4</v>
      </c>
      <c r="AC384" s="9">
        <f t="shared" si="275"/>
        <v>1.2364706374559762E-4</v>
      </c>
      <c r="AD384" s="9">
        <f t="shared" si="275"/>
        <v>1.2364706374559762E-4</v>
      </c>
      <c r="AE384" s="9">
        <f t="shared" si="275"/>
        <v>1.2364706374559762E-4</v>
      </c>
      <c r="AF384" s="9">
        <f t="shared" si="275"/>
        <v>1.2364706374559762E-4</v>
      </c>
      <c r="AG384" s="9">
        <f t="shared" si="275"/>
        <v>1.2364706374559762E-4</v>
      </c>
      <c r="AH384" s="9">
        <f t="shared" si="275"/>
        <v>1.2364706374559762E-4</v>
      </c>
      <c r="AI384" s="9">
        <f t="shared" si="275"/>
        <v>1.2364706374559762E-4</v>
      </c>
      <c r="AJ384" s="9">
        <f t="shared" si="275"/>
        <v>1.2364706374559762E-4</v>
      </c>
      <c r="AK384" s="9">
        <f t="shared" si="275"/>
        <v>1.2364706374559762E-4</v>
      </c>
      <c r="AL384" s="9">
        <f t="shared" si="276"/>
        <v>1.2364706374559762E-4</v>
      </c>
      <c r="AM384" s="9">
        <f t="shared" si="276"/>
        <v>1.2364706374559762E-4</v>
      </c>
      <c r="AN384" s="7">
        <f t="shared" si="276"/>
        <v>1.2364706374559762E-4</v>
      </c>
      <c r="AO384" s="9">
        <f t="shared" si="276"/>
        <v>1.2364706374559762E-4</v>
      </c>
      <c r="AP384" s="9">
        <f t="shared" si="276"/>
        <v>1.2364706374559762E-4</v>
      </c>
      <c r="AQ384" s="9">
        <f t="shared" si="276"/>
        <v>1.2364706374559762E-4</v>
      </c>
      <c r="AR384" s="9">
        <f t="shared" si="276"/>
        <v>1.2364706374559762E-4</v>
      </c>
      <c r="AS384" s="9">
        <f t="shared" si="276"/>
        <v>1.2364706374559762E-4</v>
      </c>
      <c r="AT384" s="9">
        <f t="shared" si="276"/>
        <v>1.2364706374559762E-4</v>
      </c>
      <c r="AU384" s="9">
        <f t="shared" si="276"/>
        <v>1.2364706374559762E-4</v>
      </c>
      <c r="AV384" s="9">
        <f t="shared" si="277"/>
        <v>1.2364706374559762E-4</v>
      </c>
      <c r="AW384" s="9">
        <f t="shared" si="277"/>
        <v>1.2364706374559762E-4</v>
      </c>
      <c r="AX384" s="9">
        <f t="shared" si="277"/>
        <v>1.2364706374559762E-4</v>
      </c>
      <c r="AY384" s="9">
        <f t="shared" si="277"/>
        <v>1.2364706374559762E-4</v>
      </c>
      <c r="AZ384" s="9">
        <f t="shared" si="277"/>
        <v>1.2364706374559762E-4</v>
      </c>
      <c r="BA384" s="9">
        <f t="shared" si="277"/>
        <v>1.2364706374559762E-4</v>
      </c>
      <c r="BB384" s="9">
        <f t="shared" si="277"/>
        <v>1.2364706374559762E-4</v>
      </c>
      <c r="BC384" s="9">
        <f t="shared" si="277"/>
        <v>1.2364706374559762E-4</v>
      </c>
      <c r="BD384" s="9">
        <f t="shared" si="277"/>
        <v>1.2364706374559762E-4</v>
      </c>
      <c r="BE384" s="9">
        <f t="shared" si="277"/>
        <v>1.2364706374559762E-4</v>
      </c>
      <c r="BF384" s="9">
        <f t="shared" si="278"/>
        <v>1.2364706374559762E-4</v>
      </c>
      <c r="BG384" s="9">
        <f t="shared" si="278"/>
        <v>1.2364706374559762E-4</v>
      </c>
      <c r="BH384" s="9">
        <f t="shared" si="278"/>
        <v>1.2364706374559762E-4</v>
      </c>
      <c r="BI384" s="9">
        <f t="shared" si="278"/>
        <v>1.2364706374559762E-4</v>
      </c>
      <c r="BJ384" s="9">
        <f t="shared" si="278"/>
        <v>1.2364706374559762E-4</v>
      </c>
      <c r="BK384" s="9">
        <f t="shared" si="278"/>
        <v>1.2364706374559762E-4</v>
      </c>
      <c r="BL384" s="9">
        <f t="shared" si="278"/>
        <v>1.2364706374559762E-4</v>
      </c>
      <c r="BM384" s="9">
        <f t="shared" si="278"/>
        <v>1.2364706374559762E-4</v>
      </c>
      <c r="BN384" s="9">
        <f t="shared" si="278"/>
        <v>1.2364706374559762E-4</v>
      </c>
      <c r="BO384" s="9">
        <f t="shared" si="278"/>
        <v>1.2364706374559762E-4</v>
      </c>
      <c r="BP384" s="9">
        <f t="shared" si="278"/>
        <v>1.2364706374559762E-4</v>
      </c>
      <c r="BQ384" s="9">
        <f t="shared" si="278"/>
        <v>1.2364706374559762E-4</v>
      </c>
      <c r="BR384" s="9">
        <f t="shared" si="278"/>
        <v>1.2364706374559762E-4</v>
      </c>
      <c r="BS384" s="9">
        <f t="shared" si="278"/>
        <v>1.2364706374559762E-4</v>
      </c>
      <c r="BT384" s="9">
        <f t="shared" si="278"/>
        <v>1.2364706374559762E-4</v>
      </c>
    </row>
    <row r="385" spans="7:72" x14ac:dyDescent="0.2">
      <c r="G385" s="6">
        <v>-0.76085447079127799</v>
      </c>
      <c r="H385" s="9">
        <f t="shared" si="273"/>
        <v>1.2484943202564655E-4</v>
      </c>
      <c r="I385" s="9">
        <f t="shared" si="273"/>
        <v>1.2484943202564655E-4</v>
      </c>
      <c r="J385" s="9">
        <f t="shared" si="273"/>
        <v>1.2484943202564655E-4</v>
      </c>
      <c r="K385" s="9">
        <f t="shared" si="273"/>
        <v>1.2484943202564655E-4</v>
      </c>
      <c r="L385" s="9">
        <f t="shared" si="273"/>
        <v>1.2484943202564655E-4</v>
      </c>
      <c r="M385" s="9">
        <f t="shared" si="273"/>
        <v>1.2484943202564655E-4</v>
      </c>
      <c r="N385" s="9">
        <f t="shared" si="273"/>
        <v>1.2484943202564655E-4</v>
      </c>
      <c r="O385" s="9">
        <f t="shared" si="273"/>
        <v>1.2484943202564655E-4</v>
      </c>
      <c r="P385" s="9">
        <f t="shared" si="273"/>
        <v>1.2484943202564655E-4</v>
      </c>
      <c r="Q385" s="9">
        <f t="shared" si="273"/>
        <v>1.2484943202564655E-4</v>
      </c>
      <c r="R385" s="9">
        <f t="shared" si="274"/>
        <v>1.2484943202564655E-4</v>
      </c>
      <c r="S385" s="9">
        <f t="shared" si="274"/>
        <v>1.2484943202564655E-4</v>
      </c>
      <c r="T385" s="9">
        <f t="shared" si="274"/>
        <v>1.2484943202564655E-4</v>
      </c>
      <c r="U385" s="9">
        <f t="shared" si="274"/>
        <v>1.2484943202564655E-4</v>
      </c>
      <c r="V385" s="9">
        <f t="shared" si="274"/>
        <v>1.2484943202564655E-4</v>
      </c>
      <c r="W385" s="9">
        <f t="shared" si="274"/>
        <v>1.2484943202564655E-4</v>
      </c>
      <c r="X385" s="9">
        <f t="shared" si="274"/>
        <v>1.2484943202564655E-4</v>
      </c>
      <c r="Y385" s="9">
        <f t="shared" si="274"/>
        <v>1.2484943202564655E-4</v>
      </c>
      <c r="Z385" s="9">
        <f t="shared" si="274"/>
        <v>1.2484943202564655E-4</v>
      </c>
      <c r="AA385" s="9">
        <f t="shared" si="274"/>
        <v>1.2484943202564655E-4</v>
      </c>
      <c r="AB385" s="9">
        <f t="shared" si="275"/>
        <v>1.2484943202564655E-4</v>
      </c>
      <c r="AC385" s="9">
        <f t="shared" si="275"/>
        <v>1.2484943202564655E-4</v>
      </c>
      <c r="AD385" s="9">
        <f t="shared" si="275"/>
        <v>1.2484943202564655E-4</v>
      </c>
      <c r="AE385" s="9">
        <f t="shared" si="275"/>
        <v>1.2484943202564655E-4</v>
      </c>
      <c r="AF385" s="9">
        <f t="shared" si="275"/>
        <v>1.2484943202564655E-4</v>
      </c>
      <c r="AG385" s="9">
        <f t="shared" si="275"/>
        <v>1.2484943202564655E-4</v>
      </c>
      <c r="AH385" s="9">
        <f t="shared" si="275"/>
        <v>1.2484943202564655E-4</v>
      </c>
      <c r="AI385" s="9">
        <f t="shared" si="275"/>
        <v>1.2484943202564655E-4</v>
      </c>
      <c r="AJ385" s="9">
        <f t="shared" si="275"/>
        <v>1.2484943202564655E-4</v>
      </c>
      <c r="AK385" s="9">
        <f t="shared" si="275"/>
        <v>1.2484943202564655E-4</v>
      </c>
      <c r="AL385" s="9">
        <f t="shared" si="276"/>
        <v>1.2484943202564655E-4</v>
      </c>
      <c r="AM385" s="9">
        <f t="shared" si="276"/>
        <v>1.2484943202564655E-4</v>
      </c>
      <c r="AN385" s="7">
        <f t="shared" si="276"/>
        <v>1.2484943202564655E-4</v>
      </c>
      <c r="AO385" s="9">
        <f t="shared" si="276"/>
        <v>1.2484943202564655E-4</v>
      </c>
      <c r="AP385" s="9">
        <f t="shared" si="276"/>
        <v>1.2484943202564655E-4</v>
      </c>
      <c r="AQ385" s="9">
        <f t="shared" si="276"/>
        <v>1.2484943202564655E-4</v>
      </c>
      <c r="AR385" s="9">
        <f t="shared" si="276"/>
        <v>1.2484943202564655E-4</v>
      </c>
      <c r="AS385" s="9">
        <f t="shared" si="276"/>
        <v>1.2484943202564655E-4</v>
      </c>
      <c r="AT385" s="9">
        <f t="shared" si="276"/>
        <v>1.2484943202564655E-4</v>
      </c>
      <c r="AU385" s="9">
        <f t="shared" si="276"/>
        <v>1.2484943202564655E-4</v>
      </c>
      <c r="AV385" s="9">
        <f t="shared" si="277"/>
        <v>1.2484943202564655E-4</v>
      </c>
      <c r="AW385" s="9">
        <f t="shared" si="277"/>
        <v>1.2484943202564655E-4</v>
      </c>
      <c r="AX385" s="9">
        <f t="shared" si="277"/>
        <v>1.2484943202564655E-4</v>
      </c>
      <c r="AY385" s="9">
        <f t="shared" si="277"/>
        <v>1.2484943202564655E-4</v>
      </c>
      <c r="AZ385" s="9">
        <f t="shared" si="277"/>
        <v>1.2484943202564655E-4</v>
      </c>
      <c r="BA385" s="9">
        <f t="shared" si="277"/>
        <v>1.2484943202564655E-4</v>
      </c>
      <c r="BB385" s="9">
        <f t="shared" si="277"/>
        <v>1.2484943202564655E-4</v>
      </c>
      <c r="BC385" s="9">
        <f t="shared" si="277"/>
        <v>1.2484943202564655E-4</v>
      </c>
      <c r="BD385" s="9">
        <f t="shared" si="277"/>
        <v>1.2484943202564655E-4</v>
      </c>
      <c r="BE385" s="9">
        <f t="shared" si="277"/>
        <v>1.2484943202564655E-4</v>
      </c>
      <c r="BF385" s="9">
        <f t="shared" si="278"/>
        <v>1.2484943202564655E-4</v>
      </c>
      <c r="BG385" s="9">
        <f t="shared" si="278"/>
        <v>1.2484943202564655E-4</v>
      </c>
      <c r="BH385" s="9">
        <f t="shared" si="278"/>
        <v>1.2484943202564655E-4</v>
      </c>
      <c r="BI385" s="9">
        <f t="shared" si="278"/>
        <v>1.2484943202564655E-4</v>
      </c>
      <c r="BJ385" s="9">
        <f t="shared" si="278"/>
        <v>1.2484943202564655E-4</v>
      </c>
      <c r="BK385" s="9">
        <f t="shared" si="278"/>
        <v>1.2484943202564655E-4</v>
      </c>
      <c r="BL385" s="9">
        <f t="shared" si="278"/>
        <v>1.2484943202564655E-4</v>
      </c>
      <c r="BM385" s="9">
        <f t="shared" si="278"/>
        <v>1.2484943202564655E-4</v>
      </c>
      <c r="BN385" s="9">
        <f t="shared" si="278"/>
        <v>1.2484943202564655E-4</v>
      </c>
      <c r="BO385" s="9">
        <f t="shared" si="278"/>
        <v>1.2484943202564655E-4</v>
      </c>
      <c r="BP385" s="9">
        <f t="shared" si="278"/>
        <v>1.2484943202564655E-4</v>
      </c>
      <c r="BQ385" s="9">
        <f t="shared" si="278"/>
        <v>1.2484943202564655E-4</v>
      </c>
      <c r="BR385" s="9">
        <f t="shared" si="278"/>
        <v>1.2484943202564655E-4</v>
      </c>
      <c r="BS385" s="9">
        <f t="shared" si="278"/>
        <v>1.2484943202564655E-4</v>
      </c>
      <c r="BT385" s="9">
        <f t="shared" si="278"/>
        <v>1.2484943202564655E-4</v>
      </c>
    </row>
    <row r="386" spans="7:72" x14ac:dyDescent="0.2">
      <c r="G386" s="6">
        <v>-0.80994185600361857</v>
      </c>
      <c r="H386" s="9">
        <f t="shared" si="273"/>
        <v>1.2484943202564655E-4</v>
      </c>
      <c r="I386" s="9">
        <f t="shared" si="273"/>
        <v>1.2484943202564655E-4</v>
      </c>
      <c r="J386" s="9">
        <f t="shared" si="273"/>
        <v>1.2484943202564655E-4</v>
      </c>
      <c r="K386" s="9">
        <f t="shared" si="273"/>
        <v>1.2484943202564655E-4</v>
      </c>
      <c r="L386" s="9">
        <f t="shared" si="273"/>
        <v>1.2484943202564655E-4</v>
      </c>
      <c r="M386" s="9">
        <f t="shared" si="273"/>
        <v>1.2484943202564655E-4</v>
      </c>
      <c r="N386" s="9">
        <f t="shared" si="273"/>
        <v>1.2484943202564655E-4</v>
      </c>
      <c r="O386" s="9">
        <f t="shared" si="273"/>
        <v>1.2484943202564655E-4</v>
      </c>
      <c r="P386" s="9">
        <f t="shared" si="273"/>
        <v>1.2484943202564655E-4</v>
      </c>
      <c r="Q386" s="9">
        <f t="shared" si="273"/>
        <v>1.2484943202564655E-4</v>
      </c>
      <c r="R386" s="9">
        <f t="shared" si="274"/>
        <v>1.2484943202564655E-4</v>
      </c>
      <c r="S386" s="9">
        <f t="shared" si="274"/>
        <v>1.2484943202564655E-4</v>
      </c>
      <c r="T386" s="9">
        <f t="shared" si="274"/>
        <v>1.2484943202564655E-4</v>
      </c>
      <c r="U386" s="9">
        <f t="shared" si="274"/>
        <v>1.2484943202564655E-4</v>
      </c>
      <c r="V386" s="9">
        <f t="shared" si="274"/>
        <v>1.2484943202564655E-4</v>
      </c>
      <c r="W386" s="9">
        <f t="shared" si="274"/>
        <v>1.2484943202564655E-4</v>
      </c>
      <c r="X386" s="9">
        <f t="shared" si="274"/>
        <v>1.2484943202564655E-4</v>
      </c>
      <c r="Y386" s="9">
        <f t="shared" si="274"/>
        <v>1.2484943202564655E-4</v>
      </c>
      <c r="Z386" s="9">
        <f t="shared" si="274"/>
        <v>1.2484943202564655E-4</v>
      </c>
      <c r="AA386" s="9">
        <f t="shared" si="274"/>
        <v>1.2484943202564655E-4</v>
      </c>
      <c r="AB386" s="9">
        <f t="shared" si="275"/>
        <v>1.2484943202564655E-4</v>
      </c>
      <c r="AC386" s="9">
        <f t="shared" si="275"/>
        <v>1.2484943202564655E-4</v>
      </c>
      <c r="AD386" s="9">
        <f t="shared" si="275"/>
        <v>1.2484943202564655E-4</v>
      </c>
      <c r="AE386" s="9">
        <f t="shared" si="275"/>
        <v>1.2484943202564655E-4</v>
      </c>
      <c r="AF386" s="9">
        <f t="shared" si="275"/>
        <v>1.2484943202564655E-4</v>
      </c>
      <c r="AG386" s="9">
        <f t="shared" si="275"/>
        <v>1.2484943202564655E-4</v>
      </c>
      <c r="AH386" s="9">
        <f t="shared" si="275"/>
        <v>1.2484943202564655E-4</v>
      </c>
      <c r="AI386" s="9">
        <f t="shared" si="275"/>
        <v>1.2484943202564655E-4</v>
      </c>
      <c r="AJ386" s="9">
        <f t="shared" si="275"/>
        <v>1.2484943202564655E-4</v>
      </c>
      <c r="AK386" s="9">
        <f t="shared" si="275"/>
        <v>1.2484943202564655E-4</v>
      </c>
      <c r="AL386" s="9">
        <f t="shared" si="276"/>
        <v>1.2484943202564655E-4</v>
      </c>
      <c r="AM386" s="9">
        <f t="shared" si="276"/>
        <v>1.2484943202564655E-4</v>
      </c>
      <c r="AN386" s="7">
        <f t="shared" si="276"/>
        <v>1.2484943202564655E-4</v>
      </c>
      <c r="AO386" s="9">
        <f t="shared" si="276"/>
        <v>1.2484943202564655E-4</v>
      </c>
      <c r="AP386" s="9">
        <f t="shared" si="276"/>
        <v>1.2484943202564655E-4</v>
      </c>
      <c r="AQ386" s="9">
        <f t="shared" si="276"/>
        <v>1.2484943202564655E-4</v>
      </c>
      <c r="AR386" s="9">
        <f t="shared" si="276"/>
        <v>1.2484943202564655E-4</v>
      </c>
      <c r="AS386" s="9">
        <f t="shared" si="276"/>
        <v>1.2484943202564655E-4</v>
      </c>
      <c r="AT386" s="9">
        <f t="shared" si="276"/>
        <v>1.2484943202564655E-4</v>
      </c>
      <c r="AU386" s="9">
        <f t="shared" si="276"/>
        <v>1.2484943202564655E-4</v>
      </c>
      <c r="AV386" s="9">
        <f t="shared" si="277"/>
        <v>1.2484943202564655E-4</v>
      </c>
      <c r="AW386" s="9">
        <f t="shared" si="277"/>
        <v>1.2484943202564655E-4</v>
      </c>
      <c r="AX386" s="9">
        <f t="shared" si="277"/>
        <v>1.2484943202564655E-4</v>
      </c>
      <c r="AY386" s="9">
        <f t="shared" si="277"/>
        <v>1.2484943202564655E-4</v>
      </c>
      <c r="AZ386" s="9">
        <f t="shared" si="277"/>
        <v>1.2484943202564655E-4</v>
      </c>
      <c r="BA386" s="9">
        <f t="shared" si="277"/>
        <v>1.2484943202564655E-4</v>
      </c>
      <c r="BB386" s="9">
        <f t="shared" si="277"/>
        <v>1.2484943202564655E-4</v>
      </c>
      <c r="BC386" s="9">
        <f t="shared" si="277"/>
        <v>1.2484943202564655E-4</v>
      </c>
      <c r="BD386" s="9">
        <f t="shared" si="277"/>
        <v>1.2484943202564655E-4</v>
      </c>
      <c r="BE386" s="9">
        <f t="shared" si="277"/>
        <v>1.2484943202564655E-4</v>
      </c>
      <c r="BF386" s="9">
        <f t="shared" si="278"/>
        <v>1.2484943202564655E-4</v>
      </c>
      <c r="BG386" s="9">
        <f t="shared" si="278"/>
        <v>1.2484943202564655E-4</v>
      </c>
      <c r="BH386" s="9">
        <f t="shared" si="278"/>
        <v>1.2484943202564655E-4</v>
      </c>
      <c r="BI386" s="9">
        <f t="shared" si="278"/>
        <v>1.2484943202564655E-4</v>
      </c>
      <c r="BJ386" s="9">
        <f t="shared" si="278"/>
        <v>1.2484943202564655E-4</v>
      </c>
      <c r="BK386" s="9">
        <f t="shared" si="278"/>
        <v>1.2484943202564655E-4</v>
      </c>
      <c r="BL386" s="9">
        <f t="shared" si="278"/>
        <v>1.2484943202564655E-4</v>
      </c>
      <c r="BM386" s="9">
        <f t="shared" si="278"/>
        <v>1.2484943202564655E-4</v>
      </c>
      <c r="BN386" s="9">
        <f t="shared" si="278"/>
        <v>1.2484943202564655E-4</v>
      </c>
      <c r="BO386" s="9">
        <f t="shared" si="278"/>
        <v>1.2484943202564655E-4</v>
      </c>
      <c r="BP386" s="9">
        <f t="shared" si="278"/>
        <v>1.2484943202564655E-4</v>
      </c>
      <c r="BQ386" s="9">
        <f t="shared" si="278"/>
        <v>1.2484943202564655E-4</v>
      </c>
      <c r="BR386" s="9">
        <f t="shared" si="278"/>
        <v>1.2484943202564655E-4</v>
      </c>
      <c r="BS386" s="9">
        <f t="shared" si="278"/>
        <v>1.2484943202564655E-4</v>
      </c>
      <c r="BT386" s="9">
        <f t="shared" si="278"/>
        <v>1.2484943202564655E-4</v>
      </c>
    </row>
    <row r="387" spans="7:72" x14ac:dyDescent="0.2">
      <c r="G387" s="6">
        <v>-0.85902924121595903</v>
      </c>
      <c r="H387" s="9">
        <f t="shared" ref="H387:Q401" si="279">EXP(-2*$B$5*($B$1^2+$B$2^2)*$B$6)*-0.5*$B$1^2/$B$2*$B$3*SIN(2*$B$2*$G387)</f>
        <v>1.2364706374559762E-4</v>
      </c>
      <c r="I387" s="9">
        <f t="shared" si="279"/>
        <v>1.2364706374559762E-4</v>
      </c>
      <c r="J387" s="9">
        <f t="shared" si="279"/>
        <v>1.2364706374559762E-4</v>
      </c>
      <c r="K387" s="9">
        <f t="shared" si="279"/>
        <v>1.2364706374559762E-4</v>
      </c>
      <c r="L387" s="9">
        <f t="shared" si="279"/>
        <v>1.2364706374559762E-4</v>
      </c>
      <c r="M387" s="9">
        <f t="shared" si="279"/>
        <v>1.2364706374559762E-4</v>
      </c>
      <c r="N387" s="9">
        <f t="shared" si="279"/>
        <v>1.2364706374559762E-4</v>
      </c>
      <c r="O387" s="9">
        <f t="shared" si="279"/>
        <v>1.2364706374559762E-4</v>
      </c>
      <c r="P387" s="9">
        <f t="shared" si="279"/>
        <v>1.2364706374559762E-4</v>
      </c>
      <c r="Q387" s="9">
        <f t="shared" si="279"/>
        <v>1.2364706374559762E-4</v>
      </c>
      <c r="R387" s="9">
        <f t="shared" ref="R387:AA401" si="280">EXP(-2*$B$5*($B$1^2+$B$2^2)*$B$6)*-0.5*$B$1^2/$B$2*$B$3*SIN(2*$B$2*$G387)</f>
        <v>1.2364706374559762E-4</v>
      </c>
      <c r="S387" s="9">
        <f t="shared" si="280"/>
        <v>1.2364706374559762E-4</v>
      </c>
      <c r="T387" s="9">
        <f t="shared" si="280"/>
        <v>1.2364706374559762E-4</v>
      </c>
      <c r="U387" s="9">
        <f t="shared" si="280"/>
        <v>1.2364706374559762E-4</v>
      </c>
      <c r="V387" s="9">
        <f t="shared" si="280"/>
        <v>1.2364706374559762E-4</v>
      </c>
      <c r="W387" s="9">
        <f t="shared" si="280"/>
        <v>1.2364706374559762E-4</v>
      </c>
      <c r="X387" s="9">
        <f t="shared" si="280"/>
        <v>1.2364706374559762E-4</v>
      </c>
      <c r="Y387" s="9">
        <f t="shared" si="280"/>
        <v>1.2364706374559762E-4</v>
      </c>
      <c r="Z387" s="9">
        <f t="shared" si="280"/>
        <v>1.2364706374559762E-4</v>
      </c>
      <c r="AA387" s="9">
        <f t="shared" si="280"/>
        <v>1.2364706374559762E-4</v>
      </c>
      <c r="AB387" s="9">
        <f t="shared" ref="AB387:AK401" si="281">EXP(-2*$B$5*($B$1^2+$B$2^2)*$B$6)*-0.5*$B$1^2/$B$2*$B$3*SIN(2*$B$2*$G387)</f>
        <v>1.2364706374559762E-4</v>
      </c>
      <c r="AC387" s="9">
        <f t="shared" si="281"/>
        <v>1.2364706374559762E-4</v>
      </c>
      <c r="AD387" s="9">
        <f t="shared" si="281"/>
        <v>1.2364706374559762E-4</v>
      </c>
      <c r="AE387" s="9">
        <f t="shared" si="281"/>
        <v>1.2364706374559762E-4</v>
      </c>
      <c r="AF387" s="9">
        <f t="shared" si="281"/>
        <v>1.2364706374559762E-4</v>
      </c>
      <c r="AG387" s="9">
        <f t="shared" si="281"/>
        <v>1.2364706374559762E-4</v>
      </c>
      <c r="AH387" s="9">
        <f t="shared" si="281"/>
        <v>1.2364706374559762E-4</v>
      </c>
      <c r="AI387" s="9">
        <f t="shared" si="281"/>
        <v>1.2364706374559762E-4</v>
      </c>
      <c r="AJ387" s="9">
        <f t="shared" si="281"/>
        <v>1.2364706374559762E-4</v>
      </c>
      <c r="AK387" s="9">
        <f t="shared" si="281"/>
        <v>1.2364706374559762E-4</v>
      </c>
      <c r="AL387" s="9">
        <f t="shared" ref="AL387:AU401" si="282">EXP(-2*$B$5*($B$1^2+$B$2^2)*$B$6)*-0.5*$B$1^2/$B$2*$B$3*SIN(2*$B$2*$G387)</f>
        <v>1.2364706374559762E-4</v>
      </c>
      <c r="AM387" s="9">
        <f t="shared" si="282"/>
        <v>1.2364706374559762E-4</v>
      </c>
      <c r="AN387" s="7">
        <f t="shared" si="282"/>
        <v>1.2364706374559762E-4</v>
      </c>
      <c r="AO387" s="9">
        <f t="shared" si="282"/>
        <v>1.2364706374559762E-4</v>
      </c>
      <c r="AP387" s="9">
        <f t="shared" si="282"/>
        <v>1.2364706374559762E-4</v>
      </c>
      <c r="AQ387" s="9">
        <f t="shared" si="282"/>
        <v>1.2364706374559762E-4</v>
      </c>
      <c r="AR387" s="9">
        <f t="shared" si="282"/>
        <v>1.2364706374559762E-4</v>
      </c>
      <c r="AS387" s="9">
        <f t="shared" si="282"/>
        <v>1.2364706374559762E-4</v>
      </c>
      <c r="AT387" s="9">
        <f t="shared" si="282"/>
        <v>1.2364706374559762E-4</v>
      </c>
      <c r="AU387" s="9">
        <f t="shared" si="282"/>
        <v>1.2364706374559762E-4</v>
      </c>
      <c r="AV387" s="9">
        <f t="shared" ref="AV387:BE401" si="283">EXP(-2*$B$5*($B$1^2+$B$2^2)*$B$6)*-0.5*$B$1^2/$B$2*$B$3*SIN(2*$B$2*$G387)</f>
        <v>1.2364706374559762E-4</v>
      </c>
      <c r="AW387" s="9">
        <f t="shared" si="283"/>
        <v>1.2364706374559762E-4</v>
      </c>
      <c r="AX387" s="9">
        <f t="shared" si="283"/>
        <v>1.2364706374559762E-4</v>
      </c>
      <c r="AY387" s="9">
        <f t="shared" si="283"/>
        <v>1.2364706374559762E-4</v>
      </c>
      <c r="AZ387" s="9">
        <f t="shared" si="283"/>
        <v>1.2364706374559762E-4</v>
      </c>
      <c r="BA387" s="9">
        <f t="shared" si="283"/>
        <v>1.2364706374559762E-4</v>
      </c>
      <c r="BB387" s="9">
        <f t="shared" si="283"/>
        <v>1.2364706374559762E-4</v>
      </c>
      <c r="BC387" s="9">
        <f t="shared" si="283"/>
        <v>1.2364706374559762E-4</v>
      </c>
      <c r="BD387" s="9">
        <f t="shared" si="283"/>
        <v>1.2364706374559762E-4</v>
      </c>
      <c r="BE387" s="9">
        <f t="shared" si="283"/>
        <v>1.2364706374559762E-4</v>
      </c>
      <c r="BF387" s="9">
        <f t="shared" ref="BF387:BT401" si="284">EXP(-2*$B$5*($B$1^2+$B$2^2)*$B$6)*-0.5*$B$1^2/$B$2*$B$3*SIN(2*$B$2*$G387)</f>
        <v>1.2364706374559762E-4</v>
      </c>
      <c r="BG387" s="9">
        <f t="shared" si="284"/>
        <v>1.2364706374559762E-4</v>
      </c>
      <c r="BH387" s="9">
        <f t="shared" si="284"/>
        <v>1.2364706374559762E-4</v>
      </c>
      <c r="BI387" s="9">
        <f t="shared" si="284"/>
        <v>1.2364706374559762E-4</v>
      </c>
      <c r="BJ387" s="9">
        <f t="shared" si="284"/>
        <v>1.2364706374559762E-4</v>
      </c>
      <c r="BK387" s="9">
        <f t="shared" si="284"/>
        <v>1.2364706374559762E-4</v>
      </c>
      <c r="BL387" s="9">
        <f t="shared" si="284"/>
        <v>1.2364706374559762E-4</v>
      </c>
      <c r="BM387" s="9">
        <f t="shared" si="284"/>
        <v>1.2364706374559762E-4</v>
      </c>
      <c r="BN387" s="9">
        <f t="shared" si="284"/>
        <v>1.2364706374559762E-4</v>
      </c>
      <c r="BO387" s="9">
        <f t="shared" si="284"/>
        <v>1.2364706374559762E-4</v>
      </c>
      <c r="BP387" s="9">
        <f t="shared" si="284"/>
        <v>1.2364706374559762E-4</v>
      </c>
      <c r="BQ387" s="9">
        <f t="shared" si="284"/>
        <v>1.2364706374559762E-4</v>
      </c>
      <c r="BR387" s="9">
        <f t="shared" si="284"/>
        <v>1.2364706374559762E-4</v>
      </c>
      <c r="BS387" s="9">
        <f t="shared" si="284"/>
        <v>1.2364706374559762E-4</v>
      </c>
      <c r="BT387" s="9">
        <f t="shared" si="284"/>
        <v>1.2364706374559762E-4</v>
      </c>
    </row>
    <row r="388" spans="7:72" x14ac:dyDescent="0.2">
      <c r="G388" s="6">
        <v>-0.9081166264282996</v>
      </c>
      <c r="H388" s="9">
        <f t="shared" si="279"/>
        <v>1.21253906649318E-4</v>
      </c>
      <c r="I388" s="9">
        <f t="shared" si="279"/>
        <v>1.21253906649318E-4</v>
      </c>
      <c r="J388" s="9">
        <f t="shared" si="279"/>
        <v>1.21253906649318E-4</v>
      </c>
      <c r="K388" s="9">
        <f t="shared" si="279"/>
        <v>1.21253906649318E-4</v>
      </c>
      <c r="L388" s="9">
        <f t="shared" si="279"/>
        <v>1.21253906649318E-4</v>
      </c>
      <c r="M388" s="9">
        <f t="shared" si="279"/>
        <v>1.21253906649318E-4</v>
      </c>
      <c r="N388" s="9">
        <f t="shared" si="279"/>
        <v>1.21253906649318E-4</v>
      </c>
      <c r="O388" s="9">
        <f t="shared" si="279"/>
        <v>1.21253906649318E-4</v>
      </c>
      <c r="P388" s="9">
        <f t="shared" si="279"/>
        <v>1.21253906649318E-4</v>
      </c>
      <c r="Q388" s="9">
        <f t="shared" si="279"/>
        <v>1.21253906649318E-4</v>
      </c>
      <c r="R388" s="9">
        <f t="shared" si="280"/>
        <v>1.21253906649318E-4</v>
      </c>
      <c r="S388" s="9">
        <f t="shared" si="280"/>
        <v>1.21253906649318E-4</v>
      </c>
      <c r="T388" s="9">
        <f t="shared" si="280"/>
        <v>1.21253906649318E-4</v>
      </c>
      <c r="U388" s="9">
        <f t="shared" si="280"/>
        <v>1.21253906649318E-4</v>
      </c>
      <c r="V388" s="9">
        <f t="shared" si="280"/>
        <v>1.21253906649318E-4</v>
      </c>
      <c r="W388" s="9">
        <f t="shared" si="280"/>
        <v>1.21253906649318E-4</v>
      </c>
      <c r="X388" s="9">
        <f t="shared" si="280"/>
        <v>1.21253906649318E-4</v>
      </c>
      <c r="Y388" s="9">
        <f t="shared" si="280"/>
        <v>1.21253906649318E-4</v>
      </c>
      <c r="Z388" s="9">
        <f t="shared" si="280"/>
        <v>1.21253906649318E-4</v>
      </c>
      <c r="AA388" s="9">
        <f t="shared" si="280"/>
        <v>1.21253906649318E-4</v>
      </c>
      <c r="AB388" s="9">
        <f t="shared" si="281"/>
        <v>1.21253906649318E-4</v>
      </c>
      <c r="AC388" s="9">
        <f t="shared" si="281"/>
        <v>1.21253906649318E-4</v>
      </c>
      <c r="AD388" s="9">
        <f t="shared" si="281"/>
        <v>1.21253906649318E-4</v>
      </c>
      <c r="AE388" s="9">
        <f t="shared" si="281"/>
        <v>1.21253906649318E-4</v>
      </c>
      <c r="AF388" s="9">
        <f t="shared" si="281"/>
        <v>1.21253906649318E-4</v>
      </c>
      <c r="AG388" s="9">
        <f t="shared" si="281"/>
        <v>1.21253906649318E-4</v>
      </c>
      <c r="AH388" s="9">
        <f t="shared" si="281"/>
        <v>1.21253906649318E-4</v>
      </c>
      <c r="AI388" s="9">
        <f t="shared" si="281"/>
        <v>1.21253906649318E-4</v>
      </c>
      <c r="AJ388" s="9">
        <f t="shared" si="281"/>
        <v>1.21253906649318E-4</v>
      </c>
      <c r="AK388" s="9">
        <f t="shared" si="281"/>
        <v>1.21253906649318E-4</v>
      </c>
      <c r="AL388" s="9">
        <f t="shared" si="282"/>
        <v>1.21253906649318E-4</v>
      </c>
      <c r="AM388" s="9">
        <f t="shared" si="282"/>
        <v>1.21253906649318E-4</v>
      </c>
      <c r="AN388" s="7">
        <f t="shared" si="282"/>
        <v>1.21253906649318E-4</v>
      </c>
      <c r="AO388" s="9">
        <f t="shared" si="282"/>
        <v>1.21253906649318E-4</v>
      </c>
      <c r="AP388" s="9">
        <f t="shared" si="282"/>
        <v>1.21253906649318E-4</v>
      </c>
      <c r="AQ388" s="9">
        <f t="shared" si="282"/>
        <v>1.21253906649318E-4</v>
      </c>
      <c r="AR388" s="9">
        <f t="shared" si="282"/>
        <v>1.21253906649318E-4</v>
      </c>
      <c r="AS388" s="9">
        <f t="shared" si="282"/>
        <v>1.21253906649318E-4</v>
      </c>
      <c r="AT388" s="9">
        <f t="shared" si="282"/>
        <v>1.21253906649318E-4</v>
      </c>
      <c r="AU388" s="9">
        <f t="shared" si="282"/>
        <v>1.21253906649318E-4</v>
      </c>
      <c r="AV388" s="9">
        <f t="shared" si="283"/>
        <v>1.21253906649318E-4</v>
      </c>
      <c r="AW388" s="9">
        <f t="shared" si="283"/>
        <v>1.21253906649318E-4</v>
      </c>
      <c r="AX388" s="9">
        <f t="shared" si="283"/>
        <v>1.21253906649318E-4</v>
      </c>
      <c r="AY388" s="9">
        <f t="shared" si="283"/>
        <v>1.21253906649318E-4</v>
      </c>
      <c r="AZ388" s="9">
        <f t="shared" si="283"/>
        <v>1.21253906649318E-4</v>
      </c>
      <c r="BA388" s="9">
        <f t="shared" si="283"/>
        <v>1.21253906649318E-4</v>
      </c>
      <c r="BB388" s="9">
        <f t="shared" si="283"/>
        <v>1.21253906649318E-4</v>
      </c>
      <c r="BC388" s="9">
        <f t="shared" si="283"/>
        <v>1.21253906649318E-4</v>
      </c>
      <c r="BD388" s="9">
        <f t="shared" si="283"/>
        <v>1.21253906649318E-4</v>
      </c>
      <c r="BE388" s="9">
        <f t="shared" si="283"/>
        <v>1.21253906649318E-4</v>
      </c>
      <c r="BF388" s="9">
        <f t="shared" si="284"/>
        <v>1.21253906649318E-4</v>
      </c>
      <c r="BG388" s="9">
        <f t="shared" si="284"/>
        <v>1.21253906649318E-4</v>
      </c>
      <c r="BH388" s="9">
        <f t="shared" si="284"/>
        <v>1.21253906649318E-4</v>
      </c>
      <c r="BI388" s="9">
        <f t="shared" si="284"/>
        <v>1.21253906649318E-4</v>
      </c>
      <c r="BJ388" s="9">
        <f t="shared" si="284"/>
        <v>1.21253906649318E-4</v>
      </c>
      <c r="BK388" s="9">
        <f t="shared" si="284"/>
        <v>1.21253906649318E-4</v>
      </c>
      <c r="BL388" s="9">
        <f t="shared" si="284"/>
        <v>1.21253906649318E-4</v>
      </c>
      <c r="BM388" s="9">
        <f t="shared" si="284"/>
        <v>1.21253906649318E-4</v>
      </c>
      <c r="BN388" s="9">
        <f t="shared" si="284"/>
        <v>1.21253906649318E-4</v>
      </c>
      <c r="BO388" s="9">
        <f t="shared" si="284"/>
        <v>1.21253906649318E-4</v>
      </c>
      <c r="BP388" s="9">
        <f t="shared" si="284"/>
        <v>1.21253906649318E-4</v>
      </c>
      <c r="BQ388" s="9">
        <f t="shared" si="284"/>
        <v>1.21253906649318E-4</v>
      </c>
      <c r="BR388" s="9">
        <f t="shared" si="284"/>
        <v>1.21253906649318E-4</v>
      </c>
      <c r="BS388" s="9">
        <f t="shared" si="284"/>
        <v>1.21253906649318E-4</v>
      </c>
      <c r="BT388" s="9">
        <f t="shared" si="284"/>
        <v>1.21253906649318E-4</v>
      </c>
    </row>
    <row r="389" spans="7:72" x14ac:dyDescent="0.2">
      <c r="G389" s="6">
        <v>-0.95720401164064006</v>
      </c>
      <c r="H389" s="9">
        <f t="shared" si="279"/>
        <v>1.1769300814787761E-4</v>
      </c>
      <c r="I389" s="9">
        <f t="shared" si="279"/>
        <v>1.1769300814787761E-4</v>
      </c>
      <c r="J389" s="9">
        <f t="shared" si="279"/>
        <v>1.1769300814787761E-4</v>
      </c>
      <c r="K389" s="9">
        <f t="shared" si="279"/>
        <v>1.1769300814787761E-4</v>
      </c>
      <c r="L389" s="9">
        <f t="shared" si="279"/>
        <v>1.1769300814787761E-4</v>
      </c>
      <c r="M389" s="9">
        <f t="shared" si="279"/>
        <v>1.1769300814787761E-4</v>
      </c>
      <c r="N389" s="9">
        <f t="shared" si="279"/>
        <v>1.1769300814787761E-4</v>
      </c>
      <c r="O389" s="9">
        <f t="shared" si="279"/>
        <v>1.1769300814787761E-4</v>
      </c>
      <c r="P389" s="9">
        <f t="shared" si="279"/>
        <v>1.1769300814787761E-4</v>
      </c>
      <c r="Q389" s="9">
        <f t="shared" si="279"/>
        <v>1.1769300814787761E-4</v>
      </c>
      <c r="R389" s="9">
        <f t="shared" si="280"/>
        <v>1.1769300814787761E-4</v>
      </c>
      <c r="S389" s="9">
        <f t="shared" si="280"/>
        <v>1.1769300814787761E-4</v>
      </c>
      <c r="T389" s="9">
        <f t="shared" si="280"/>
        <v>1.1769300814787761E-4</v>
      </c>
      <c r="U389" s="9">
        <f t="shared" si="280"/>
        <v>1.1769300814787761E-4</v>
      </c>
      <c r="V389" s="9">
        <f t="shared" si="280"/>
        <v>1.1769300814787761E-4</v>
      </c>
      <c r="W389" s="9">
        <f t="shared" si="280"/>
        <v>1.1769300814787761E-4</v>
      </c>
      <c r="X389" s="9">
        <f t="shared" si="280"/>
        <v>1.1769300814787761E-4</v>
      </c>
      <c r="Y389" s="9">
        <f t="shared" si="280"/>
        <v>1.1769300814787761E-4</v>
      </c>
      <c r="Z389" s="9">
        <f t="shared" si="280"/>
        <v>1.1769300814787761E-4</v>
      </c>
      <c r="AA389" s="9">
        <f t="shared" si="280"/>
        <v>1.1769300814787761E-4</v>
      </c>
      <c r="AB389" s="9">
        <f t="shared" si="281"/>
        <v>1.1769300814787761E-4</v>
      </c>
      <c r="AC389" s="9">
        <f t="shared" si="281"/>
        <v>1.1769300814787761E-4</v>
      </c>
      <c r="AD389" s="9">
        <f t="shared" si="281"/>
        <v>1.1769300814787761E-4</v>
      </c>
      <c r="AE389" s="9">
        <f t="shared" si="281"/>
        <v>1.1769300814787761E-4</v>
      </c>
      <c r="AF389" s="9">
        <f t="shared" si="281"/>
        <v>1.1769300814787761E-4</v>
      </c>
      <c r="AG389" s="9">
        <f t="shared" si="281"/>
        <v>1.1769300814787761E-4</v>
      </c>
      <c r="AH389" s="9">
        <f t="shared" si="281"/>
        <v>1.1769300814787761E-4</v>
      </c>
      <c r="AI389" s="9">
        <f t="shared" si="281"/>
        <v>1.1769300814787761E-4</v>
      </c>
      <c r="AJ389" s="9">
        <f t="shared" si="281"/>
        <v>1.1769300814787761E-4</v>
      </c>
      <c r="AK389" s="9">
        <f t="shared" si="281"/>
        <v>1.1769300814787761E-4</v>
      </c>
      <c r="AL389" s="9">
        <f t="shared" si="282"/>
        <v>1.1769300814787761E-4</v>
      </c>
      <c r="AM389" s="9">
        <f t="shared" si="282"/>
        <v>1.1769300814787761E-4</v>
      </c>
      <c r="AN389" s="7">
        <f t="shared" si="282"/>
        <v>1.1769300814787761E-4</v>
      </c>
      <c r="AO389" s="9">
        <f t="shared" si="282"/>
        <v>1.1769300814787761E-4</v>
      </c>
      <c r="AP389" s="9">
        <f t="shared" si="282"/>
        <v>1.1769300814787761E-4</v>
      </c>
      <c r="AQ389" s="9">
        <f t="shared" si="282"/>
        <v>1.1769300814787761E-4</v>
      </c>
      <c r="AR389" s="9">
        <f t="shared" si="282"/>
        <v>1.1769300814787761E-4</v>
      </c>
      <c r="AS389" s="9">
        <f t="shared" si="282"/>
        <v>1.1769300814787761E-4</v>
      </c>
      <c r="AT389" s="9">
        <f t="shared" si="282"/>
        <v>1.1769300814787761E-4</v>
      </c>
      <c r="AU389" s="9">
        <f t="shared" si="282"/>
        <v>1.1769300814787761E-4</v>
      </c>
      <c r="AV389" s="9">
        <f t="shared" si="283"/>
        <v>1.1769300814787761E-4</v>
      </c>
      <c r="AW389" s="9">
        <f t="shared" si="283"/>
        <v>1.1769300814787761E-4</v>
      </c>
      <c r="AX389" s="9">
        <f t="shared" si="283"/>
        <v>1.1769300814787761E-4</v>
      </c>
      <c r="AY389" s="9">
        <f t="shared" si="283"/>
        <v>1.1769300814787761E-4</v>
      </c>
      <c r="AZ389" s="9">
        <f t="shared" si="283"/>
        <v>1.1769300814787761E-4</v>
      </c>
      <c r="BA389" s="9">
        <f t="shared" si="283"/>
        <v>1.1769300814787761E-4</v>
      </c>
      <c r="BB389" s="9">
        <f t="shared" si="283"/>
        <v>1.1769300814787761E-4</v>
      </c>
      <c r="BC389" s="9">
        <f t="shared" si="283"/>
        <v>1.1769300814787761E-4</v>
      </c>
      <c r="BD389" s="9">
        <f t="shared" si="283"/>
        <v>1.1769300814787761E-4</v>
      </c>
      <c r="BE389" s="9">
        <f t="shared" si="283"/>
        <v>1.1769300814787761E-4</v>
      </c>
      <c r="BF389" s="9">
        <f t="shared" si="284"/>
        <v>1.1769300814787761E-4</v>
      </c>
      <c r="BG389" s="9">
        <f t="shared" si="284"/>
        <v>1.1769300814787761E-4</v>
      </c>
      <c r="BH389" s="9">
        <f t="shared" si="284"/>
        <v>1.1769300814787761E-4</v>
      </c>
      <c r="BI389" s="9">
        <f t="shared" si="284"/>
        <v>1.1769300814787761E-4</v>
      </c>
      <c r="BJ389" s="9">
        <f t="shared" si="284"/>
        <v>1.1769300814787761E-4</v>
      </c>
      <c r="BK389" s="9">
        <f t="shared" si="284"/>
        <v>1.1769300814787761E-4</v>
      </c>
      <c r="BL389" s="9">
        <f t="shared" si="284"/>
        <v>1.1769300814787761E-4</v>
      </c>
      <c r="BM389" s="9">
        <f t="shared" si="284"/>
        <v>1.1769300814787761E-4</v>
      </c>
      <c r="BN389" s="9">
        <f t="shared" si="284"/>
        <v>1.1769300814787761E-4</v>
      </c>
      <c r="BO389" s="9">
        <f t="shared" si="284"/>
        <v>1.1769300814787761E-4</v>
      </c>
      <c r="BP389" s="9">
        <f t="shared" si="284"/>
        <v>1.1769300814787761E-4</v>
      </c>
      <c r="BQ389" s="9">
        <f t="shared" si="284"/>
        <v>1.1769300814787761E-4</v>
      </c>
      <c r="BR389" s="9">
        <f t="shared" si="284"/>
        <v>1.1769300814787761E-4</v>
      </c>
      <c r="BS389" s="9">
        <f t="shared" si="284"/>
        <v>1.1769300814787761E-4</v>
      </c>
      <c r="BT389" s="9">
        <f t="shared" si="284"/>
        <v>1.1769300814787761E-4</v>
      </c>
    </row>
    <row r="390" spans="7:72" x14ac:dyDescent="0.2">
      <c r="G390" s="6">
        <v>-1.0062913968529805</v>
      </c>
      <c r="H390" s="9">
        <f t="shared" si="279"/>
        <v>1.1299866164043044E-4</v>
      </c>
      <c r="I390" s="9">
        <f t="shared" si="279"/>
        <v>1.1299866164043044E-4</v>
      </c>
      <c r="J390" s="9">
        <f t="shared" si="279"/>
        <v>1.1299866164043044E-4</v>
      </c>
      <c r="K390" s="9">
        <f t="shared" si="279"/>
        <v>1.1299866164043044E-4</v>
      </c>
      <c r="L390" s="9">
        <f t="shared" si="279"/>
        <v>1.1299866164043044E-4</v>
      </c>
      <c r="M390" s="9">
        <f t="shared" si="279"/>
        <v>1.1299866164043044E-4</v>
      </c>
      <c r="N390" s="9">
        <f t="shared" si="279"/>
        <v>1.1299866164043044E-4</v>
      </c>
      <c r="O390" s="9">
        <f t="shared" si="279"/>
        <v>1.1299866164043044E-4</v>
      </c>
      <c r="P390" s="9">
        <f t="shared" si="279"/>
        <v>1.1299866164043044E-4</v>
      </c>
      <c r="Q390" s="9">
        <f t="shared" si="279"/>
        <v>1.1299866164043044E-4</v>
      </c>
      <c r="R390" s="9">
        <f t="shared" si="280"/>
        <v>1.1299866164043044E-4</v>
      </c>
      <c r="S390" s="9">
        <f t="shared" si="280"/>
        <v>1.1299866164043044E-4</v>
      </c>
      <c r="T390" s="9">
        <f t="shared" si="280"/>
        <v>1.1299866164043044E-4</v>
      </c>
      <c r="U390" s="9">
        <f t="shared" si="280"/>
        <v>1.1299866164043044E-4</v>
      </c>
      <c r="V390" s="9">
        <f t="shared" si="280"/>
        <v>1.1299866164043044E-4</v>
      </c>
      <c r="W390" s="9">
        <f t="shared" si="280"/>
        <v>1.1299866164043044E-4</v>
      </c>
      <c r="X390" s="9">
        <f t="shared" si="280"/>
        <v>1.1299866164043044E-4</v>
      </c>
      <c r="Y390" s="9">
        <f t="shared" si="280"/>
        <v>1.1299866164043044E-4</v>
      </c>
      <c r="Z390" s="9">
        <f t="shared" si="280"/>
        <v>1.1299866164043044E-4</v>
      </c>
      <c r="AA390" s="9">
        <f t="shared" si="280"/>
        <v>1.1299866164043044E-4</v>
      </c>
      <c r="AB390" s="9">
        <f t="shared" si="281"/>
        <v>1.1299866164043044E-4</v>
      </c>
      <c r="AC390" s="9">
        <f t="shared" si="281"/>
        <v>1.1299866164043044E-4</v>
      </c>
      <c r="AD390" s="9">
        <f t="shared" si="281"/>
        <v>1.1299866164043044E-4</v>
      </c>
      <c r="AE390" s="9">
        <f t="shared" si="281"/>
        <v>1.1299866164043044E-4</v>
      </c>
      <c r="AF390" s="9">
        <f t="shared" si="281"/>
        <v>1.1299866164043044E-4</v>
      </c>
      <c r="AG390" s="9">
        <f t="shared" si="281"/>
        <v>1.1299866164043044E-4</v>
      </c>
      <c r="AH390" s="9">
        <f t="shared" si="281"/>
        <v>1.1299866164043044E-4</v>
      </c>
      <c r="AI390" s="9">
        <f t="shared" si="281"/>
        <v>1.1299866164043044E-4</v>
      </c>
      <c r="AJ390" s="9">
        <f t="shared" si="281"/>
        <v>1.1299866164043044E-4</v>
      </c>
      <c r="AK390" s="9">
        <f t="shared" si="281"/>
        <v>1.1299866164043044E-4</v>
      </c>
      <c r="AL390" s="9">
        <f t="shared" si="282"/>
        <v>1.1299866164043044E-4</v>
      </c>
      <c r="AM390" s="9">
        <f t="shared" si="282"/>
        <v>1.1299866164043044E-4</v>
      </c>
      <c r="AN390" s="7">
        <f t="shared" si="282"/>
        <v>1.1299866164043044E-4</v>
      </c>
      <c r="AO390" s="9">
        <f t="shared" si="282"/>
        <v>1.1299866164043044E-4</v>
      </c>
      <c r="AP390" s="9">
        <f t="shared" si="282"/>
        <v>1.1299866164043044E-4</v>
      </c>
      <c r="AQ390" s="9">
        <f t="shared" si="282"/>
        <v>1.1299866164043044E-4</v>
      </c>
      <c r="AR390" s="9">
        <f t="shared" si="282"/>
        <v>1.1299866164043044E-4</v>
      </c>
      <c r="AS390" s="9">
        <f t="shared" si="282"/>
        <v>1.1299866164043044E-4</v>
      </c>
      <c r="AT390" s="9">
        <f t="shared" si="282"/>
        <v>1.1299866164043044E-4</v>
      </c>
      <c r="AU390" s="9">
        <f t="shared" si="282"/>
        <v>1.1299866164043044E-4</v>
      </c>
      <c r="AV390" s="9">
        <f t="shared" si="283"/>
        <v>1.1299866164043044E-4</v>
      </c>
      <c r="AW390" s="9">
        <f t="shared" si="283"/>
        <v>1.1299866164043044E-4</v>
      </c>
      <c r="AX390" s="9">
        <f t="shared" si="283"/>
        <v>1.1299866164043044E-4</v>
      </c>
      <c r="AY390" s="9">
        <f t="shared" si="283"/>
        <v>1.1299866164043044E-4</v>
      </c>
      <c r="AZ390" s="9">
        <f t="shared" si="283"/>
        <v>1.1299866164043044E-4</v>
      </c>
      <c r="BA390" s="9">
        <f t="shared" si="283"/>
        <v>1.1299866164043044E-4</v>
      </c>
      <c r="BB390" s="9">
        <f t="shared" si="283"/>
        <v>1.1299866164043044E-4</v>
      </c>
      <c r="BC390" s="9">
        <f t="shared" si="283"/>
        <v>1.1299866164043044E-4</v>
      </c>
      <c r="BD390" s="9">
        <f t="shared" si="283"/>
        <v>1.1299866164043044E-4</v>
      </c>
      <c r="BE390" s="9">
        <f t="shared" si="283"/>
        <v>1.1299866164043044E-4</v>
      </c>
      <c r="BF390" s="9">
        <f t="shared" si="284"/>
        <v>1.1299866164043044E-4</v>
      </c>
      <c r="BG390" s="9">
        <f t="shared" si="284"/>
        <v>1.1299866164043044E-4</v>
      </c>
      <c r="BH390" s="9">
        <f t="shared" si="284"/>
        <v>1.1299866164043044E-4</v>
      </c>
      <c r="BI390" s="9">
        <f t="shared" si="284"/>
        <v>1.1299866164043044E-4</v>
      </c>
      <c r="BJ390" s="9">
        <f t="shared" si="284"/>
        <v>1.1299866164043044E-4</v>
      </c>
      <c r="BK390" s="9">
        <f t="shared" si="284"/>
        <v>1.1299866164043044E-4</v>
      </c>
      <c r="BL390" s="9">
        <f t="shared" si="284"/>
        <v>1.1299866164043044E-4</v>
      </c>
      <c r="BM390" s="9">
        <f t="shared" si="284"/>
        <v>1.1299866164043044E-4</v>
      </c>
      <c r="BN390" s="9">
        <f t="shared" si="284"/>
        <v>1.1299866164043044E-4</v>
      </c>
      <c r="BO390" s="9">
        <f t="shared" si="284"/>
        <v>1.1299866164043044E-4</v>
      </c>
      <c r="BP390" s="9">
        <f t="shared" si="284"/>
        <v>1.1299866164043044E-4</v>
      </c>
      <c r="BQ390" s="9">
        <f t="shared" si="284"/>
        <v>1.1299866164043044E-4</v>
      </c>
      <c r="BR390" s="9">
        <f t="shared" si="284"/>
        <v>1.1299866164043044E-4</v>
      </c>
      <c r="BS390" s="9">
        <f t="shared" si="284"/>
        <v>1.1299866164043044E-4</v>
      </c>
      <c r="BT390" s="9">
        <f t="shared" si="284"/>
        <v>1.1299866164043044E-4</v>
      </c>
    </row>
    <row r="391" spans="7:72" x14ac:dyDescent="0.2">
      <c r="G391" s="6">
        <v>-1.0553787820653211</v>
      </c>
      <c r="H391" s="9">
        <f t="shared" si="279"/>
        <v>1.0721607625003402E-4</v>
      </c>
      <c r="I391" s="9">
        <f t="shared" si="279"/>
        <v>1.0721607625003402E-4</v>
      </c>
      <c r="J391" s="9">
        <f t="shared" si="279"/>
        <v>1.0721607625003402E-4</v>
      </c>
      <c r="K391" s="9">
        <f t="shared" si="279"/>
        <v>1.0721607625003402E-4</v>
      </c>
      <c r="L391" s="9">
        <f t="shared" si="279"/>
        <v>1.0721607625003402E-4</v>
      </c>
      <c r="M391" s="9">
        <f t="shared" si="279"/>
        <v>1.0721607625003402E-4</v>
      </c>
      <c r="N391" s="9">
        <f t="shared" si="279"/>
        <v>1.0721607625003402E-4</v>
      </c>
      <c r="O391" s="9">
        <f t="shared" si="279"/>
        <v>1.0721607625003402E-4</v>
      </c>
      <c r="P391" s="9">
        <f t="shared" si="279"/>
        <v>1.0721607625003402E-4</v>
      </c>
      <c r="Q391" s="9">
        <f t="shared" si="279"/>
        <v>1.0721607625003402E-4</v>
      </c>
      <c r="R391" s="9">
        <f t="shared" si="280"/>
        <v>1.0721607625003402E-4</v>
      </c>
      <c r="S391" s="9">
        <f t="shared" si="280"/>
        <v>1.0721607625003402E-4</v>
      </c>
      <c r="T391" s="9">
        <f t="shared" si="280"/>
        <v>1.0721607625003402E-4</v>
      </c>
      <c r="U391" s="9">
        <f t="shared" si="280"/>
        <v>1.0721607625003402E-4</v>
      </c>
      <c r="V391" s="9">
        <f t="shared" si="280"/>
        <v>1.0721607625003402E-4</v>
      </c>
      <c r="W391" s="9">
        <f t="shared" si="280"/>
        <v>1.0721607625003402E-4</v>
      </c>
      <c r="X391" s="9">
        <f t="shared" si="280"/>
        <v>1.0721607625003402E-4</v>
      </c>
      <c r="Y391" s="9">
        <f t="shared" si="280"/>
        <v>1.0721607625003402E-4</v>
      </c>
      <c r="Z391" s="9">
        <f t="shared" si="280"/>
        <v>1.0721607625003402E-4</v>
      </c>
      <c r="AA391" s="9">
        <f t="shared" si="280"/>
        <v>1.0721607625003402E-4</v>
      </c>
      <c r="AB391" s="9">
        <f t="shared" si="281"/>
        <v>1.0721607625003402E-4</v>
      </c>
      <c r="AC391" s="9">
        <f t="shared" si="281"/>
        <v>1.0721607625003402E-4</v>
      </c>
      <c r="AD391" s="9">
        <f t="shared" si="281"/>
        <v>1.0721607625003402E-4</v>
      </c>
      <c r="AE391" s="9">
        <f t="shared" si="281"/>
        <v>1.0721607625003402E-4</v>
      </c>
      <c r="AF391" s="9">
        <f t="shared" si="281"/>
        <v>1.0721607625003402E-4</v>
      </c>
      <c r="AG391" s="9">
        <f t="shared" si="281"/>
        <v>1.0721607625003402E-4</v>
      </c>
      <c r="AH391" s="9">
        <f t="shared" si="281"/>
        <v>1.0721607625003402E-4</v>
      </c>
      <c r="AI391" s="9">
        <f t="shared" si="281"/>
        <v>1.0721607625003402E-4</v>
      </c>
      <c r="AJ391" s="9">
        <f t="shared" si="281"/>
        <v>1.0721607625003402E-4</v>
      </c>
      <c r="AK391" s="9">
        <f t="shared" si="281"/>
        <v>1.0721607625003402E-4</v>
      </c>
      <c r="AL391" s="9">
        <f t="shared" si="282"/>
        <v>1.0721607625003402E-4</v>
      </c>
      <c r="AM391" s="9">
        <f t="shared" si="282"/>
        <v>1.0721607625003402E-4</v>
      </c>
      <c r="AN391" s="7">
        <f t="shared" si="282"/>
        <v>1.0721607625003402E-4</v>
      </c>
      <c r="AO391" s="9">
        <f t="shared" si="282"/>
        <v>1.0721607625003402E-4</v>
      </c>
      <c r="AP391" s="9">
        <f t="shared" si="282"/>
        <v>1.0721607625003402E-4</v>
      </c>
      <c r="AQ391" s="9">
        <f t="shared" si="282"/>
        <v>1.0721607625003402E-4</v>
      </c>
      <c r="AR391" s="9">
        <f t="shared" si="282"/>
        <v>1.0721607625003402E-4</v>
      </c>
      <c r="AS391" s="9">
        <f t="shared" si="282"/>
        <v>1.0721607625003402E-4</v>
      </c>
      <c r="AT391" s="9">
        <f t="shared" si="282"/>
        <v>1.0721607625003402E-4</v>
      </c>
      <c r="AU391" s="9">
        <f t="shared" si="282"/>
        <v>1.0721607625003402E-4</v>
      </c>
      <c r="AV391" s="9">
        <f t="shared" si="283"/>
        <v>1.0721607625003402E-4</v>
      </c>
      <c r="AW391" s="9">
        <f t="shared" si="283"/>
        <v>1.0721607625003402E-4</v>
      </c>
      <c r="AX391" s="9">
        <f t="shared" si="283"/>
        <v>1.0721607625003402E-4</v>
      </c>
      <c r="AY391" s="9">
        <f t="shared" si="283"/>
        <v>1.0721607625003402E-4</v>
      </c>
      <c r="AZ391" s="9">
        <f t="shared" si="283"/>
        <v>1.0721607625003402E-4</v>
      </c>
      <c r="BA391" s="9">
        <f t="shared" si="283"/>
        <v>1.0721607625003402E-4</v>
      </c>
      <c r="BB391" s="9">
        <f t="shared" si="283"/>
        <v>1.0721607625003402E-4</v>
      </c>
      <c r="BC391" s="9">
        <f t="shared" si="283"/>
        <v>1.0721607625003402E-4</v>
      </c>
      <c r="BD391" s="9">
        <f t="shared" si="283"/>
        <v>1.0721607625003402E-4</v>
      </c>
      <c r="BE391" s="9">
        <f t="shared" si="283"/>
        <v>1.0721607625003402E-4</v>
      </c>
      <c r="BF391" s="9">
        <f t="shared" si="284"/>
        <v>1.0721607625003402E-4</v>
      </c>
      <c r="BG391" s="9">
        <f t="shared" si="284"/>
        <v>1.0721607625003402E-4</v>
      </c>
      <c r="BH391" s="9">
        <f t="shared" si="284"/>
        <v>1.0721607625003402E-4</v>
      </c>
      <c r="BI391" s="9">
        <f t="shared" si="284"/>
        <v>1.0721607625003402E-4</v>
      </c>
      <c r="BJ391" s="9">
        <f t="shared" si="284"/>
        <v>1.0721607625003402E-4</v>
      </c>
      <c r="BK391" s="9">
        <f t="shared" si="284"/>
        <v>1.0721607625003402E-4</v>
      </c>
      <c r="BL391" s="9">
        <f t="shared" si="284"/>
        <v>1.0721607625003402E-4</v>
      </c>
      <c r="BM391" s="9">
        <f t="shared" si="284"/>
        <v>1.0721607625003402E-4</v>
      </c>
      <c r="BN391" s="9">
        <f t="shared" si="284"/>
        <v>1.0721607625003402E-4</v>
      </c>
      <c r="BO391" s="9">
        <f t="shared" si="284"/>
        <v>1.0721607625003402E-4</v>
      </c>
      <c r="BP391" s="9">
        <f t="shared" si="284"/>
        <v>1.0721607625003402E-4</v>
      </c>
      <c r="BQ391" s="9">
        <f t="shared" si="284"/>
        <v>1.0721607625003402E-4</v>
      </c>
      <c r="BR391" s="9">
        <f t="shared" si="284"/>
        <v>1.0721607625003402E-4</v>
      </c>
      <c r="BS391" s="9">
        <f t="shared" si="284"/>
        <v>1.0721607625003402E-4</v>
      </c>
      <c r="BT391" s="9">
        <f t="shared" si="284"/>
        <v>1.0721607625003402E-4</v>
      </c>
    </row>
    <row r="392" spans="7:72" x14ac:dyDescent="0.2">
      <c r="G392" s="6">
        <v>-1.1044661672776617</v>
      </c>
      <c r="H392" s="9">
        <f t="shared" si="279"/>
        <v>1.0040094143508062E-4</v>
      </c>
      <c r="I392" s="9">
        <f t="shared" si="279"/>
        <v>1.0040094143508062E-4</v>
      </c>
      <c r="J392" s="9">
        <f t="shared" si="279"/>
        <v>1.0040094143508062E-4</v>
      </c>
      <c r="K392" s="9">
        <f t="shared" si="279"/>
        <v>1.0040094143508062E-4</v>
      </c>
      <c r="L392" s="9">
        <f t="shared" si="279"/>
        <v>1.0040094143508062E-4</v>
      </c>
      <c r="M392" s="9">
        <f t="shared" si="279"/>
        <v>1.0040094143508062E-4</v>
      </c>
      <c r="N392" s="9">
        <f t="shared" si="279"/>
        <v>1.0040094143508062E-4</v>
      </c>
      <c r="O392" s="9">
        <f t="shared" si="279"/>
        <v>1.0040094143508062E-4</v>
      </c>
      <c r="P392" s="9">
        <f t="shared" si="279"/>
        <v>1.0040094143508062E-4</v>
      </c>
      <c r="Q392" s="9">
        <f t="shared" si="279"/>
        <v>1.0040094143508062E-4</v>
      </c>
      <c r="R392" s="9">
        <f t="shared" si="280"/>
        <v>1.0040094143508062E-4</v>
      </c>
      <c r="S392" s="9">
        <f t="shared" si="280"/>
        <v>1.0040094143508062E-4</v>
      </c>
      <c r="T392" s="9">
        <f t="shared" si="280"/>
        <v>1.0040094143508062E-4</v>
      </c>
      <c r="U392" s="9">
        <f t="shared" si="280"/>
        <v>1.0040094143508062E-4</v>
      </c>
      <c r="V392" s="9">
        <f t="shared" si="280"/>
        <v>1.0040094143508062E-4</v>
      </c>
      <c r="W392" s="9">
        <f t="shared" si="280"/>
        <v>1.0040094143508062E-4</v>
      </c>
      <c r="X392" s="9">
        <f t="shared" si="280"/>
        <v>1.0040094143508062E-4</v>
      </c>
      <c r="Y392" s="9">
        <f t="shared" si="280"/>
        <v>1.0040094143508062E-4</v>
      </c>
      <c r="Z392" s="9">
        <f t="shared" si="280"/>
        <v>1.0040094143508062E-4</v>
      </c>
      <c r="AA392" s="9">
        <f t="shared" si="280"/>
        <v>1.0040094143508062E-4</v>
      </c>
      <c r="AB392" s="9">
        <f t="shared" si="281"/>
        <v>1.0040094143508062E-4</v>
      </c>
      <c r="AC392" s="9">
        <f t="shared" si="281"/>
        <v>1.0040094143508062E-4</v>
      </c>
      <c r="AD392" s="9">
        <f t="shared" si="281"/>
        <v>1.0040094143508062E-4</v>
      </c>
      <c r="AE392" s="9">
        <f t="shared" si="281"/>
        <v>1.0040094143508062E-4</v>
      </c>
      <c r="AF392" s="9">
        <f t="shared" si="281"/>
        <v>1.0040094143508062E-4</v>
      </c>
      <c r="AG392" s="9">
        <f t="shared" si="281"/>
        <v>1.0040094143508062E-4</v>
      </c>
      <c r="AH392" s="9">
        <f t="shared" si="281"/>
        <v>1.0040094143508062E-4</v>
      </c>
      <c r="AI392" s="9">
        <f t="shared" si="281"/>
        <v>1.0040094143508062E-4</v>
      </c>
      <c r="AJ392" s="9">
        <f t="shared" si="281"/>
        <v>1.0040094143508062E-4</v>
      </c>
      <c r="AK392" s="9">
        <f t="shared" si="281"/>
        <v>1.0040094143508062E-4</v>
      </c>
      <c r="AL392" s="9">
        <f t="shared" si="282"/>
        <v>1.0040094143508062E-4</v>
      </c>
      <c r="AM392" s="9">
        <f t="shared" si="282"/>
        <v>1.0040094143508062E-4</v>
      </c>
      <c r="AN392" s="7">
        <f t="shared" si="282"/>
        <v>1.0040094143508062E-4</v>
      </c>
      <c r="AO392" s="9">
        <f t="shared" si="282"/>
        <v>1.0040094143508062E-4</v>
      </c>
      <c r="AP392" s="9">
        <f t="shared" si="282"/>
        <v>1.0040094143508062E-4</v>
      </c>
      <c r="AQ392" s="9">
        <f t="shared" si="282"/>
        <v>1.0040094143508062E-4</v>
      </c>
      <c r="AR392" s="9">
        <f t="shared" si="282"/>
        <v>1.0040094143508062E-4</v>
      </c>
      <c r="AS392" s="9">
        <f t="shared" si="282"/>
        <v>1.0040094143508062E-4</v>
      </c>
      <c r="AT392" s="9">
        <f t="shared" si="282"/>
        <v>1.0040094143508062E-4</v>
      </c>
      <c r="AU392" s="9">
        <f t="shared" si="282"/>
        <v>1.0040094143508062E-4</v>
      </c>
      <c r="AV392" s="9">
        <f t="shared" si="283"/>
        <v>1.0040094143508062E-4</v>
      </c>
      <c r="AW392" s="9">
        <f t="shared" si="283"/>
        <v>1.0040094143508062E-4</v>
      </c>
      <c r="AX392" s="9">
        <f t="shared" si="283"/>
        <v>1.0040094143508062E-4</v>
      </c>
      <c r="AY392" s="9">
        <f t="shared" si="283"/>
        <v>1.0040094143508062E-4</v>
      </c>
      <c r="AZ392" s="9">
        <f t="shared" si="283"/>
        <v>1.0040094143508062E-4</v>
      </c>
      <c r="BA392" s="9">
        <f t="shared" si="283"/>
        <v>1.0040094143508062E-4</v>
      </c>
      <c r="BB392" s="9">
        <f t="shared" si="283"/>
        <v>1.0040094143508062E-4</v>
      </c>
      <c r="BC392" s="9">
        <f t="shared" si="283"/>
        <v>1.0040094143508062E-4</v>
      </c>
      <c r="BD392" s="9">
        <f t="shared" si="283"/>
        <v>1.0040094143508062E-4</v>
      </c>
      <c r="BE392" s="9">
        <f t="shared" si="283"/>
        <v>1.0040094143508062E-4</v>
      </c>
      <c r="BF392" s="9">
        <f t="shared" si="284"/>
        <v>1.0040094143508062E-4</v>
      </c>
      <c r="BG392" s="9">
        <f t="shared" si="284"/>
        <v>1.0040094143508062E-4</v>
      </c>
      <c r="BH392" s="9">
        <f t="shared" si="284"/>
        <v>1.0040094143508062E-4</v>
      </c>
      <c r="BI392" s="9">
        <f t="shared" si="284"/>
        <v>1.0040094143508062E-4</v>
      </c>
      <c r="BJ392" s="9">
        <f t="shared" si="284"/>
        <v>1.0040094143508062E-4</v>
      </c>
      <c r="BK392" s="9">
        <f t="shared" si="284"/>
        <v>1.0040094143508062E-4</v>
      </c>
      <c r="BL392" s="9">
        <f t="shared" si="284"/>
        <v>1.0040094143508062E-4</v>
      </c>
      <c r="BM392" s="9">
        <f t="shared" si="284"/>
        <v>1.0040094143508062E-4</v>
      </c>
      <c r="BN392" s="9">
        <f t="shared" si="284"/>
        <v>1.0040094143508062E-4</v>
      </c>
      <c r="BO392" s="9">
        <f t="shared" si="284"/>
        <v>1.0040094143508062E-4</v>
      </c>
      <c r="BP392" s="9">
        <f t="shared" si="284"/>
        <v>1.0040094143508062E-4</v>
      </c>
      <c r="BQ392" s="9">
        <f t="shared" si="284"/>
        <v>1.0040094143508062E-4</v>
      </c>
      <c r="BR392" s="9">
        <f t="shared" si="284"/>
        <v>1.0040094143508062E-4</v>
      </c>
      <c r="BS392" s="9">
        <f t="shared" si="284"/>
        <v>1.0040094143508062E-4</v>
      </c>
      <c r="BT392" s="9">
        <f t="shared" si="284"/>
        <v>1.0040094143508062E-4</v>
      </c>
    </row>
    <row r="393" spans="7:72" x14ac:dyDescent="0.2">
      <c r="G393" s="6">
        <v>-1.1535535524900022</v>
      </c>
      <c r="H393" s="9">
        <f t="shared" si="279"/>
        <v>9.2618890669369882E-5</v>
      </c>
      <c r="I393" s="9">
        <f t="shared" si="279"/>
        <v>9.2618890669369882E-5</v>
      </c>
      <c r="J393" s="9">
        <f t="shared" si="279"/>
        <v>9.2618890669369882E-5</v>
      </c>
      <c r="K393" s="9">
        <f t="shared" si="279"/>
        <v>9.2618890669369882E-5</v>
      </c>
      <c r="L393" s="9">
        <f t="shared" si="279"/>
        <v>9.2618890669369882E-5</v>
      </c>
      <c r="M393" s="9">
        <f t="shared" si="279"/>
        <v>9.2618890669369882E-5</v>
      </c>
      <c r="N393" s="9">
        <f t="shared" si="279"/>
        <v>9.2618890669369882E-5</v>
      </c>
      <c r="O393" s="9">
        <f t="shared" si="279"/>
        <v>9.2618890669369882E-5</v>
      </c>
      <c r="P393" s="9">
        <f t="shared" si="279"/>
        <v>9.2618890669369882E-5</v>
      </c>
      <c r="Q393" s="9">
        <f t="shared" si="279"/>
        <v>9.2618890669369882E-5</v>
      </c>
      <c r="R393" s="9">
        <f t="shared" si="280"/>
        <v>9.2618890669369882E-5</v>
      </c>
      <c r="S393" s="9">
        <f t="shared" si="280"/>
        <v>9.2618890669369882E-5</v>
      </c>
      <c r="T393" s="9">
        <f t="shared" si="280"/>
        <v>9.2618890669369882E-5</v>
      </c>
      <c r="U393" s="9">
        <f t="shared" si="280"/>
        <v>9.2618890669369882E-5</v>
      </c>
      <c r="V393" s="9">
        <f t="shared" si="280"/>
        <v>9.2618890669369882E-5</v>
      </c>
      <c r="W393" s="9">
        <f t="shared" si="280"/>
        <v>9.2618890669369882E-5</v>
      </c>
      <c r="X393" s="9">
        <f t="shared" si="280"/>
        <v>9.2618890669369882E-5</v>
      </c>
      <c r="Y393" s="9">
        <f t="shared" si="280"/>
        <v>9.2618890669369882E-5</v>
      </c>
      <c r="Z393" s="9">
        <f t="shared" si="280"/>
        <v>9.2618890669369882E-5</v>
      </c>
      <c r="AA393" s="9">
        <f t="shared" si="280"/>
        <v>9.2618890669369882E-5</v>
      </c>
      <c r="AB393" s="9">
        <f t="shared" si="281"/>
        <v>9.2618890669369882E-5</v>
      </c>
      <c r="AC393" s="9">
        <f t="shared" si="281"/>
        <v>9.2618890669369882E-5</v>
      </c>
      <c r="AD393" s="9">
        <f t="shared" si="281"/>
        <v>9.2618890669369882E-5</v>
      </c>
      <c r="AE393" s="9">
        <f t="shared" si="281"/>
        <v>9.2618890669369882E-5</v>
      </c>
      <c r="AF393" s="9">
        <f t="shared" si="281"/>
        <v>9.2618890669369882E-5</v>
      </c>
      <c r="AG393" s="9">
        <f t="shared" si="281"/>
        <v>9.2618890669369882E-5</v>
      </c>
      <c r="AH393" s="9">
        <f t="shared" si="281"/>
        <v>9.2618890669369882E-5</v>
      </c>
      <c r="AI393" s="9">
        <f t="shared" si="281"/>
        <v>9.2618890669369882E-5</v>
      </c>
      <c r="AJ393" s="9">
        <f t="shared" si="281"/>
        <v>9.2618890669369882E-5</v>
      </c>
      <c r="AK393" s="9">
        <f t="shared" si="281"/>
        <v>9.2618890669369882E-5</v>
      </c>
      <c r="AL393" s="9">
        <f t="shared" si="282"/>
        <v>9.2618890669369882E-5</v>
      </c>
      <c r="AM393" s="9">
        <f t="shared" si="282"/>
        <v>9.2618890669369882E-5</v>
      </c>
      <c r="AN393" s="7">
        <f t="shared" si="282"/>
        <v>9.2618890669369882E-5</v>
      </c>
      <c r="AO393" s="9">
        <f t="shared" si="282"/>
        <v>9.2618890669369882E-5</v>
      </c>
      <c r="AP393" s="9">
        <f t="shared" si="282"/>
        <v>9.2618890669369882E-5</v>
      </c>
      <c r="AQ393" s="9">
        <f t="shared" si="282"/>
        <v>9.2618890669369882E-5</v>
      </c>
      <c r="AR393" s="9">
        <f t="shared" si="282"/>
        <v>9.2618890669369882E-5</v>
      </c>
      <c r="AS393" s="9">
        <f t="shared" si="282"/>
        <v>9.2618890669369882E-5</v>
      </c>
      <c r="AT393" s="9">
        <f t="shared" si="282"/>
        <v>9.2618890669369882E-5</v>
      </c>
      <c r="AU393" s="9">
        <f t="shared" si="282"/>
        <v>9.2618890669369882E-5</v>
      </c>
      <c r="AV393" s="9">
        <f t="shared" si="283"/>
        <v>9.2618890669369882E-5</v>
      </c>
      <c r="AW393" s="9">
        <f t="shared" si="283"/>
        <v>9.2618890669369882E-5</v>
      </c>
      <c r="AX393" s="9">
        <f t="shared" si="283"/>
        <v>9.2618890669369882E-5</v>
      </c>
      <c r="AY393" s="9">
        <f t="shared" si="283"/>
        <v>9.2618890669369882E-5</v>
      </c>
      <c r="AZ393" s="9">
        <f t="shared" si="283"/>
        <v>9.2618890669369882E-5</v>
      </c>
      <c r="BA393" s="9">
        <f t="shared" si="283"/>
        <v>9.2618890669369882E-5</v>
      </c>
      <c r="BB393" s="9">
        <f t="shared" si="283"/>
        <v>9.2618890669369882E-5</v>
      </c>
      <c r="BC393" s="9">
        <f t="shared" si="283"/>
        <v>9.2618890669369882E-5</v>
      </c>
      <c r="BD393" s="9">
        <f t="shared" si="283"/>
        <v>9.2618890669369882E-5</v>
      </c>
      <c r="BE393" s="9">
        <f t="shared" si="283"/>
        <v>9.2618890669369882E-5</v>
      </c>
      <c r="BF393" s="9">
        <f t="shared" si="284"/>
        <v>9.2618890669369882E-5</v>
      </c>
      <c r="BG393" s="9">
        <f t="shared" si="284"/>
        <v>9.2618890669369882E-5</v>
      </c>
      <c r="BH393" s="9">
        <f t="shared" si="284"/>
        <v>9.2618890669369882E-5</v>
      </c>
      <c r="BI393" s="9">
        <f t="shared" si="284"/>
        <v>9.2618890669369882E-5</v>
      </c>
      <c r="BJ393" s="9">
        <f t="shared" si="284"/>
        <v>9.2618890669369882E-5</v>
      </c>
      <c r="BK393" s="9">
        <f t="shared" si="284"/>
        <v>9.2618890669369882E-5</v>
      </c>
      <c r="BL393" s="9">
        <f t="shared" si="284"/>
        <v>9.2618890669369882E-5</v>
      </c>
      <c r="BM393" s="9">
        <f t="shared" si="284"/>
        <v>9.2618890669369882E-5</v>
      </c>
      <c r="BN393" s="9">
        <f t="shared" si="284"/>
        <v>9.2618890669369882E-5</v>
      </c>
      <c r="BO393" s="9">
        <f t="shared" si="284"/>
        <v>9.2618890669369882E-5</v>
      </c>
      <c r="BP393" s="9">
        <f t="shared" si="284"/>
        <v>9.2618890669369882E-5</v>
      </c>
      <c r="BQ393" s="9">
        <f t="shared" si="284"/>
        <v>9.2618890669369882E-5</v>
      </c>
      <c r="BR393" s="9">
        <f t="shared" si="284"/>
        <v>9.2618890669369882E-5</v>
      </c>
      <c r="BS393" s="9">
        <f t="shared" si="284"/>
        <v>9.2618890669369882E-5</v>
      </c>
      <c r="BT393" s="9">
        <f t="shared" si="284"/>
        <v>9.2618890669369882E-5</v>
      </c>
    </row>
    <row r="394" spans="7:72" x14ac:dyDescent="0.2">
      <c r="G394" s="6">
        <v>-1.2026409377023426</v>
      </c>
      <c r="H394" s="9">
        <f t="shared" si="279"/>
        <v>8.394486935587732E-5</v>
      </c>
      <c r="I394" s="9">
        <f t="shared" si="279"/>
        <v>8.394486935587732E-5</v>
      </c>
      <c r="J394" s="9">
        <f t="shared" si="279"/>
        <v>8.394486935587732E-5</v>
      </c>
      <c r="K394" s="9">
        <f t="shared" si="279"/>
        <v>8.394486935587732E-5</v>
      </c>
      <c r="L394" s="9">
        <f t="shared" si="279"/>
        <v>8.394486935587732E-5</v>
      </c>
      <c r="M394" s="9">
        <f t="shared" si="279"/>
        <v>8.394486935587732E-5</v>
      </c>
      <c r="N394" s="9">
        <f t="shared" si="279"/>
        <v>8.394486935587732E-5</v>
      </c>
      <c r="O394" s="9">
        <f t="shared" si="279"/>
        <v>8.394486935587732E-5</v>
      </c>
      <c r="P394" s="9">
        <f t="shared" si="279"/>
        <v>8.394486935587732E-5</v>
      </c>
      <c r="Q394" s="9">
        <f t="shared" si="279"/>
        <v>8.394486935587732E-5</v>
      </c>
      <c r="R394" s="9">
        <f t="shared" si="280"/>
        <v>8.394486935587732E-5</v>
      </c>
      <c r="S394" s="9">
        <f t="shared" si="280"/>
        <v>8.394486935587732E-5</v>
      </c>
      <c r="T394" s="9">
        <f t="shared" si="280"/>
        <v>8.394486935587732E-5</v>
      </c>
      <c r="U394" s="9">
        <f t="shared" si="280"/>
        <v>8.394486935587732E-5</v>
      </c>
      <c r="V394" s="9">
        <f t="shared" si="280"/>
        <v>8.394486935587732E-5</v>
      </c>
      <c r="W394" s="9">
        <f t="shared" si="280"/>
        <v>8.394486935587732E-5</v>
      </c>
      <c r="X394" s="9">
        <f t="shared" si="280"/>
        <v>8.394486935587732E-5</v>
      </c>
      <c r="Y394" s="9">
        <f t="shared" si="280"/>
        <v>8.394486935587732E-5</v>
      </c>
      <c r="Z394" s="9">
        <f t="shared" si="280"/>
        <v>8.394486935587732E-5</v>
      </c>
      <c r="AA394" s="9">
        <f t="shared" si="280"/>
        <v>8.394486935587732E-5</v>
      </c>
      <c r="AB394" s="9">
        <f t="shared" si="281"/>
        <v>8.394486935587732E-5</v>
      </c>
      <c r="AC394" s="9">
        <f t="shared" si="281"/>
        <v>8.394486935587732E-5</v>
      </c>
      <c r="AD394" s="9">
        <f t="shared" si="281"/>
        <v>8.394486935587732E-5</v>
      </c>
      <c r="AE394" s="9">
        <f t="shared" si="281"/>
        <v>8.394486935587732E-5</v>
      </c>
      <c r="AF394" s="9">
        <f t="shared" si="281"/>
        <v>8.394486935587732E-5</v>
      </c>
      <c r="AG394" s="9">
        <f t="shared" si="281"/>
        <v>8.394486935587732E-5</v>
      </c>
      <c r="AH394" s="9">
        <f t="shared" si="281"/>
        <v>8.394486935587732E-5</v>
      </c>
      <c r="AI394" s="9">
        <f t="shared" si="281"/>
        <v>8.394486935587732E-5</v>
      </c>
      <c r="AJ394" s="9">
        <f t="shared" si="281"/>
        <v>8.394486935587732E-5</v>
      </c>
      <c r="AK394" s="9">
        <f t="shared" si="281"/>
        <v>8.394486935587732E-5</v>
      </c>
      <c r="AL394" s="9">
        <f t="shared" si="282"/>
        <v>8.394486935587732E-5</v>
      </c>
      <c r="AM394" s="9">
        <f t="shared" si="282"/>
        <v>8.394486935587732E-5</v>
      </c>
      <c r="AN394" s="7">
        <f t="shared" si="282"/>
        <v>8.394486935587732E-5</v>
      </c>
      <c r="AO394" s="9">
        <f t="shared" si="282"/>
        <v>8.394486935587732E-5</v>
      </c>
      <c r="AP394" s="9">
        <f t="shared" si="282"/>
        <v>8.394486935587732E-5</v>
      </c>
      <c r="AQ394" s="9">
        <f t="shared" si="282"/>
        <v>8.394486935587732E-5</v>
      </c>
      <c r="AR394" s="9">
        <f t="shared" si="282"/>
        <v>8.394486935587732E-5</v>
      </c>
      <c r="AS394" s="9">
        <f t="shared" si="282"/>
        <v>8.394486935587732E-5</v>
      </c>
      <c r="AT394" s="9">
        <f t="shared" si="282"/>
        <v>8.394486935587732E-5</v>
      </c>
      <c r="AU394" s="9">
        <f t="shared" si="282"/>
        <v>8.394486935587732E-5</v>
      </c>
      <c r="AV394" s="9">
        <f t="shared" si="283"/>
        <v>8.394486935587732E-5</v>
      </c>
      <c r="AW394" s="9">
        <f t="shared" si="283"/>
        <v>8.394486935587732E-5</v>
      </c>
      <c r="AX394" s="9">
        <f t="shared" si="283"/>
        <v>8.394486935587732E-5</v>
      </c>
      <c r="AY394" s="9">
        <f t="shared" si="283"/>
        <v>8.394486935587732E-5</v>
      </c>
      <c r="AZ394" s="9">
        <f t="shared" si="283"/>
        <v>8.394486935587732E-5</v>
      </c>
      <c r="BA394" s="9">
        <f t="shared" si="283"/>
        <v>8.394486935587732E-5</v>
      </c>
      <c r="BB394" s="9">
        <f t="shared" si="283"/>
        <v>8.394486935587732E-5</v>
      </c>
      <c r="BC394" s="9">
        <f t="shared" si="283"/>
        <v>8.394486935587732E-5</v>
      </c>
      <c r="BD394" s="9">
        <f t="shared" si="283"/>
        <v>8.394486935587732E-5</v>
      </c>
      <c r="BE394" s="9">
        <f t="shared" si="283"/>
        <v>8.394486935587732E-5</v>
      </c>
      <c r="BF394" s="9">
        <f t="shared" si="284"/>
        <v>8.394486935587732E-5</v>
      </c>
      <c r="BG394" s="9">
        <f t="shared" si="284"/>
        <v>8.394486935587732E-5</v>
      </c>
      <c r="BH394" s="9">
        <f t="shared" si="284"/>
        <v>8.394486935587732E-5</v>
      </c>
      <c r="BI394" s="9">
        <f t="shared" si="284"/>
        <v>8.394486935587732E-5</v>
      </c>
      <c r="BJ394" s="9">
        <f t="shared" si="284"/>
        <v>8.394486935587732E-5</v>
      </c>
      <c r="BK394" s="9">
        <f t="shared" si="284"/>
        <v>8.394486935587732E-5</v>
      </c>
      <c r="BL394" s="9">
        <f t="shared" si="284"/>
        <v>8.394486935587732E-5</v>
      </c>
      <c r="BM394" s="9">
        <f t="shared" si="284"/>
        <v>8.394486935587732E-5</v>
      </c>
      <c r="BN394" s="9">
        <f t="shared" si="284"/>
        <v>8.394486935587732E-5</v>
      </c>
      <c r="BO394" s="9">
        <f t="shared" si="284"/>
        <v>8.394486935587732E-5</v>
      </c>
      <c r="BP394" s="9">
        <f t="shared" si="284"/>
        <v>8.394486935587732E-5</v>
      </c>
      <c r="BQ394" s="9">
        <f t="shared" si="284"/>
        <v>8.394486935587732E-5</v>
      </c>
      <c r="BR394" s="9">
        <f t="shared" si="284"/>
        <v>8.394486935587732E-5</v>
      </c>
      <c r="BS394" s="9">
        <f t="shared" si="284"/>
        <v>8.394486935587732E-5</v>
      </c>
      <c r="BT394" s="9">
        <f t="shared" si="284"/>
        <v>8.394486935587732E-5</v>
      </c>
    </row>
    <row r="395" spans="7:72" x14ac:dyDescent="0.2">
      <c r="G395" s="6">
        <v>-1.2517283229146832</v>
      </c>
      <c r="H395" s="9">
        <f t="shared" si="279"/>
        <v>7.4462413061554178E-5</v>
      </c>
      <c r="I395" s="9">
        <f t="shared" si="279"/>
        <v>7.4462413061554178E-5</v>
      </c>
      <c r="J395" s="9">
        <f t="shared" si="279"/>
        <v>7.4462413061554178E-5</v>
      </c>
      <c r="K395" s="9">
        <f t="shared" si="279"/>
        <v>7.4462413061554178E-5</v>
      </c>
      <c r="L395" s="9">
        <f t="shared" si="279"/>
        <v>7.4462413061554178E-5</v>
      </c>
      <c r="M395" s="9">
        <f t="shared" si="279"/>
        <v>7.4462413061554178E-5</v>
      </c>
      <c r="N395" s="9">
        <f t="shared" si="279"/>
        <v>7.4462413061554178E-5</v>
      </c>
      <c r="O395" s="9">
        <f t="shared" si="279"/>
        <v>7.4462413061554178E-5</v>
      </c>
      <c r="P395" s="9">
        <f t="shared" si="279"/>
        <v>7.4462413061554178E-5</v>
      </c>
      <c r="Q395" s="9">
        <f t="shared" si="279"/>
        <v>7.4462413061554178E-5</v>
      </c>
      <c r="R395" s="9">
        <f t="shared" si="280"/>
        <v>7.4462413061554178E-5</v>
      </c>
      <c r="S395" s="9">
        <f t="shared" si="280"/>
        <v>7.4462413061554178E-5</v>
      </c>
      <c r="T395" s="9">
        <f t="shared" si="280"/>
        <v>7.4462413061554178E-5</v>
      </c>
      <c r="U395" s="9">
        <f t="shared" si="280"/>
        <v>7.4462413061554178E-5</v>
      </c>
      <c r="V395" s="9">
        <f t="shared" si="280"/>
        <v>7.4462413061554178E-5</v>
      </c>
      <c r="W395" s="9">
        <f t="shared" si="280"/>
        <v>7.4462413061554178E-5</v>
      </c>
      <c r="X395" s="9">
        <f t="shared" si="280"/>
        <v>7.4462413061554178E-5</v>
      </c>
      <c r="Y395" s="9">
        <f t="shared" si="280"/>
        <v>7.4462413061554178E-5</v>
      </c>
      <c r="Z395" s="9">
        <f t="shared" si="280"/>
        <v>7.4462413061554178E-5</v>
      </c>
      <c r="AA395" s="9">
        <f t="shared" si="280"/>
        <v>7.4462413061554178E-5</v>
      </c>
      <c r="AB395" s="9">
        <f t="shared" si="281"/>
        <v>7.4462413061554178E-5</v>
      </c>
      <c r="AC395" s="9">
        <f t="shared" si="281"/>
        <v>7.4462413061554178E-5</v>
      </c>
      <c r="AD395" s="9">
        <f t="shared" si="281"/>
        <v>7.4462413061554178E-5</v>
      </c>
      <c r="AE395" s="9">
        <f t="shared" si="281"/>
        <v>7.4462413061554178E-5</v>
      </c>
      <c r="AF395" s="9">
        <f t="shared" si="281"/>
        <v>7.4462413061554178E-5</v>
      </c>
      <c r="AG395" s="9">
        <f t="shared" si="281"/>
        <v>7.4462413061554178E-5</v>
      </c>
      <c r="AH395" s="9">
        <f t="shared" si="281"/>
        <v>7.4462413061554178E-5</v>
      </c>
      <c r="AI395" s="9">
        <f t="shared" si="281"/>
        <v>7.4462413061554178E-5</v>
      </c>
      <c r="AJ395" s="9">
        <f t="shared" si="281"/>
        <v>7.4462413061554178E-5</v>
      </c>
      <c r="AK395" s="9">
        <f t="shared" si="281"/>
        <v>7.4462413061554178E-5</v>
      </c>
      <c r="AL395" s="9">
        <f t="shared" si="282"/>
        <v>7.4462413061554178E-5</v>
      </c>
      <c r="AM395" s="9">
        <f t="shared" si="282"/>
        <v>7.4462413061554178E-5</v>
      </c>
      <c r="AN395" s="7">
        <f t="shared" si="282"/>
        <v>7.4462413061554178E-5</v>
      </c>
      <c r="AO395" s="9">
        <f t="shared" si="282"/>
        <v>7.4462413061554178E-5</v>
      </c>
      <c r="AP395" s="9">
        <f t="shared" si="282"/>
        <v>7.4462413061554178E-5</v>
      </c>
      <c r="AQ395" s="9">
        <f t="shared" si="282"/>
        <v>7.4462413061554178E-5</v>
      </c>
      <c r="AR395" s="9">
        <f t="shared" si="282"/>
        <v>7.4462413061554178E-5</v>
      </c>
      <c r="AS395" s="9">
        <f t="shared" si="282"/>
        <v>7.4462413061554178E-5</v>
      </c>
      <c r="AT395" s="9">
        <f t="shared" si="282"/>
        <v>7.4462413061554178E-5</v>
      </c>
      <c r="AU395" s="9">
        <f t="shared" si="282"/>
        <v>7.4462413061554178E-5</v>
      </c>
      <c r="AV395" s="9">
        <f t="shared" si="283"/>
        <v>7.4462413061554178E-5</v>
      </c>
      <c r="AW395" s="9">
        <f t="shared" si="283"/>
        <v>7.4462413061554178E-5</v>
      </c>
      <c r="AX395" s="9">
        <f t="shared" si="283"/>
        <v>7.4462413061554178E-5</v>
      </c>
      <c r="AY395" s="9">
        <f t="shared" si="283"/>
        <v>7.4462413061554178E-5</v>
      </c>
      <c r="AZ395" s="9">
        <f t="shared" si="283"/>
        <v>7.4462413061554178E-5</v>
      </c>
      <c r="BA395" s="9">
        <f t="shared" si="283"/>
        <v>7.4462413061554178E-5</v>
      </c>
      <c r="BB395" s="9">
        <f t="shared" si="283"/>
        <v>7.4462413061554178E-5</v>
      </c>
      <c r="BC395" s="9">
        <f t="shared" si="283"/>
        <v>7.4462413061554178E-5</v>
      </c>
      <c r="BD395" s="9">
        <f t="shared" si="283"/>
        <v>7.4462413061554178E-5</v>
      </c>
      <c r="BE395" s="9">
        <f t="shared" si="283"/>
        <v>7.4462413061554178E-5</v>
      </c>
      <c r="BF395" s="9">
        <f t="shared" si="284"/>
        <v>7.4462413061554178E-5</v>
      </c>
      <c r="BG395" s="9">
        <f t="shared" si="284"/>
        <v>7.4462413061554178E-5</v>
      </c>
      <c r="BH395" s="9">
        <f t="shared" si="284"/>
        <v>7.4462413061554178E-5</v>
      </c>
      <c r="BI395" s="9">
        <f t="shared" si="284"/>
        <v>7.4462413061554178E-5</v>
      </c>
      <c r="BJ395" s="9">
        <f t="shared" si="284"/>
        <v>7.4462413061554178E-5</v>
      </c>
      <c r="BK395" s="9">
        <f t="shared" si="284"/>
        <v>7.4462413061554178E-5</v>
      </c>
      <c r="BL395" s="9">
        <f t="shared" si="284"/>
        <v>7.4462413061554178E-5</v>
      </c>
      <c r="BM395" s="9">
        <f t="shared" si="284"/>
        <v>7.4462413061554178E-5</v>
      </c>
      <c r="BN395" s="9">
        <f t="shared" si="284"/>
        <v>7.4462413061554178E-5</v>
      </c>
      <c r="BO395" s="9">
        <f t="shared" si="284"/>
        <v>7.4462413061554178E-5</v>
      </c>
      <c r="BP395" s="9">
        <f t="shared" si="284"/>
        <v>7.4462413061554178E-5</v>
      </c>
      <c r="BQ395" s="9">
        <f t="shared" si="284"/>
        <v>7.4462413061554178E-5</v>
      </c>
      <c r="BR395" s="9">
        <f t="shared" si="284"/>
        <v>7.4462413061554178E-5</v>
      </c>
      <c r="BS395" s="9">
        <f t="shared" si="284"/>
        <v>7.4462413061554178E-5</v>
      </c>
      <c r="BT395" s="9">
        <f t="shared" si="284"/>
        <v>7.4462413061554178E-5</v>
      </c>
    </row>
    <row r="396" spans="7:72" x14ac:dyDescent="0.2">
      <c r="G396" s="6">
        <v>-1.3008157081270237</v>
      </c>
      <c r="H396" s="9">
        <f t="shared" si="279"/>
        <v>6.4262843024152726E-5</v>
      </c>
      <c r="I396" s="9">
        <f t="shared" si="279"/>
        <v>6.4262843024152726E-5</v>
      </c>
      <c r="J396" s="9">
        <f t="shared" si="279"/>
        <v>6.4262843024152726E-5</v>
      </c>
      <c r="K396" s="9">
        <f t="shared" si="279"/>
        <v>6.4262843024152726E-5</v>
      </c>
      <c r="L396" s="9">
        <f t="shared" si="279"/>
        <v>6.4262843024152726E-5</v>
      </c>
      <c r="M396" s="9">
        <f t="shared" si="279"/>
        <v>6.4262843024152726E-5</v>
      </c>
      <c r="N396" s="9">
        <f t="shared" si="279"/>
        <v>6.4262843024152726E-5</v>
      </c>
      <c r="O396" s="9">
        <f t="shared" si="279"/>
        <v>6.4262843024152726E-5</v>
      </c>
      <c r="P396" s="9">
        <f t="shared" si="279"/>
        <v>6.4262843024152726E-5</v>
      </c>
      <c r="Q396" s="9">
        <f t="shared" si="279"/>
        <v>6.4262843024152726E-5</v>
      </c>
      <c r="R396" s="9">
        <f t="shared" si="280"/>
        <v>6.4262843024152726E-5</v>
      </c>
      <c r="S396" s="9">
        <f t="shared" si="280"/>
        <v>6.4262843024152726E-5</v>
      </c>
      <c r="T396" s="9">
        <f t="shared" si="280"/>
        <v>6.4262843024152726E-5</v>
      </c>
      <c r="U396" s="9">
        <f t="shared" si="280"/>
        <v>6.4262843024152726E-5</v>
      </c>
      <c r="V396" s="9">
        <f t="shared" si="280"/>
        <v>6.4262843024152726E-5</v>
      </c>
      <c r="W396" s="9">
        <f t="shared" si="280"/>
        <v>6.4262843024152726E-5</v>
      </c>
      <c r="X396" s="9">
        <f t="shared" si="280"/>
        <v>6.4262843024152726E-5</v>
      </c>
      <c r="Y396" s="9">
        <f t="shared" si="280"/>
        <v>6.4262843024152726E-5</v>
      </c>
      <c r="Z396" s="9">
        <f t="shared" si="280"/>
        <v>6.4262843024152726E-5</v>
      </c>
      <c r="AA396" s="9">
        <f t="shared" si="280"/>
        <v>6.4262843024152726E-5</v>
      </c>
      <c r="AB396" s="9">
        <f t="shared" si="281"/>
        <v>6.4262843024152726E-5</v>
      </c>
      <c r="AC396" s="9">
        <f t="shared" si="281"/>
        <v>6.4262843024152726E-5</v>
      </c>
      <c r="AD396" s="9">
        <f t="shared" si="281"/>
        <v>6.4262843024152726E-5</v>
      </c>
      <c r="AE396" s="9">
        <f t="shared" si="281"/>
        <v>6.4262843024152726E-5</v>
      </c>
      <c r="AF396" s="9">
        <f t="shared" si="281"/>
        <v>6.4262843024152726E-5</v>
      </c>
      <c r="AG396" s="9">
        <f t="shared" si="281"/>
        <v>6.4262843024152726E-5</v>
      </c>
      <c r="AH396" s="9">
        <f t="shared" si="281"/>
        <v>6.4262843024152726E-5</v>
      </c>
      <c r="AI396" s="9">
        <f t="shared" si="281"/>
        <v>6.4262843024152726E-5</v>
      </c>
      <c r="AJ396" s="9">
        <f t="shared" si="281"/>
        <v>6.4262843024152726E-5</v>
      </c>
      <c r="AK396" s="9">
        <f t="shared" si="281"/>
        <v>6.4262843024152726E-5</v>
      </c>
      <c r="AL396" s="9">
        <f t="shared" si="282"/>
        <v>6.4262843024152726E-5</v>
      </c>
      <c r="AM396" s="9">
        <f t="shared" si="282"/>
        <v>6.4262843024152726E-5</v>
      </c>
      <c r="AN396" s="7">
        <f t="shared" si="282"/>
        <v>6.4262843024152726E-5</v>
      </c>
      <c r="AO396" s="9">
        <f t="shared" si="282"/>
        <v>6.4262843024152726E-5</v>
      </c>
      <c r="AP396" s="9">
        <f t="shared" si="282"/>
        <v>6.4262843024152726E-5</v>
      </c>
      <c r="AQ396" s="9">
        <f t="shared" si="282"/>
        <v>6.4262843024152726E-5</v>
      </c>
      <c r="AR396" s="9">
        <f t="shared" si="282"/>
        <v>6.4262843024152726E-5</v>
      </c>
      <c r="AS396" s="9">
        <f t="shared" si="282"/>
        <v>6.4262843024152726E-5</v>
      </c>
      <c r="AT396" s="9">
        <f t="shared" si="282"/>
        <v>6.4262843024152726E-5</v>
      </c>
      <c r="AU396" s="9">
        <f t="shared" si="282"/>
        <v>6.4262843024152726E-5</v>
      </c>
      <c r="AV396" s="9">
        <f t="shared" si="283"/>
        <v>6.4262843024152726E-5</v>
      </c>
      <c r="AW396" s="9">
        <f t="shared" si="283"/>
        <v>6.4262843024152726E-5</v>
      </c>
      <c r="AX396" s="9">
        <f t="shared" si="283"/>
        <v>6.4262843024152726E-5</v>
      </c>
      <c r="AY396" s="9">
        <f t="shared" si="283"/>
        <v>6.4262843024152726E-5</v>
      </c>
      <c r="AZ396" s="9">
        <f t="shared" si="283"/>
        <v>6.4262843024152726E-5</v>
      </c>
      <c r="BA396" s="9">
        <f t="shared" si="283"/>
        <v>6.4262843024152726E-5</v>
      </c>
      <c r="BB396" s="9">
        <f t="shared" si="283"/>
        <v>6.4262843024152726E-5</v>
      </c>
      <c r="BC396" s="9">
        <f t="shared" si="283"/>
        <v>6.4262843024152726E-5</v>
      </c>
      <c r="BD396" s="9">
        <f t="shared" si="283"/>
        <v>6.4262843024152726E-5</v>
      </c>
      <c r="BE396" s="9">
        <f t="shared" si="283"/>
        <v>6.4262843024152726E-5</v>
      </c>
      <c r="BF396" s="9">
        <f t="shared" si="284"/>
        <v>6.4262843024152726E-5</v>
      </c>
      <c r="BG396" s="9">
        <f t="shared" si="284"/>
        <v>6.4262843024152726E-5</v>
      </c>
      <c r="BH396" s="9">
        <f t="shared" si="284"/>
        <v>6.4262843024152726E-5</v>
      </c>
      <c r="BI396" s="9">
        <f t="shared" si="284"/>
        <v>6.4262843024152726E-5</v>
      </c>
      <c r="BJ396" s="9">
        <f t="shared" si="284"/>
        <v>6.4262843024152726E-5</v>
      </c>
      <c r="BK396" s="9">
        <f t="shared" si="284"/>
        <v>6.4262843024152726E-5</v>
      </c>
      <c r="BL396" s="9">
        <f t="shared" si="284"/>
        <v>6.4262843024152726E-5</v>
      </c>
      <c r="BM396" s="9">
        <f t="shared" si="284"/>
        <v>6.4262843024152726E-5</v>
      </c>
      <c r="BN396" s="9">
        <f t="shared" si="284"/>
        <v>6.4262843024152726E-5</v>
      </c>
      <c r="BO396" s="9">
        <f t="shared" si="284"/>
        <v>6.4262843024152726E-5</v>
      </c>
      <c r="BP396" s="9">
        <f t="shared" si="284"/>
        <v>6.4262843024152726E-5</v>
      </c>
      <c r="BQ396" s="9">
        <f t="shared" si="284"/>
        <v>6.4262843024152726E-5</v>
      </c>
      <c r="BR396" s="9">
        <f t="shared" si="284"/>
        <v>6.4262843024152726E-5</v>
      </c>
      <c r="BS396" s="9">
        <f t="shared" si="284"/>
        <v>6.4262843024152726E-5</v>
      </c>
      <c r="BT396" s="9">
        <f t="shared" si="284"/>
        <v>6.4262843024152726E-5</v>
      </c>
    </row>
    <row r="397" spans="7:72" x14ac:dyDescent="0.2">
      <c r="G397" s="6">
        <v>-1.3499030933393643</v>
      </c>
      <c r="H397" s="9">
        <f t="shared" si="279"/>
        <v>5.3444386678785256E-5</v>
      </c>
      <c r="I397" s="9">
        <f t="shared" si="279"/>
        <v>5.3444386678785256E-5</v>
      </c>
      <c r="J397" s="9">
        <f t="shared" si="279"/>
        <v>5.3444386678785256E-5</v>
      </c>
      <c r="K397" s="9">
        <f t="shared" si="279"/>
        <v>5.3444386678785256E-5</v>
      </c>
      <c r="L397" s="9">
        <f t="shared" si="279"/>
        <v>5.3444386678785256E-5</v>
      </c>
      <c r="M397" s="9">
        <f t="shared" si="279"/>
        <v>5.3444386678785256E-5</v>
      </c>
      <c r="N397" s="9">
        <f t="shared" si="279"/>
        <v>5.3444386678785256E-5</v>
      </c>
      <c r="O397" s="9">
        <f t="shared" si="279"/>
        <v>5.3444386678785256E-5</v>
      </c>
      <c r="P397" s="9">
        <f t="shared" si="279"/>
        <v>5.3444386678785256E-5</v>
      </c>
      <c r="Q397" s="9">
        <f t="shared" si="279"/>
        <v>5.3444386678785256E-5</v>
      </c>
      <c r="R397" s="9">
        <f t="shared" si="280"/>
        <v>5.3444386678785256E-5</v>
      </c>
      <c r="S397" s="9">
        <f t="shared" si="280"/>
        <v>5.3444386678785256E-5</v>
      </c>
      <c r="T397" s="9">
        <f t="shared" si="280"/>
        <v>5.3444386678785256E-5</v>
      </c>
      <c r="U397" s="9">
        <f t="shared" si="280"/>
        <v>5.3444386678785256E-5</v>
      </c>
      <c r="V397" s="9">
        <f t="shared" si="280"/>
        <v>5.3444386678785256E-5</v>
      </c>
      <c r="W397" s="9">
        <f t="shared" si="280"/>
        <v>5.3444386678785256E-5</v>
      </c>
      <c r="X397" s="9">
        <f t="shared" si="280"/>
        <v>5.3444386678785256E-5</v>
      </c>
      <c r="Y397" s="9">
        <f t="shared" si="280"/>
        <v>5.3444386678785256E-5</v>
      </c>
      <c r="Z397" s="9">
        <f t="shared" si="280"/>
        <v>5.3444386678785256E-5</v>
      </c>
      <c r="AA397" s="9">
        <f t="shared" si="280"/>
        <v>5.3444386678785256E-5</v>
      </c>
      <c r="AB397" s="9">
        <f t="shared" si="281"/>
        <v>5.3444386678785256E-5</v>
      </c>
      <c r="AC397" s="9">
        <f t="shared" si="281"/>
        <v>5.3444386678785256E-5</v>
      </c>
      <c r="AD397" s="9">
        <f t="shared" si="281"/>
        <v>5.3444386678785256E-5</v>
      </c>
      <c r="AE397" s="9">
        <f t="shared" si="281"/>
        <v>5.3444386678785256E-5</v>
      </c>
      <c r="AF397" s="9">
        <f t="shared" si="281"/>
        <v>5.3444386678785256E-5</v>
      </c>
      <c r="AG397" s="9">
        <f t="shared" si="281"/>
        <v>5.3444386678785256E-5</v>
      </c>
      <c r="AH397" s="9">
        <f t="shared" si="281"/>
        <v>5.3444386678785256E-5</v>
      </c>
      <c r="AI397" s="9">
        <f t="shared" si="281"/>
        <v>5.3444386678785256E-5</v>
      </c>
      <c r="AJ397" s="9">
        <f t="shared" si="281"/>
        <v>5.3444386678785256E-5</v>
      </c>
      <c r="AK397" s="9">
        <f t="shared" si="281"/>
        <v>5.3444386678785256E-5</v>
      </c>
      <c r="AL397" s="9">
        <f t="shared" si="282"/>
        <v>5.3444386678785256E-5</v>
      </c>
      <c r="AM397" s="9">
        <f t="shared" si="282"/>
        <v>5.3444386678785256E-5</v>
      </c>
      <c r="AN397" s="7">
        <f t="shared" si="282"/>
        <v>5.3444386678785256E-5</v>
      </c>
      <c r="AO397" s="9">
        <f t="shared" si="282"/>
        <v>5.3444386678785256E-5</v>
      </c>
      <c r="AP397" s="9">
        <f t="shared" si="282"/>
        <v>5.3444386678785256E-5</v>
      </c>
      <c r="AQ397" s="9">
        <f t="shared" si="282"/>
        <v>5.3444386678785256E-5</v>
      </c>
      <c r="AR397" s="9">
        <f t="shared" si="282"/>
        <v>5.3444386678785256E-5</v>
      </c>
      <c r="AS397" s="9">
        <f t="shared" si="282"/>
        <v>5.3444386678785256E-5</v>
      </c>
      <c r="AT397" s="9">
        <f t="shared" si="282"/>
        <v>5.3444386678785256E-5</v>
      </c>
      <c r="AU397" s="9">
        <f t="shared" si="282"/>
        <v>5.3444386678785256E-5</v>
      </c>
      <c r="AV397" s="9">
        <f t="shared" si="283"/>
        <v>5.3444386678785256E-5</v>
      </c>
      <c r="AW397" s="9">
        <f t="shared" si="283"/>
        <v>5.3444386678785256E-5</v>
      </c>
      <c r="AX397" s="9">
        <f t="shared" si="283"/>
        <v>5.3444386678785256E-5</v>
      </c>
      <c r="AY397" s="9">
        <f t="shared" si="283"/>
        <v>5.3444386678785256E-5</v>
      </c>
      <c r="AZ397" s="9">
        <f t="shared" si="283"/>
        <v>5.3444386678785256E-5</v>
      </c>
      <c r="BA397" s="9">
        <f t="shared" si="283"/>
        <v>5.3444386678785256E-5</v>
      </c>
      <c r="BB397" s="9">
        <f t="shared" si="283"/>
        <v>5.3444386678785256E-5</v>
      </c>
      <c r="BC397" s="9">
        <f t="shared" si="283"/>
        <v>5.3444386678785256E-5</v>
      </c>
      <c r="BD397" s="9">
        <f t="shared" si="283"/>
        <v>5.3444386678785256E-5</v>
      </c>
      <c r="BE397" s="9">
        <f t="shared" si="283"/>
        <v>5.3444386678785256E-5</v>
      </c>
      <c r="BF397" s="9">
        <f t="shared" si="284"/>
        <v>5.3444386678785256E-5</v>
      </c>
      <c r="BG397" s="9">
        <f t="shared" si="284"/>
        <v>5.3444386678785256E-5</v>
      </c>
      <c r="BH397" s="9">
        <f t="shared" si="284"/>
        <v>5.3444386678785256E-5</v>
      </c>
      <c r="BI397" s="9">
        <f t="shared" si="284"/>
        <v>5.3444386678785256E-5</v>
      </c>
      <c r="BJ397" s="9">
        <f t="shared" si="284"/>
        <v>5.3444386678785256E-5</v>
      </c>
      <c r="BK397" s="9">
        <f t="shared" si="284"/>
        <v>5.3444386678785256E-5</v>
      </c>
      <c r="BL397" s="9">
        <f t="shared" si="284"/>
        <v>5.3444386678785256E-5</v>
      </c>
      <c r="BM397" s="9">
        <f t="shared" si="284"/>
        <v>5.3444386678785256E-5</v>
      </c>
      <c r="BN397" s="9">
        <f t="shared" si="284"/>
        <v>5.3444386678785256E-5</v>
      </c>
      <c r="BO397" s="9">
        <f t="shared" si="284"/>
        <v>5.3444386678785256E-5</v>
      </c>
      <c r="BP397" s="9">
        <f t="shared" si="284"/>
        <v>5.3444386678785256E-5</v>
      </c>
      <c r="BQ397" s="9">
        <f t="shared" si="284"/>
        <v>5.3444386678785256E-5</v>
      </c>
      <c r="BR397" s="9">
        <f t="shared" si="284"/>
        <v>5.3444386678785256E-5</v>
      </c>
      <c r="BS397" s="9">
        <f t="shared" si="284"/>
        <v>5.3444386678785256E-5</v>
      </c>
      <c r="BT397" s="9">
        <f t="shared" si="284"/>
        <v>5.3444386678785256E-5</v>
      </c>
    </row>
    <row r="398" spans="7:72" x14ac:dyDescent="0.2">
      <c r="G398" s="6">
        <v>-1.3989904785517047</v>
      </c>
      <c r="H398" s="9">
        <f t="shared" si="279"/>
        <v>4.2111231674027541E-5</v>
      </c>
      <c r="I398" s="9">
        <f t="shared" si="279"/>
        <v>4.2111231674027541E-5</v>
      </c>
      <c r="J398" s="9">
        <f t="shared" si="279"/>
        <v>4.2111231674027541E-5</v>
      </c>
      <c r="K398" s="9">
        <f t="shared" si="279"/>
        <v>4.2111231674027541E-5</v>
      </c>
      <c r="L398" s="9">
        <f t="shared" si="279"/>
        <v>4.2111231674027541E-5</v>
      </c>
      <c r="M398" s="9">
        <f t="shared" si="279"/>
        <v>4.2111231674027541E-5</v>
      </c>
      <c r="N398" s="9">
        <f t="shared" si="279"/>
        <v>4.2111231674027541E-5</v>
      </c>
      <c r="O398" s="9">
        <f t="shared" si="279"/>
        <v>4.2111231674027541E-5</v>
      </c>
      <c r="P398" s="9">
        <f t="shared" si="279"/>
        <v>4.2111231674027541E-5</v>
      </c>
      <c r="Q398" s="9">
        <f t="shared" si="279"/>
        <v>4.2111231674027541E-5</v>
      </c>
      <c r="R398" s="9">
        <f t="shared" si="280"/>
        <v>4.2111231674027541E-5</v>
      </c>
      <c r="S398" s="9">
        <f t="shared" si="280"/>
        <v>4.2111231674027541E-5</v>
      </c>
      <c r="T398" s="9">
        <f t="shared" si="280"/>
        <v>4.2111231674027541E-5</v>
      </c>
      <c r="U398" s="9">
        <f t="shared" si="280"/>
        <v>4.2111231674027541E-5</v>
      </c>
      <c r="V398" s="9">
        <f t="shared" si="280"/>
        <v>4.2111231674027541E-5</v>
      </c>
      <c r="W398" s="9">
        <f t="shared" si="280"/>
        <v>4.2111231674027541E-5</v>
      </c>
      <c r="X398" s="9">
        <f t="shared" si="280"/>
        <v>4.2111231674027541E-5</v>
      </c>
      <c r="Y398" s="9">
        <f t="shared" si="280"/>
        <v>4.2111231674027541E-5</v>
      </c>
      <c r="Z398" s="9">
        <f t="shared" si="280"/>
        <v>4.2111231674027541E-5</v>
      </c>
      <c r="AA398" s="9">
        <f t="shared" si="280"/>
        <v>4.2111231674027541E-5</v>
      </c>
      <c r="AB398" s="9">
        <f t="shared" si="281"/>
        <v>4.2111231674027541E-5</v>
      </c>
      <c r="AC398" s="9">
        <f t="shared" si="281"/>
        <v>4.2111231674027541E-5</v>
      </c>
      <c r="AD398" s="9">
        <f t="shared" si="281"/>
        <v>4.2111231674027541E-5</v>
      </c>
      <c r="AE398" s="9">
        <f t="shared" si="281"/>
        <v>4.2111231674027541E-5</v>
      </c>
      <c r="AF398" s="9">
        <f t="shared" si="281"/>
        <v>4.2111231674027541E-5</v>
      </c>
      <c r="AG398" s="9">
        <f t="shared" si="281"/>
        <v>4.2111231674027541E-5</v>
      </c>
      <c r="AH398" s="9">
        <f t="shared" si="281"/>
        <v>4.2111231674027541E-5</v>
      </c>
      <c r="AI398" s="9">
        <f t="shared" si="281"/>
        <v>4.2111231674027541E-5</v>
      </c>
      <c r="AJ398" s="9">
        <f t="shared" si="281"/>
        <v>4.2111231674027541E-5</v>
      </c>
      <c r="AK398" s="9">
        <f t="shared" si="281"/>
        <v>4.2111231674027541E-5</v>
      </c>
      <c r="AL398" s="9">
        <f t="shared" si="282"/>
        <v>4.2111231674027541E-5</v>
      </c>
      <c r="AM398" s="9">
        <f t="shared" si="282"/>
        <v>4.2111231674027541E-5</v>
      </c>
      <c r="AN398" s="7">
        <f t="shared" si="282"/>
        <v>4.2111231674027541E-5</v>
      </c>
      <c r="AO398" s="9">
        <f t="shared" si="282"/>
        <v>4.2111231674027541E-5</v>
      </c>
      <c r="AP398" s="9">
        <f t="shared" si="282"/>
        <v>4.2111231674027541E-5</v>
      </c>
      <c r="AQ398" s="9">
        <f t="shared" si="282"/>
        <v>4.2111231674027541E-5</v>
      </c>
      <c r="AR398" s="9">
        <f t="shared" si="282"/>
        <v>4.2111231674027541E-5</v>
      </c>
      <c r="AS398" s="9">
        <f t="shared" si="282"/>
        <v>4.2111231674027541E-5</v>
      </c>
      <c r="AT398" s="9">
        <f t="shared" si="282"/>
        <v>4.2111231674027541E-5</v>
      </c>
      <c r="AU398" s="9">
        <f t="shared" si="282"/>
        <v>4.2111231674027541E-5</v>
      </c>
      <c r="AV398" s="9">
        <f t="shared" si="283"/>
        <v>4.2111231674027541E-5</v>
      </c>
      <c r="AW398" s="9">
        <f t="shared" si="283"/>
        <v>4.2111231674027541E-5</v>
      </c>
      <c r="AX398" s="9">
        <f t="shared" si="283"/>
        <v>4.2111231674027541E-5</v>
      </c>
      <c r="AY398" s="9">
        <f t="shared" si="283"/>
        <v>4.2111231674027541E-5</v>
      </c>
      <c r="AZ398" s="9">
        <f t="shared" si="283"/>
        <v>4.2111231674027541E-5</v>
      </c>
      <c r="BA398" s="9">
        <f t="shared" si="283"/>
        <v>4.2111231674027541E-5</v>
      </c>
      <c r="BB398" s="9">
        <f t="shared" si="283"/>
        <v>4.2111231674027541E-5</v>
      </c>
      <c r="BC398" s="9">
        <f t="shared" si="283"/>
        <v>4.2111231674027541E-5</v>
      </c>
      <c r="BD398" s="9">
        <f t="shared" si="283"/>
        <v>4.2111231674027541E-5</v>
      </c>
      <c r="BE398" s="9">
        <f t="shared" si="283"/>
        <v>4.2111231674027541E-5</v>
      </c>
      <c r="BF398" s="9">
        <f t="shared" si="284"/>
        <v>4.2111231674027541E-5</v>
      </c>
      <c r="BG398" s="9">
        <f t="shared" si="284"/>
        <v>4.2111231674027541E-5</v>
      </c>
      <c r="BH398" s="9">
        <f t="shared" si="284"/>
        <v>4.2111231674027541E-5</v>
      </c>
      <c r="BI398" s="9">
        <f t="shared" si="284"/>
        <v>4.2111231674027541E-5</v>
      </c>
      <c r="BJ398" s="9">
        <f t="shared" si="284"/>
        <v>4.2111231674027541E-5</v>
      </c>
      <c r="BK398" s="9">
        <f t="shared" si="284"/>
        <v>4.2111231674027541E-5</v>
      </c>
      <c r="BL398" s="9">
        <f t="shared" si="284"/>
        <v>4.2111231674027541E-5</v>
      </c>
      <c r="BM398" s="9">
        <f t="shared" si="284"/>
        <v>4.2111231674027541E-5</v>
      </c>
      <c r="BN398" s="9">
        <f t="shared" si="284"/>
        <v>4.2111231674027541E-5</v>
      </c>
      <c r="BO398" s="9">
        <f t="shared" si="284"/>
        <v>4.2111231674027541E-5</v>
      </c>
      <c r="BP398" s="9">
        <f t="shared" si="284"/>
        <v>4.2111231674027541E-5</v>
      </c>
      <c r="BQ398" s="9">
        <f t="shared" si="284"/>
        <v>4.2111231674027541E-5</v>
      </c>
      <c r="BR398" s="9">
        <f t="shared" si="284"/>
        <v>4.2111231674027541E-5</v>
      </c>
      <c r="BS398" s="9">
        <f t="shared" si="284"/>
        <v>4.2111231674027541E-5</v>
      </c>
      <c r="BT398" s="9">
        <f t="shared" si="284"/>
        <v>4.2111231674027541E-5</v>
      </c>
    </row>
    <row r="399" spans="7:72" x14ac:dyDescent="0.2">
      <c r="G399" s="6">
        <v>-1.4480778637640452</v>
      </c>
      <c r="H399" s="9">
        <f t="shared" si="279"/>
        <v>3.0372522487908008E-5</v>
      </c>
      <c r="I399" s="9">
        <f t="shared" si="279"/>
        <v>3.0372522487908008E-5</v>
      </c>
      <c r="J399" s="9">
        <f t="shared" si="279"/>
        <v>3.0372522487908008E-5</v>
      </c>
      <c r="K399" s="9">
        <f t="shared" si="279"/>
        <v>3.0372522487908008E-5</v>
      </c>
      <c r="L399" s="9">
        <f t="shared" si="279"/>
        <v>3.0372522487908008E-5</v>
      </c>
      <c r="M399" s="9">
        <f t="shared" si="279"/>
        <v>3.0372522487908008E-5</v>
      </c>
      <c r="N399" s="9">
        <f t="shared" si="279"/>
        <v>3.0372522487908008E-5</v>
      </c>
      <c r="O399" s="9">
        <f t="shared" si="279"/>
        <v>3.0372522487908008E-5</v>
      </c>
      <c r="P399" s="9">
        <f t="shared" si="279"/>
        <v>3.0372522487908008E-5</v>
      </c>
      <c r="Q399" s="9">
        <f t="shared" si="279"/>
        <v>3.0372522487908008E-5</v>
      </c>
      <c r="R399" s="9">
        <f t="shared" si="280"/>
        <v>3.0372522487908008E-5</v>
      </c>
      <c r="S399" s="9">
        <f t="shared" si="280"/>
        <v>3.0372522487908008E-5</v>
      </c>
      <c r="T399" s="9">
        <f t="shared" si="280"/>
        <v>3.0372522487908008E-5</v>
      </c>
      <c r="U399" s="9">
        <f t="shared" si="280"/>
        <v>3.0372522487908008E-5</v>
      </c>
      <c r="V399" s="9">
        <f t="shared" si="280"/>
        <v>3.0372522487908008E-5</v>
      </c>
      <c r="W399" s="9">
        <f t="shared" si="280"/>
        <v>3.0372522487908008E-5</v>
      </c>
      <c r="X399" s="9">
        <f t="shared" si="280"/>
        <v>3.0372522487908008E-5</v>
      </c>
      <c r="Y399" s="9">
        <f t="shared" si="280"/>
        <v>3.0372522487908008E-5</v>
      </c>
      <c r="Z399" s="9">
        <f t="shared" si="280"/>
        <v>3.0372522487908008E-5</v>
      </c>
      <c r="AA399" s="9">
        <f t="shared" si="280"/>
        <v>3.0372522487908008E-5</v>
      </c>
      <c r="AB399" s="9">
        <f t="shared" si="281"/>
        <v>3.0372522487908008E-5</v>
      </c>
      <c r="AC399" s="9">
        <f t="shared" si="281"/>
        <v>3.0372522487908008E-5</v>
      </c>
      <c r="AD399" s="9">
        <f t="shared" si="281"/>
        <v>3.0372522487908008E-5</v>
      </c>
      <c r="AE399" s="9">
        <f t="shared" si="281"/>
        <v>3.0372522487908008E-5</v>
      </c>
      <c r="AF399" s="9">
        <f t="shared" si="281"/>
        <v>3.0372522487908008E-5</v>
      </c>
      <c r="AG399" s="9">
        <f t="shared" si="281"/>
        <v>3.0372522487908008E-5</v>
      </c>
      <c r="AH399" s="9">
        <f t="shared" si="281"/>
        <v>3.0372522487908008E-5</v>
      </c>
      <c r="AI399" s="9">
        <f t="shared" si="281"/>
        <v>3.0372522487908008E-5</v>
      </c>
      <c r="AJ399" s="9">
        <f t="shared" si="281"/>
        <v>3.0372522487908008E-5</v>
      </c>
      <c r="AK399" s="9">
        <f t="shared" si="281"/>
        <v>3.0372522487908008E-5</v>
      </c>
      <c r="AL399" s="9">
        <f t="shared" si="282"/>
        <v>3.0372522487908008E-5</v>
      </c>
      <c r="AM399" s="9">
        <f t="shared" si="282"/>
        <v>3.0372522487908008E-5</v>
      </c>
      <c r="AN399" s="7">
        <f t="shared" si="282"/>
        <v>3.0372522487908008E-5</v>
      </c>
      <c r="AO399" s="9">
        <f t="shared" si="282"/>
        <v>3.0372522487908008E-5</v>
      </c>
      <c r="AP399" s="9">
        <f t="shared" si="282"/>
        <v>3.0372522487908008E-5</v>
      </c>
      <c r="AQ399" s="9">
        <f t="shared" si="282"/>
        <v>3.0372522487908008E-5</v>
      </c>
      <c r="AR399" s="9">
        <f t="shared" si="282"/>
        <v>3.0372522487908008E-5</v>
      </c>
      <c r="AS399" s="9">
        <f t="shared" si="282"/>
        <v>3.0372522487908008E-5</v>
      </c>
      <c r="AT399" s="9">
        <f t="shared" si="282"/>
        <v>3.0372522487908008E-5</v>
      </c>
      <c r="AU399" s="9">
        <f t="shared" si="282"/>
        <v>3.0372522487908008E-5</v>
      </c>
      <c r="AV399" s="9">
        <f t="shared" si="283"/>
        <v>3.0372522487908008E-5</v>
      </c>
      <c r="AW399" s="9">
        <f t="shared" si="283"/>
        <v>3.0372522487908008E-5</v>
      </c>
      <c r="AX399" s="9">
        <f t="shared" si="283"/>
        <v>3.0372522487908008E-5</v>
      </c>
      <c r="AY399" s="9">
        <f t="shared" si="283"/>
        <v>3.0372522487908008E-5</v>
      </c>
      <c r="AZ399" s="9">
        <f t="shared" si="283"/>
        <v>3.0372522487908008E-5</v>
      </c>
      <c r="BA399" s="9">
        <f t="shared" si="283"/>
        <v>3.0372522487908008E-5</v>
      </c>
      <c r="BB399" s="9">
        <f t="shared" si="283"/>
        <v>3.0372522487908008E-5</v>
      </c>
      <c r="BC399" s="9">
        <f t="shared" si="283"/>
        <v>3.0372522487908008E-5</v>
      </c>
      <c r="BD399" s="9">
        <f t="shared" si="283"/>
        <v>3.0372522487908008E-5</v>
      </c>
      <c r="BE399" s="9">
        <f t="shared" si="283"/>
        <v>3.0372522487908008E-5</v>
      </c>
      <c r="BF399" s="9">
        <f t="shared" si="284"/>
        <v>3.0372522487908008E-5</v>
      </c>
      <c r="BG399" s="9">
        <f t="shared" si="284"/>
        <v>3.0372522487908008E-5</v>
      </c>
      <c r="BH399" s="9">
        <f t="shared" si="284"/>
        <v>3.0372522487908008E-5</v>
      </c>
      <c r="BI399" s="9">
        <f t="shared" si="284"/>
        <v>3.0372522487908008E-5</v>
      </c>
      <c r="BJ399" s="9">
        <f t="shared" si="284"/>
        <v>3.0372522487908008E-5</v>
      </c>
      <c r="BK399" s="9">
        <f t="shared" si="284"/>
        <v>3.0372522487908008E-5</v>
      </c>
      <c r="BL399" s="9">
        <f t="shared" si="284"/>
        <v>3.0372522487908008E-5</v>
      </c>
      <c r="BM399" s="9">
        <f t="shared" si="284"/>
        <v>3.0372522487908008E-5</v>
      </c>
      <c r="BN399" s="9">
        <f t="shared" si="284"/>
        <v>3.0372522487908008E-5</v>
      </c>
      <c r="BO399" s="9">
        <f t="shared" si="284"/>
        <v>3.0372522487908008E-5</v>
      </c>
      <c r="BP399" s="9">
        <f t="shared" si="284"/>
        <v>3.0372522487908008E-5</v>
      </c>
      <c r="BQ399" s="9">
        <f t="shared" si="284"/>
        <v>3.0372522487908008E-5</v>
      </c>
      <c r="BR399" s="9">
        <f t="shared" si="284"/>
        <v>3.0372522487908008E-5</v>
      </c>
      <c r="BS399" s="9">
        <f t="shared" si="284"/>
        <v>3.0372522487908008E-5</v>
      </c>
      <c r="BT399" s="9">
        <f t="shared" si="284"/>
        <v>3.0372522487908008E-5</v>
      </c>
    </row>
    <row r="400" spans="7:72" x14ac:dyDescent="0.2">
      <c r="G400" s="6">
        <v>-1.4971652489763858</v>
      </c>
      <c r="H400" s="9">
        <f t="shared" si="279"/>
        <v>1.8341309306920225E-5</v>
      </c>
      <c r="I400" s="9">
        <f t="shared" si="279"/>
        <v>1.8341309306920225E-5</v>
      </c>
      <c r="J400" s="9">
        <f t="shared" si="279"/>
        <v>1.8341309306920225E-5</v>
      </c>
      <c r="K400" s="9">
        <f t="shared" si="279"/>
        <v>1.8341309306920225E-5</v>
      </c>
      <c r="L400" s="9">
        <f t="shared" si="279"/>
        <v>1.8341309306920225E-5</v>
      </c>
      <c r="M400" s="9">
        <f t="shared" si="279"/>
        <v>1.8341309306920225E-5</v>
      </c>
      <c r="N400" s="9">
        <f t="shared" si="279"/>
        <v>1.8341309306920225E-5</v>
      </c>
      <c r="O400" s="9">
        <f t="shared" si="279"/>
        <v>1.8341309306920225E-5</v>
      </c>
      <c r="P400" s="9">
        <f t="shared" si="279"/>
        <v>1.8341309306920225E-5</v>
      </c>
      <c r="Q400" s="9">
        <f t="shared" si="279"/>
        <v>1.8341309306920225E-5</v>
      </c>
      <c r="R400" s="9">
        <f t="shared" si="280"/>
        <v>1.8341309306920225E-5</v>
      </c>
      <c r="S400" s="9">
        <f t="shared" si="280"/>
        <v>1.8341309306920225E-5</v>
      </c>
      <c r="T400" s="9">
        <f t="shared" si="280"/>
        <v>1.8341309306920225E-5</v>
      </c>
      <c r="U400" s="9">
        <f t="shared" si="280"/>
        <v>1.8341309306920225E-5</v>
      </c>
      <c r="V400" s="9">
        <f t="shared" si="280"/>
        <v>1.8341309306920225E-5</v>
      </c>
      <c r="W400" s="9">
        <f t="shared" si="280"/>
        <v>1.8341309306920225E-5</v>
      </c>
      <c r="X400" s="9">
        <f t="shared" si="280"/>
        <v>1.8341309306920225E-5</v>
      </c>
      <c r="Y400" s="9">
        <f t="shared" si="280"/>
        <v>1.8341309306920225E-5</v>
      </c>
      <c r="Z400" s="9">
        <f t="shared" si="280"/>
        <v>1.8341309306920225E-5</v>
      </c>
      <c r="AA400" s="9">
        <f t="shared" si="280"/>
        <v>1.8341309306920225E-5</v>
      </c>
      <c r="AB400" s="9">
        <f t="shared" si="281"/>
        <v>1.8341309306920225E-5</v>
      </c>
      <c r="AC400" s="9">
        <f t="shared" si="281"/>
        <v>1.8341309306920225E-5</v>
      </c>
      <c r="AD400" s="9">
        <f t="shared" si="281"/>
        <v>1.8341309306920225E-5</v>
      </c>
      <c r="AE400" s="9">
        <f t="shared" si="281"/>
        <v>1.8341309306920225E-5</v>
      </c>
      <c r="AF400" s="9">
        <f t="shared" si="281"/>
        <v>1.8341309306920225E-5</v>
      </c>
      <c r="AG400" s="9">
        <f t="shared" si="281"/>
        <v>1.8341309306920225E-5</v>
      </c>
      <c r="AH400" s="9">
        <f t="shared" si="281"/>
        <v>1.8341309306920225E-5</v>
      </c>
      <c r="AI400" s="9">
        <f t="shared" si="281"/>
        <v>1.8341309306920225E-5</v>
      </c>
      <c r="AJ400" s="9">
        <f t="shared" si="281"/>
        <v>1.8341309306920225E-5</v>
      </c>
      <c r="AK400" s="9">
        <f t="shared" si="281"/>
        <v>1.8341309306920225E-5</v>
      </c>
      <c r="AL400" s="9">
        <f t="shared" si="282"/>
        <v>1.8341309306920225E-5</v>
      </c>
      <c r="AM400" s="9">
        <f t="shared" si="282"/>
        <v>1.8341309306920225E-5</v>
      </c>
      <c r="AN400" s="7">
        <f t="shared" si="282"/>
        <v>1.8341309306920225E-5</v>
      </c>
      <c r="AO400" s="9">
        <f t="shared" si="282"/>
        <v>1.8341309306920225E-5</v>
      </c>
      <c r="AP400" s="9">
        <f t="shared" si="282"/>
        <v>1.8341309306920225E-5</v>
      </c>
      <c r="AQ400" s="9">
        <f t="shared" si="282"/>
        <v>1.8341309306920225E-5</v>
      </c>
      <c r="AR400" s="9">
        <f t="shared" si="282"/>
        <v>1.8341309306920225E-5</v>
      </c>
      <c r="AS400" s="9">
        <f t="shared" si="282"/>
        <v>1.8341309306920225E-5</v>
      </c>
      <c r="AT400" s="9">
        <f t="shared" si="282"/>
        <v>1.8341309306920225E-5</v>
      </c>
      <c r="AU400" s="9">
        <f t="shared" si="282"/>
        <v>1.8341309306920225E-5</v>
      </c>
      <c r="AV400" s="9">
        <f t="shared" si="283"/>
        <v>1.8341309306920225E-5</v>
      </c>
      <c r="AW400" s="9">
        <f t="shared" si="283"/>
        <v>1.8341309306920225E-5</v>
      </c>
      <c r="AX400" s="9">
        <f t="shared" si="283"/>
        <v>1.8341309306920225E-5</v>
      </c>
      <c r="AY400" s="9">
        <f t="shared" si="283"/>
        <v>1.8341309306920225E-5</v>
      </c>
      <c r="AZ400" s="9">
        <f t="shared" si="283"/>
        <v>1.8341309306920225E-5</v>
      </c>
      <c r="BA400" s="9">
        <f t="shared" si="283"/>
        <v>1.8341309306920225E-5</v>
      </c>
      <c r="BB400" s="9">
        <f t="shared" si="283"/>
        <v>1.8341309306920225E-5</v>
      </c>
      <c r="BC400" s="9">
        <f t="shared" si="283"/>
        <v>1.8341309306920225E-5</v>
      </c>
      <c r="BD400" s="9">
        <f t="shared" si="283"/>
        <v>1.8341309306920225E-5</v>
      </c>
      <c r="BE400" s="9">
        <f t="shared" si="283"/>
        <v>1.8341309306920225E-5</v>
      </c>
      <c r="BF400" s="9">
        <f t="shared" si="284"/>
        <v>1.8341309306920225E-5</v>
      </c>
      <c r="BG400" s="9">
        <f t="shared" si="284"/>
        <v>1.8341309306920225E-5</v>
      </c>
      <c r="BH400" s="9">
        <f t="shared" si="284"/>
        <v>1.8341309306920225E-5</v>
      </c>
      <c r="BI400" s="9">
        <f t="shared" si="284"/>
        <v>1.8341309306920225E-5</v>
      </c>
      <c r="BJ400" s="9">
        <f t="shared" si="284"/>
        <v>1.8341309306920225E-5</v>
      </c>
      <c r="BK400" s="9">
        <f t="shared" si="284"/>
        <v>1.8341309306920225E-5</v>
      </c>
      <c r="BL400" s="9">
        <f t="shared" si="284"/>
        <v>1.8341309306920225E-5</v>
      </c>
      <c r="BM400" s="9">
        <f t="shared" si="284"/>
        <v>1.8341309306920225E-5</v>
      </c>
      <c r="BN400" s="9">
        <f t="shared" si="284"/>
        <v>1.8341309306920225E-5</v>
      </c>
      <c r="BO400" s="9">
        <f t="shared" si="284"/>
        <v>1.8341309306920225E-5</v>
      </c>
      <c r="BP400" s="9">
        <f t="shared" si="284"/>
        <v>1.8341309306920225E-5</v>
      </c>
      <c r="BQ400" s="9">
        <f t="shared" si="284"/>
        <v>1.8341309306920225E-5</v>
      </c>
      <c r="BR400" s="9">
        <f t="shared" si="284"/>
        <v>1.8341309306920225E-5</v>
      </c>
      <c r="BS400" s="9">
        <f t="shared" si="284"/>
        <v>1.8341309306920225E-5</v>
      </c>
      <c r="BT400" s="9">
        <f t="shared" si="284"/>
        <v>1.8341309306920225E-5</v>
      </c>
    </row>
    <row r="401" spans="7:72" x14ac:dyDescent="0.2">
      <c r="G401" s="6">
        <v>-1.5462526341887264</v>
      </c>
      <c r="H401" s="9">
        <f t="shared" si="279"/>
        <v>6.1334592909272463E-6</v>
      </c>
      <c r="I401" s="9">
        <f t="shared" si="279"/>
        <v>6.1334592909272463E-6</v>
      </c>
      <c r="J401" s="9">
        <f t="shared" si="279"/>
        <v>6.1334592909272463E-6</v>
      </c>
      <c r="K401" s="9">
        <f t="shared" si="279"/>
        <v>6.1334592909272463E-6</v>
      </c>
      <c r="L401" s="9">
        <f t="shared" si="279"/>
        <v>6.1334592909272463E-6</v>
      </c>
      <c r="M401" s="9">
        <f t="shared" si="279"/>
        <v>6.1334592909272463E-6</v>
      </c>
      <c r="N401" s="9">
        <f t="shared" si="279"/>
        <v>6.1334592909272463E-6</v>
      </c>
      <c r="O401" s="9">
        <f t="shared" si="279"/>
        <v>6.1334592909272463E-6</v>
      </c>
      <c r="P401" s="9">
        <f t="shared" si="279"/>
        <v>6.1334592909272463E-6</v>
      </c>
      <c r="Q401" s="9">
        <f t="shared" si="279"/>
        <v>6.1334592909272463E-6</v>
      </c>
      <c r="R401" s="9">
        <f t="shared" si="280"/>
        <v>6.1334592909272463E-6</v>
      </c>
      <c r="S401" s="9">
        <f t="shared" si="280"/>
        <v>6.1334592909272463E-6</v>
      </c>
      <c r="T401" s="9">
        <f t="shared" si="280"/>
        <v>6.1334592909272463E-6</v>
      </c>
      <c r="U401" s="9">
        <f t="shared" si="280"/>
        <v>6.1334592909272463E-6</v>
      </c>
      <c r="V401" s="9">
        <f t="shared" si="280"/>
        <v>6.1334592909272463E-6</v>
      </c>
      <c r="W401" s="9">
        <f t="shared" si="280"/>
        <v>6.1334592909272463E-6</v>
      </c>
      <c r="X401" s="9">
        <f t="shared" si="280"/>
        <v>6.1334592909272463E-6</v>
      </c>
      <c r="Y401" s="9">
        <f t="shared" si="280"/>
        <v>6.1334592909272463E-6</v>
      </c>
      <c r="Z401" s="9">
        <f t="shared" si="280"/>
        <v>6.1334592909272463E-6</v>
      </c>
      <c r="AA401" s="9">
        <f t="shared" si="280"/>
        <v>6.1334592909272463E-6</v>
      </c>
      <c r="AB401" s="9">
        <f t="shared" si="281"/>
        <v>6.1334592909272463E-6</v>
      </c>
      <c r="AC401" s="9">
        <f t="shared" si="281"/>
        <v>6.1334592909272463E-6</v>
      </c>
      <c r="AD401" s="9">
        <f t="shared" si="281"/>
        <v>6.1334592909272463E-6</v>
      </c>
      <c r="AE401" s="9">
        <f t="shared" si="281"/>
        <v>6.1334592909272463E-6</v>
      </c>
      <c r="AF401" s="9">
        <f t="shared" si="281"/>
        <v>6.1334592909272463E-6</v>
      </c>
      <c r="AG401" s="9">
        <f t="shared" si="281"/>
        <v>6.1334592909272463E-6</v>
      </c>
      <c r="AH401" s="9">
        <f t="shared" si="281"/>
        <v>6.1334592909272463E-6</v>
      </c>
      <c r="AI401" s="9">
        <f t="shared" si="281"/>
        <v>6.1334592909272463E-6</v>
      </c>
      <c r="AJ401" s="9">
        <f t="shared" si="281"/>
        <v>6.1334592909272463E-6</v>
      </c>
      <c r="AK401" s="9">
        <f t="shared" si="281"/>
        <v>6.1334592909272463E-6</v>
      </c>
      <c r="AL401" s="9">
        <f t="shared" si="282"/>
        <v>6.1334592909272463E-6</v>
      </c>
      <c r="AM401" s="9">
        <f t="shared" si="282"/>
        <v>6.1334592909272463E-6</v>
      </c>
      <c r="AN401" s="7">
        <f t="shared" si="282"/>
        <v>6.1334592909272463E-6</v>
      </c>
      <c r="AO401" s="9">
        <f t="shared" si="282"/>
        <v>6.1334592909272463E-6</v>
      </c>
      <c r="AP401" s="9">
        <f t="shared" si="282"/>
        <v>6.1334592909272463E-6</v>
      </c>
      <c r="AQ401" s="9">
        <f t="shared" si="282"/>
        <v>6.1334592909272463E-6</v>
      </c>
      <c r="AR401" s="9">
        <f t="shared" si="282"/>
        <v>6.1334592909272463E-6</v>
      </c>
      <c r="AS401" s="9">
        <f t="shared" si="282"/>
        <v>6.1334592909272463E-6</v>
      </c>
      <c r="AT401" s="9">
        <f t="shared" si="282"/>
        <v>6.1334592909272463E-6</v>
      </c>
      <c r="AU401" s="9">
        <f t="shared" si="282"/>
        <v>6.1334592909272463E-6</v>
      </c>
      <c r="AV401" s="9">
        <f t="shared" si="283"/>
        <v>6.1334592909272463E-6</v>
      </c>
      <c r="AW401" s="9">
        <f t="shared" si="283"/>
        <v>6.1334592909272463E-6</v>
      </c>
      <c r="AX401" s="9">
        <f t="shared" si="283"/>
        <v>6.1334592909272463E-6</v>
      </c>
      <c r="AY401" s="9">
        <f t="shared" si="283"/>
        <v>6.1334592909272463E-6</v>
      </c>
      <c r="AZ401" s="9">
        <f t="shared" si="283"/>
        <v>6.1334592909272463E-6</v>
      </c>
      <c r="BA401" s="9">
        <f t="shared" si="283"/>
        <v>6.1334592909272463E-6</v>
      </c>
      <c r="BB401" s="9">
        <f t="shared" si="283"/>
        <v>6.1334592909272463E-6</v>
      </c>
      <c r="BC401" s="9">
        <f t="shared" si="283"/>
        <v>6.1334592909272463E-6</v>
      </c>
      <c r="BD401" s="9">
        <f t="shared" si="283"/>
        <v>6.1334592909272463E-6</v>
      </c>
      <c r="BE401" s="9">
        <f t="shared" si="283"/>
        <v>6.1334592909272463E-6</v>
      </c>
      <c r="BF401" s="9">
        <f t="shared" si="284"/>
        <v>6.1334592909272463E-6</v>
      </c>
      <c r="BG401" s="9">
        <f t="shared" si="284"/>
        <v>6.1334592909272463E-6</v>
      </c>
      <c r="BH401" s="9">
        <f t="shared" si="284"/>
        <v>6.1334592909272463E-6</v>
      </c>
      <c r="BI401" s="9">
        <f t="shared" si="284"/>
        <v>6.1334592909272463E-6</v>
      </c>
      <c r="BJ401" s="9">
        <f t="shared" si="284"/>
        <v>6.1334592909272463E-6</v>
      </c>
      <c r="BK401" s="9">
        <f t="shared" si="284"/>
        <v>6.1334592909272463E-6</v>
      </c>
      <c r="BL401" s="9">
        <f t="shared" si="284"/>
        <v>6.1334592909272463E-6</v>
      </c>
      <c r="BM401" s="9">
        <f t="shared" si="284"/>
        <v>6.1334592909272463E-6</v>
      </c>
      <c r="BN401" s="9">
        <f t="shared" si="284"/>
        <v>6.1334592909272463E-6</v>
      </c>
      <c r="BO401" s="9">
        <f t="shared" si="284"/>
        <v>6.1334592909272463E-6</v>
      </c>
      <c r="BP401" s="9">
        <f t="shared" si="284"/>
        <v>6.1334592909272463E-6</v>
      </c>
      <c r="BQ401" s="9">
        <f t="shared" si="284"/>
        <v>6.1334592909272463E-6</v>
      </c>
      <c r="BR401" s="9">
        <f t="shared" si="284"/>
        <v>6.1334592909272463E-6</v>
      </c>
      <c r="BS401" s="9">
        <f t="shared" si="284"/>
        <v>6.1334592909272463E-6</v>
      </c>
      <c r="BT401" s="9">
        <f t="shared" si="284"/>
        <v>6.1334592909272463E-6</v>
      </c>
    </row>
    <row r="402" spans="7:72" x14ac:dyDescent="0.2">
      <c r="H402" s="6">
        <v>-1.5462526341887264</v>
      </c>
      <c r="I402" s="6">
        <v>-1.4971652489763858</v>
      </c>
      <c r="J402" s="6">
        <v>-1.4480778637640452</v>
      </c>
      <c r="K402" s="6">
        <v>-1.3989904785517047</v>
      </c>
      <c r="L402" s="6">
        <v>-1.3499030933393643</v>
      </c>
      <c r="M402" s="6">
        <v>-1.3008157081270237</v>
      </c>
      <c r="N402" s="6">
        <v>-1.2517283229146832</v>
      </c>
      <c r="O402" s="6">
        <v>-1.2026409377023426</v>
      </c>
      <c r="P402" s="6">
        <v>-1.1535535524900022</v>
      </c>
      <c r="Q402" s="6">
        <v>-1.1044661672776617</v>
      </c>
      <c r="R402" s="6">
        <v>-1.0553787820653211</v>
      </c>
      <c r="S402" s="6">
        <v>-1.0062913968529805</v>
      </c>
      <c r="T402" s="6">
        <v>-0.95720401164064006</v>
      </c>
      <c r="U402" s="6">
        <v>-0.9081166264282996</v>
      </c>
      <c r="V402" s="6">
        <v>-0.85902924121595903</v>
      </c>
      <c r="W402" s="6">
        <v>-0.80994185600361857</v>
      </c>
      <c r="X402" s="6">
        <v>-0.76085447079127799</v>
      </c>
      <c r="Y402" s="6">
        <v>-0.71176708557893753</v>
      </c>
      <c r="Z402" s="6">
        <v>-0.66267970036659696</v>
      </c>
      <c r="AA402" s="6">
        <v>-0.6135923151542565</v>
      </c>
      <c r="AB402" s="6">
        <v>-0.56450492994191592</v>
      </c>
      <c r="AC402" s="6">
        <v>-0.51541754472957546</v>
      </c>
      <c r="AD402" s="6">
        <v>-0.46633015951723489</v>
      </c>
      <c r="AE402" s="6">
        <v>-0.41724277430489443</v>
      </c>
      <c r="AF402" s="6">
        <v>-0.36815538909255385</v>
      </c>
      <c r="AG402" s="6">
        <v>-0.31906800388021339</v>
      </c>
      <c r="AH402" s="6">
        <v>-0.26998061866787282</v>
      </c>
      <c r="AI402" s="6">
        <v>-0.22089323345553233</v>
      </c>
      <c r="AJ402" s="6">
        <v>-0.17180584824319181</v>
      </c>
      <c r="AK402" s="6">
        <v>-0.12271846303085129</v>
      </c>
      <c r="AL402" s="6">
        <v>-7.3631077818510776E-2</v>
      </c>
      <c r="AM402" s="6">
        <v>-2.4543692606170259E-2</v>
      </c>
      <c r="AN402" s="6">
        <v>2.4543692606170259E-2</v>
      </c>
      <c r="AO402" s="6">
        <v>7.3631077818510776E-2</v>
      </c>
      <c r="AP402" s="6">
        <v>0.12271846303085129</v>
      </c>
      <c r="AQ402" s="6">
        <v>0.17180584824319181</v>
      </c>
      <c r="AR402" s="6">
        <v>0.22089323345553233</v>
      </c>
      <c r="AS402" s="6">
        <v>0.26998061866787282</v>
      </c>
      <c r="AT402" s="6">
        <v>0.31906800388021339</v>
      </c>
      <c r="AU402" s="6">
        <v>0.36815538909255385</v>
      </c>
      <c r="AV402" s="6">
        <v>0.41724277430489443</v>
      </c>
      <c r="AW402" s="6">
        <v>0.46633015951723489</v>
      </c>
      <c r="AX402" s="6">
        <v>0.51541754472957546</v>
      </c>
      <c r="AY402" s="6">
        <v>0.56450492994191592</v>
      </c>
      <c r="AZ402" s="6">
        <v>0.6135923151542565</v>
      </c>
      <c r="BA402" s="6">
        <v>0.66267970036659696</v>
      </c>
      <c r="BB402" s="6">
        <v>0.71176708557893753</v>
      </c>
      <c r="BC402" s="6">
        <v>0.76085447079127799</v>
      </c>
      <c r="BD402" s="6">
        <v>0.80994185600361857</v>
      </c>
      <c r="BE402" s="6">
        <v>0.85902924121595903</v>
      </c>
      <c r="BF402" s="6">
        <v>0.9081166264282996</v>
      </c>
      <c r="BG402" s="6">
        <v>0.95720401164064006</v>
      </c>
      <c r="BH402" s="6">
        <v>1.0062913968529805</v>
      </c>
      <c r="BI402" s="6">
        <v>1.0553787820653211</v>
      </c>
      <c r="BJ402" s="6">
        <v>1.1044661672776617</v>
      </c>
      <c r="BK402" s="6">
        <v>1.1535535524900022</v>
      </c>
      <c r="BL402" s="6">
        <v>1.2026409377023426</v>
      </c>
      <c r="BM402" s="6">
        <v>1.2517283229146832</v>
      </c>
      <c r="BN402" s="6">
        <v>1.3008157081270237</v>
      </c>
      <c r="BO402" s="6">
        <v>1.3499030933393643</v>
      </c>
      <c r="BP402" s="6">
        <v>1.3989904785517047</v>
      </c>
      <c r="BQ402" s="6">
        <v>1.4480778637640452</v>
      </c>
      <c r="BR402" s="6">
        <v>1.4971652489763858</v>
      </c>
      <c r="BS402" s="6">
        <v>1.5462526341887264</v>
      </c>
      <c r="BT402" s="6">
        <v>1.5953400194010667</v>
      </c>
    </row>
  </sheetData>
  <sortState ref="G336:BT401">
    <sortCondition descending="1" ref="G336"/>
  </sortState>
  <conditionalFormatting sqref="H2:BT6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9:BT13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6:BT20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03:BT26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70:BT33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37:BT40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2:EI6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69:EI1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36:EI2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80:A544"/>
  <sheetViews>
    <sheetView topLeftCell="A520" workbookViewId="0">
      <selection activeCell="H550" sqref="H550"/>
    </sheetView>
  </sheetViews>
  <sheetFormatPr defaultRowHeight="15" x14ac:dyDescent="0.25"/>
  <sheetData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 calculations</vt:lpstr>
      <vt:lpstr>f calculations</vt:lpstr>
      <vt:lpstr>Taylor Vortex</vt:lpstr>
      <vt:lpstr>Taylor Vortex Grid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Yier</dc:creator>
  <cp:lastModifiedBy>LYer</cp:lastModifiedBy>
  <dcterms:created xsi:type="dcterms:W3CDTF">2015-06-15T13:50:48Z</dcterms:created>
  <dcterms:modified xsi:type="dcterms:W3CDTF">2015-07-07T08:12:14Z</dcterms:modified>
</cp:coreProperties>
</file>